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6975" windowHeight="4110" tabRatio="775"/>
  </bookViews>
  <sheets>
    <sheet name="18.15" sheetId="17" r:id="rId1"/>
  </sheets>
  <definedNames>
    <definedName name="_xlnm.Print_Area" localSheetId="0">'18.15'!$A$1:$P$39</definedName>
  </definedNames>
  <calcPr calcId="144525"/>
</workbook>
</file>

<file path=xl/calcChain.xml><?xml version="1.0" encoding="utf-8"?>
<calcChain xmlns="http://schemas.openxmlformats.org/spreadsheetml/2006/main">
  <c r="I7" i="17" l="1"/>
  <c r="J7" i="17"/>
  <c r="H18" i="17" l="1"/>
  <c r="N18" i="17" s="1"/>
  <c r="H17" i="17"/>
  <c r="H16" i="17"/>
  <c r="N16" i="17" s="1"/>
  <c r="H15" i="17"/>
  <c r="N15" i="17" s="1"/>
  <c r="H14" i="17"/>
  <c r="N14" i="17" s="1"/>
  <c r="H13" i="17"/>
  <c r="N13" i="17" s="1"/>
  <c r="H12" i="17"/>
  <c r="N12" i="17" s="1"/>
  <c r="H11" i="17"/>
  <c r="N11" i="17" s="1"/>
  <c r="H10" i="17"/>
  <c r="N10" i="17" s="1"/>
  <c r="H9" i="17"/>
  <c r="N9" i="17" s="1"/>
  <c r="H8" i="17"/>
  <c r="N8" i="17" s="1"/>
  <c r="H7" i="17" l="1"/>
  <c r="L18" i="17" l="1"/>
  <c r="N7" i="17"/>
  <c r="L15" i="17"/>
  <c r="L8" i="17"/>
  <c r="L12" i="17"/>
  <c r="L14" i="17"/>
  <c r="L9" i="17"/>
  <c r="L13" i="17"/>
  <c r="L17" i="17"/>
  <c r="L7" i="17"/>
  <c r="L16" i="17"/>
  <c r="L10" i="17"/>
  <c r="L11" i="17"/>
  <c r="E9" i="17" l="1"/>
  <c r="M9" i="17" s="1"/>
  <c r="E10" i="17"/>
  <c r="M10" i="17" s="1"/>
  <c r="E11" i="17"/>
  <c r="M11" i="17" s="1"/>
  <c r="E12" i="17"/>
  <c r="E13" i="17"/>
  <c r="M13" i="17" s="1"/>
  <c r="E14" i="17"/>
  <c r="M14" i="17" s="1"/>
  <c r="E15" i="17"/>
  <c r="M15" i="17" s="1"/>
  <c r="E16" i="17"/>
  <c r="E17" i="17"/>
  <c r="E18" i="17"/>
  <c r="M18" i="17" s="1"/>
  <c r="E8" i="17"/>
  <c r="G7" i="17"/>
  <c r="F7" i="17"/>
  <c r="M16" i="17" l="1"/>
  <c r="M12" i="17"/>
  <c r="M8" i="17"/>
  <c r="E7" i="17"/>
  <c r="K8" i="17" s="1"/>
  <c r="K13" i="17" l="1"/>
  <c r="K7" i="17"/>
  <c r="M7" i="17"/>
  <c r="K16" i="17"/>
  <c r="K17" i="17"/>
  <c r="K10" i="17"/>
  <c r="K14" i="17"/>
  <c r="K18" i="17"/>
  <c r="K11" i="17"/>
  <c r="K15" i="17"/>
  <c r="K12" i="17"/>
  <c r="K9" i="17"/>
  <c r="D7" i="17"/>
  <c r="C7" i="17"/>
  <c r="B7" i="17"/>
</calcChain>
</file>

<file path=xl/sharedStrings.xml><?xml version="1.0" encoding="utf-8"?>
<sst xmlns="http://schemas.openxmlformats.org/spreadsheetml/2006/main" count="62" uniqueCount="36">
  <si>
    <t>Male</t>
  </si>
  <si>
    <t>Female</t>
  </si>
  <si>
    <t>Total</t>
  </si>
  <si>
    <t>Others</t>
  </si>
  <si>
    <t>Government Offices</t>
  </si>
  <si>
    <t>Idependent Agencies</t>
  </si>
  <si>
    <t>Atoll councils</t>
  </si>
  <si>
    <t>Hospitals/health Care facilities</t>
  </si>
  <si>
    <t>Schools/universitiy</t>
  </si>
  <si>
    <t>State owned enterprises</t>
  </si>
  <si>
    <t>Individuals/selfemployed</t>
  </si>
  <si>
    <t>Island councils</t>
  </si>
  <si>
    <t>Other Private Sector</t>
  </si>
  <si>
    <t>ފިރިހެން</t>
  </si>
  <si>
    <t>އަންހެން</t>
  </si>
  <si>
    <t>ޖުމްލަ</t>
  </si>
  <si>
    <t>Source: Maldives Pension Administration</t>
  </si>
  <si>
    <t>ސަރުކާރު އޮފީސްތައް</t>
  </si>
  <si>
    <t>މިނިވަން މުޢައްސަސާތައް</t>
  </si>
  <si>
    <t>އަތޮޅު ކައުންސިލްތައް</t>
  </si>
  <si>
    <t>ރަށު ކައުންސިލްތައް</t>
  </si>
  <si>
    <t>ހޮސްޕިޓަލް / ސިއްޙި ޚިދުމަތްދޭ ފަރާތްތައް</t>
  </si>
  <si>
    <t>ސްކޫލް / ޔުނިވަރސިޓީ</t>
  </si>
  <si>
    <t>ފުލުހުން /  ސިފައިން</t>
  </si>
  <si>
    <t>އަމިއްލަ ފަރާތްތައް</t>
  </si>
  <si>
    <t>އެހެނިހެން</t>
  </si>
  <si>
    <t>އެހެނިހެން ޕްރައިވެޓް ސެކްޓަރ</t>
  </si>
  <si>
    <t>Place</t>
  </si>
  <si>
    <t>ތަން</t>
  </si>
  <si>
    <t>% share of females</t>
  </si>
  <si>
    <t>މަޢުލޫމާތު ދެއްވި ފަރާތް: މޯލްޑިވްސް ޕެންޝަން އެޑްމިނިސްޓްރޭޝަން</t>
  </si>
  <si>
    <t>%  share</t>
  </si>
  <si>
    <t>ސްޓޭޓް އޯންޑް އެންޓަރޕްރައިސަސް</t>
  </si>
  <si>
    <t>Police/NSS</t>
  </si>
  <si>
    <t>TABLE   18.15: EMPLOYEES REGISTERED IN THE RETIREMENT PENSION SCHEME, BY TYPE OF EMPLOYER, END OF 2014</t>
  </si>
  <si>
    <t>ތާވަލު  18.15 : ތަނުގެ ބާވަތުން، ރިޓާޔަމަންޓް ޕެންޝަން ސްކީމްގައި ރެޖިސްޓަރކޮށްފައިވާ މުވައްޒަފުންގެ ޢަދަދު ،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</si>
</sst>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Faruma"/>
    </font>
    <font>
      <b/>
      <sz val="11"/>
      <color theme="1"/>
      <name val="Faruma"/>
    </font>
    <font>
      <sz val="10"/>
      <color theme="1"/>
      <name val="Faruma"/>
    </font>
    <font>
      <b/>
      <sz val="10.5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8" fillId="0" borderId="0"/>
  </cellStyleXfs>
  <cellXfs count="55">
    <xf numFmtId="0" fontId="0" fillId="0" borderId="0" xfId="0"/>
    <xf numFmtId="0" fontId="0" fillId="2" borderId="0" xfId="0" applyFill="1"/>
    <xf numFmtId="0" fontId="0" fillId="2" borderId="0" xfId="0" applyFill="1" applyBorder="1"/>
    <xf numFmtId="0" fontId="2" fillId="2" borderId="0" xfId="0" applyFont="1" applyFill="1"/>
    <xf numFmtId="0" fontId="3" fillId="2" borderId="0" xfId="0" applyFont="1" applyFill="1" applyBorder="1"/>
    <xf numFmtId="0" fontId="3" fillId="2" borderId="1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3" fontId="2" fillId="2" borderId="0" xfId="1" applyNumberFormat="1" applyFont="1" applyFill="1" applyBorder="1" applyAlignment="1">
      <alignment vertical="center"/>
    </xf>
    <xf numFmtId="3" fontId="0" fillId="2" borderId="0" xfId="1" applyNumberFormat="1" applyFont="1" applyFill="1" applyBorder="1" applyAlignment="1">
      <alignment vertical="center"/>
    </xf>
    <xf numFmtId="3" fontId="0" fillId="2" borderId="1" xfId="1" applyNumberFormat="1" applyFont="1" applyFill="1" applyBorder="1" applyAlignment="1">
      <alignment vertical="center"/>
    </xf>
    <xf numFmtId="0" fontId="4" fillId="2" borderId="1" xfId="0" applyFont="1" applyFill="1" applyBorder="1"/>
    <xf numFmtId="3" fontId="2" fillId="2" borderId="0" xfId="1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165" fontId="0" fillId="2" borderId="0" xfId="0" applyNumberFormat="1" applyFill="1"/>
    <xf numFmtId="1" fontId="0" fillId="2" borderId="0" xfId="0" applyNumberFormat="1" applyFill="1"/>
    <xf numFmtId="3" fontId="0" fillId="2" borderId="0" xfId="0" applyNumberFormat="1" applyFill="1"/>
    <xf numFmtId="3" fontId="0" fillId="2" borderId="15" xfId="1" applyNumberFormat="1" applyFont="1" applyFill="1" applyBorder="1" applyAlignment="1">
      <alignment vertical="center"/>
    </xf>
    <xf numFmtId="3" fontId="0" fillId="2" borderId="7" xfId="1" applyNumberFormat="1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7" fillId="2" borderId="0" xfId="0" applyFont="1" applyFill="1"/>
    <xf numFmtId="0" fontId="2" fillId="2" borderId="9" xfId="0" applyFont="1" applyFill="1" applyBorder="1" applyAlignment="1">
      <alignment horizontal="right" vertical="center"/>
    </xf>
    <xf numFmtId="0" fontId="4" fillId="2" borderId="7" xfId="0" applyFont="1" applyFill="1" applyBorder="1"/>
    <xf numFmtId="3" fontId="2" fillId="2" borderId="15" xfId="1" applyNumberFormat="1" applyFont="1" applyFill="1" applyBorder="1" applyAlignment="1">
      <alignment vertical="center"/>
    </xf>
    <xf numFmtId="0" fontId="6" fillId="2" borderId="0" xfId="0" applyFont="1" applyFill="1" applyAlignment="1">
      <alignment horizontal="center" readingOrder="1"/>
    </xf>
    <xf numFmtId="0" fontId="2" fillId="2" borderId="1" xfId="0" applyFont="1" applyFill="1" applyBorder="1"/>
    <xf numFmtId="3" fontId="1" fillId="2" borderId="0" xfId="1" applyNumberFormat="1" applyFont="1" applyFill="1" applyBorder="1" applyAlignment="1">
      <alignment horizontal="right" vertical="center"/>
    </xf>
    <xf numFmtId="3" fontId="1" fillId="2" borderId="1" xfId="1" applyNumberFormat="1" applyFont="1" applyFill="1" applyBorder="1" applyAlignment="1">
      <alignment horizontal="right" vertical="center"/>
    </xf>
    <xf numFmtId="0" fontId="2" fillId="2" borderId="17" xfId="0" applyFont="1" applyFill="1" applyBorder="1"/>
    <xf numFmtId="3" fontId="2" fillId="2" borderId="13" xfId="1" applyNumberFormat="1" applyFont="1" applyFill="1" applyBorder="1" applyAlignment="1">
      <alignment horizontal="right" vertical="center"/>
    </xf>
    <xf numFmtId="3" fontId="1" fillId="2" borderId="15" xfId="1" applyNumberFormat="1" applyFont="1" applyFill="1" applyBorder="1" applyAlignment="1">
      <alignment horizontal="right" vertical="center"/>
    </xf>
    <xf numFmtId="3" fontId="1" fillId="2" borderId="7" xfId="1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1" xfId="0" applyFont="1" applyFill="1" applyBorder="1"/>
    <xf numFmtId="3" fontId="2" fillId="2" borderId="12" xfId="1" applyNumberFormat="1" applyFont="1" applyFill="1" applyBorder="1" applyAlignment="1">
      <alignment horizontal="right" vertical="center"/>
    </xf>
    <xf numFmtId="3" fontId="1" fillId="2" borderId="4" xfId="1" applyNumberFormat="1" applyFont="1" applyFill="1" applyBorder="1" applyAlignment="1">
      <alignment horizontal="right" vertical="center"/>
    </xf>
    <xf numFmtId="3" fontId="1" fillId="2" borderId="5" xfId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33FF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Consolas" pitchFamily="49" charset="0"/>
                <a:cs typeface="Consolas" pitchFamily="49" charset="0"/>
              </a:defRPr>
            </a:pPr>
            <a:r>
              <a:rPr lang="en-US" sz="1050">
                <a:latin typeface="Consolas" pitchFamily="49" charset="0"/>
                <a:cs typeface="Consolas" pitchFamily="49" charset="0"/>
              </a:rPr>
              <a:t>Figure 18.16: Percentage share of female</a:t>
            </a:r>
            <a:r>
              <a:rPr lang="en-US" sz="1050" baseline="0">
                <a:latin typeface="Consolas" pitchFamily="49" charset="0"/>
                <a:cs typeface="Consolas" pitchFamily="49" charset="0"/>
              </a:rPr>
              <a:t> e</a:t>
            </a: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Consolas" pitchFamily="49" charset="0"/>
                <a:ea typeface="+mn-ea"/>
                <a:cs typeface="Consolas" pitchFamily="49" charset="0"/>
              </a:rPr>
              <a:t>mployees registered in the retirement pension scheme, by type of employer, end of  2014 </a:t>
            </a:r>
          </a:p>
        </c:rich>
      </c:tx>
      <c:layout>
        <c:manualLayout>
          <c:xMode val="edge"/>
          <c:yMode val="edge"/>
          <c:x val="0.15485825374677781"/>
          <c:y val="3.1686998049144606E-2"/>
        </c:manualLayout>
      </c:layout>
      <c:overlay val="0"/>
      <c:spPr>
        <a:solidFill>
          <a:schemeClr val="accent4">
            <a:lumMod val="20000"/>
            <a:lumOff val="80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0.27486726180896465"/>
          <c:y val="0.17189391340778079"/>
          <c:w val="0.70385208357589368"/>
          <c:h val="0.68651823856335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7030A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'18.15'!$AB$32:$AB$41</c:f>
              <c:strCache>
                <c:ptCount val="10"/>
                <c:pt idx="0">
                  <c:v>Hospitals/health Care facilities</c:v>
                </c:pt>
                <c:pt idx="1">
                  <c:v>Schools/universitiy</c:v>
                </c:pt>
                <c:pt idx="2">
                  <c:v>Government Offices</c:v>
                </c:pt>
                <c:pt idx="3">
                  <c:v>Idependent Agencies</c:v>
                </c:pt>
                <c:pt idx="4">
                  <c:v>Atoll councils</c:v>
                </c:pt>
                <c:pt idx="5">
                  <c:v>Others</c:v>
                </c:pt>
                <c:pt idx="6">
                  <c:v>Island councils</c:v>
                </c:pt>
                <c:pt idx="7">
                  <c:v>State owned enterprises</c:v>
                </c:pt>
                <c:pt idx="8">
                  <c:v>Other Private Sector</c:v>
                </c:pt>
                <c:pt idx="9">
                  <c:v>Police/NSS</c:v>
                </c:pt>
              </c:strCache>
            </c:strRef>
          </c:cat>
          <c:val>
            <c:numRef>
              <c:f>'18.15'!$AC$32:$AC$41</c:f>
              <c:numCache>
                <c:formatCode>#,##0</c:formatCode>
                <c:ptCount val="10"/>
                <c:pt idx="0">
                  <c:v>70.541219456496918</c:v>
                </c:pt>
                <c:pt idx="1">
                  <c:v>67.150945411814973</c:v>
                </c:pt>
                <c:pt idx="2">
                  <c:v>45.885928003740069</c:v>
                </c:pt>
                <c:pt idx="3">
                  <c:v>40.756070640176603</c:v>
                </c:pt>
                <c:pt idx="4">
                  <c:v>36.551724137931032</c:v>
                </c:pt>
                <c:pt idx="5">
                  <c:v>27.151515151515156</c:v>
                </c:pt>
                <c:pt idx="6">
                  <c:v>23.158551810237206</c:v>
                </c:pt>
                <c:pt idx="7">
                  <c:v>22.566962532401224</c:v>
                </c:pt>
                <c:pt idx="8">
                  <c:v>16.668979393602999</c:v>
                </c:pt>
                <c:pt idx="9">
                  <c:v>8.7656033287101245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52483200"/>
        <c:axId val="52484736"/>
      </c:barChart>
      <c:catAx>
        <c:axId val="52483200"/>
        <c:scaling>
          <c:orientation val="minMax"/>
        </c:scaling>
        <c:delete val="0"/>
        <c:axPos val="l"/>
        <c:majorTickMark val="none"/>
        <c:minorTickMark val="none"/>
        <c:tickLblPos val="nextTo"/>
        <c:crossAx val="52484736"/>
        <c:crosses val="autoZero"/>
        <c:auto val="1"/>
        <c:lblAlgn val="ctr"/>
        <c:lblOffset val="100"/>
        <c:noMultiLvlLbl val="0"/>
      </c:catAx>
      <c:valAx>
        <c:axId val="52484736"/>
        <c:scaling>
          <c:orientation val="minMax"/>
          <c:max val="8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 share of  females</a:t>
                </a:r>
              </a:p>
            </c:rich>
          </c:tx>
          <c:layout>
            <c:manualLayout>
              <c:xMode val="edge"/>
              <c:yMode val="edge"/>
              <c:x val="0.51618604255404188"/>
              <c:y val="0.93743140023441063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52483200"/>
        <c:crosses val="autoZero"/>
        <c:crossBetween val="between"/>
      </c:valAx>
      <c:spPr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solidFill>
      <a:schemeClr val="accent4">
        <a:lumMod val="20000"/>
        <a:lumOff val="80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1228726</xdr:colOff>
      <xdr:row>19</xdr:row>
      <xdr:rowOff>133350</xdr:rowOff>
    </xdr:from>
    <xdr:to>
      <xdr:col>10</xdr:col>
      <xdr:colOff>358140</xdr:colOff>
      <xdr:row>38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320040</xdr:colOff>
      <xdr:row>22</xdr:row>
      <xdr:rowOff>30480</xdr:rowOff>
    </xdr:from>
    <xdr:to>
      <xdr:col>10</xdr:col>
      <xdr:colOff>185079</xdr:colOff>
      <xdr:row>22</xdr:row>
      <xdr:rowOff>30480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 flipV="1">
          <a:off x="2141220" y="4899660"/>
          <a:ext cx="5351439" cy="0"/>
        </a:xfrm>
        <a:prstGeom prst="line">
          <a:avLst/>
        </a:prstGeom>
        <a:noFill/>
        <a:ln w="19050">
          <a:solidFill>
            <a:srgbClr val="7030A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46"/>
  <sheetViews>
    <sheetView tabSelected="1" zoomScaleNormal="100" workbookViewId="0">
      <selection activeCell="R1" sqref="R1:U1048576"/>
    </sheetView>
  </sheetViews>
  <sheetFormatPr defaultColWidth="9.140625" defaultRowHeight="15" x14ac:dyDescent="0.25"/>
  <cols>
    <col min="1" max="1" width="26.5703125" style="1" customWidth="1"/>
    <col min="2" max="10" width="8.85546875" style="1" customWidth="1"/>
    <col min="11" max="12" width="10" style="1" customWidth="1"/>
    <col min="13" max="14" width="10.42578125" style="1" customWidth="1"/>
    <col min="15" max="15" width="35" style="1" customWidth="1"/>
    <col min="16" max="16384" width="9.140625" style="1"/>
  </cols>
  <sheetData>
    <row r="1" spans="1:16" ht="19.5" customHeight="1" x14ac:dyDescent="0.55000000000000004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6" ht="14.25" customHeight="1" x14ac:dyDescent="0.25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2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14.45" customHeight="1" x14ac:dyDescent="0.25">
      <c r="A4" s="39" t="s">
        <v>27</v>
      </c>
      <c r="B4" s="47">
        <v>2012</v>
      </c>
      <c r="C4" s="47"/>
      <c r="D4" s="47"/>
      <c r="E4" s="48">
        <v>2013</v>
      </c>
      <c r="F4" s="47"/>
      <c r="G4" s="47"/>
      <c r="H4" s="48">
        <v>2014</v>
      </c>
      <c r="I4" s="47"/>
      <c r="J4" s="47"/>
      <c r="K4" s="49" t="s">
        <v>31</v>
      </c>
      <c r="L4" s="50"/>
      <c r="M4" s="53" t="s">
        <v>29</v>
      </c>
      <c r="N4" s="53"/>
      <c r="O4" s="41" t="s">
        <v>28</v>
      </c>
      <c r="P4" s="2"/>
    </row>
    <row r="5" spans="1:16" ht="18.600000000000001" customHeight="1" x14ac:dyDescent="0.25">
      <c r="A5" s="45"/>
      <c r="B5" s="14" t="s">
        <v>2</v>
      </c>
      <c r="C5" s="14" t="s">
        <v>0</v>
      </c>
      <c r="D5" s="14" t="s">
        <v>1</v>
      </c>
      <c r="E5" s="23" t="s">
        <v>2</v>
      </c>
      <c r="F5" s="14" t="s">
        <v>0</v>
      </c>
      <c r="G5" s="14" t="s">
        <v>1</v>
      </c>
      <c r="H5" s="23" t="s">
        <v>2</v>
      </c>
      <c r="I5" s="14" t="s">
        <v>0</v>
      </c>
      <c r="J5" s="14" t="s">
        <v>1</v>
      </c>
      <c r="K5" s="51"/>
      <c r="L5" s="52"/>
      <c r="M5" s="54"/>
      <c r="N5" s="54"/>
      <c r="O5" s="46"/>
      <c r="P5" s="2"/>
    </row>
    <row r="6" spans="1:16" ht="21" x14ac:dyDescent="0.55000000000000004">
      <c r="A6" s="40"/>
      <c r="B6" s="12" t="s">
        <v>15</v>
      </c>
      <c r="C6" s="12" t="s">
        <v>13</v>
      </c>
      <c r="D6" s="12" t="s">
        <v>14</v>
      </c>
      <c r="E6" s="24" t="s">
        <v>15</v>
      </c>
      <c r="F6" s="12" t="s">
        <v>13</v>
      </c>
      <c r="G6" s="12" t="s">
        <v>14</v>
      </c>
      <c r="H6" s="24" t="s">
        <v>15</v>
      </c>
      <c r="I6" s="12" t="s">
        <v>13</v>
      </c>
      <c r="J6" s="12" t="s">
        <v>14</v>
      </c>
      <c r="K6" s="30">
        <v>2013</v>
      </c>
      <c r="L6" s="35">
        <v>2014</v>
      </c>
      <c r="M6" s="27">
        <v>2013</v>
      </c>
      <c r="N6" s="27">
        <v>2014</v>
      </c>
      <c r="O6" s="42"/>
      <c r="P6" s="2"/>
    </row>
    <row r="7" spans="1:16" s="3" customFormat="1" ht="21" x14ac:dyDescent="0.55000000000000004">
      <c r="A7" s="34" t="s">
        <v>2</v>
      </c>
      <c r="B7" s="9">
        <f t="shared" ref="B7:G7" si="0">SUM(B8:B18)</f>
        <v>69343</v>
      </c>
      <c r="C7" s="9">
        <f t="shared" si="0"/>
        <v>48643</v>
      </c>
      <c r="D7" s="9">
        <f t="shared" si="0"/>
        <v>20700</v>
      </c>
      <c r="E7" s="25">
        <f t="shared" si="0"/>
        <v>69948</v>
      </c>
      <c r="F7" s="9">
        <f t="shared" si="0"/>
        <v>49826</v>
      </c>
      <c r="G7" s="9">
        <f t="shared" si="0"/>
        <v>20122</v>
      </c>
      <c r="H7" s="25">
        <f t="shared" ref="H7:J7" si="1">SUM(H8:H18)</f>
        <v>75453</v>
      </c>
      <c r="I7" s="9">
        <f t="shared" si="1"/>
        <v>52991</v>
      </c>
      <c r="J7" s="9">
        <f t="shared" si="1"/>
        <v>22462</v>
      </c>
      <c r="K7" s="31">
        <f>E7/$E$7*100</f>
        <v>100</v>
      </c>
      <c r="L7" s="36">
        <f>H7/$H$7*100</f>
        <v>100</v>
      </c>
      <c r="M7" s="13">
        <f>G7/E7*100</f>
        <v>28.767084119631726</v>
      </c>
      <c r="N7" s="13">
        <f>J7/H7*100</f>
        <v>29.769525399917828</v>
      </c>
      <c r="O7" s="7" t="s">
        <v>15</v>
      </c>
      <c r="P7" s="6"/>
    </row>
    <row r="8" spans="1:16" ht="21" x14ac:dyDescent="0.55000000000000004">
      <c r="A8" s="20" t="s">
        <v>4</v>
      </c>
      <c r="B8" s="10">
        <v>8488</v>
      </c>
      <c r="C8" s="10">
        <v>4015</v>
      </c>
      <c r="D8" s="10">
        <v>4473</v>
      </c>
      <c r="E8" s="18">
        <f>SUM(F8:G8)</f>
        <v>4939</v>
      </c>
      <c r="F8" s="10">
        <v>2609</v>
      </c>
      <c r="G8" s="10">
        <v>2330</v>
      </c>
      <c r="H8" s="18">
        <f>SUM(I8:J8)</f>
        <v>4278</v>
      </c>
      <c r="I8" s="10">
        <v>2315</v>
      </c>
      <c r="J8" s="10">
        <v>1963</v>
      </c>
      <c r="K8" s="32">
        <f>E8/$E$7*100</f>
        <v>7.0609595699662604</v>
      </c>
      <c r="L8" s="37">
        <f>H8/$H$7*100</f>
        <v>5.6697546817223969</v>
      </c>
      <c r="M8" s="28">
        <f t="shared" ref="M8:M16" si="2">G8/E8*100</f>
        <v>47.175541607612878</v>
      </c>
      <c r="N8" s="28">
        <f>J8/H8*100</f>
        <v>45.885928003740069</v>
      </c>
      <c r="O8" s="4" t="s">
        <v>17</v>
      </c>
      <c r="P8" s="2"/>
    </row>
    <row r="9" spans="1:16" ht="21" x14ac:dyDescent="0.55000000000000004">
      <c r="A9" s="20" t="s">
        <v>5</v>
      </c>
      <c r="B9" s="10">
        <v>3303</v>
      </c>
      <c r="C9" s="10">
        <v>1961</v>
      </c>
      <c r="D9" s="10">
        <v>1342</v>
      </c>
      <c r="E9" s="18">
        <f t="shared" ref="E9:E18" si="3">SUM(F9:G9)</f>
        <v>3194</v>
      </c>
      <c r="F9" s="10">
        <v>1845</v>
      </c>
      <c r="G9" s="10">
        <v>1349</v>
      </c>
      <c r="H9" s="18">
        <f t="shared" ref="H9:H18" si="4">SUM(I9:J9)</f>
        <v>3624</v>
      </c>
      <c r="I9" s="10">
        <v>2147</v>
      </c>
      <c r="J9" s="10">
        <v>1477</v>
      </c>
      <c r="K9" s="32">
        <f t="shared" ref="K9:K18" si="5">E9/$E$7*100</f>
        <v>4.5662492137016075</v>
      </c>
      <c r="L9" s="37">
        <f t="shared" ref="L9:L18" si="6">H9/$H$7*100</f>
        <v>4.8029899407578229</v>
      </c>
      <c r="M9" s="28">
        <f t="shared" si="2"/>
        <v>42.235441452723862</v>
      </c>
      <c r="N9" s="28">
        <f>J9/H9*100</f>
        <v>40.756070640176603</v>
      </c>
      <c r="O9" s="4" t="s">
        <v>18</v>
      </c>
      <c r="P9" s="2"/>
    </row>
    <row r="10" spans="1:16" ht="21" x14ac:dyDescent="0.55000000000000004">
      <c r="A10" s="20" t="s">
        <v>6</v>
      </c>
      <c r="B10" s="10">
        <v>1618</v>
      </c>
      <c r="C10" s="10">
        <v>918</v>
      </c>
      <c r="D10" s="10">
        <v>700</v>
      </c>
      <c r="E10" s="18">
        <f t="shared" si="3"/>
        <v>1087</v>
      </c>
      <c r="F10" s="10">
        <v>708</v>
      </c>
      <c r="G10" s="10">
        <v>379</v>
      </c>
      <c r="H10" s="18">
        <f t="shared" si="4"/>
        <v>1015</v>
      </c>
      <c r="I10" s="10">
        <v>644</v>
      </c>
      <c r="J10" s="10">
        <v>371</v>
      </c>
      <c r="K10" s="32">
        <f t="shared" si="5"/>
        <v>1.5540115514382111</v>
      </c>
      <c r="L10" s="37">
        <f t="shared" si="6"/>
        <v>1.3452082753502179</v>
      </c>
      <c r="M10" s="28">
        <f t="shared" si="2"/>
        <v>34.866605335786574</v>
      </c>
      <c r="N10" s="28">
        <f>J10/H10*100</f>
        <v>36.551724137931032</v>
      </c>
      <c r="O10" s="4" t="s">
        <v>19</v>
      </c>
      <c r="P10" s="2"/>
    </row>
    <row r="11" spans="1:16" ht="21" x14ac:dyDescent="0.55000000000000004">
      <c r="A11" s="20" t="s">
        <v>11</v>
      </c>
      <c r="B11" s="10">
        <v>3123</v>
      </c>
      <c r="C11" s="10">
        <v>2438</v>
      </c>
      <c r="D11" s="10">
        <v>685</v>
      </c>
      <c r="E11" s="18">
        <f t="shared" si="3"/>
        <v>3157</v>
      </c>
      <c r="F11" s="10">
        <v>2462</v>
      </c>
      <c r="G11" s="10">
        <v>695</v>
      </c>
      <c r="H11" s="18">
        <f t="shared" si="4"/>
        <v>3204</v>
      </c>
      <c r="I11" s="10">
        <v>2462</v>
      </c>
      <c r="J11" s="10">
        <v>742</v>
      </c>
      <c r="K11" s="32">
        <f t="shared" si="5"/>
        <v>4.5133527763481442</v>
      </c>
      <c r="L11" s="37">
        <f t="shared" si="6"/>
        <v>4.2463520337163532</v>
      </c>
      <c r="M11" s="28">
        <f t="shared" si="2"/>
        <v>22.014570795058599</v>
      </c>
      <c r="N11" s="28">
        <f t="shared" ref="N11:N18" si="7">J11/H11*100</f>
        <v>23.158551810237206</v>
      </c>
      <c r="O11" s="4" t="s">
        <v>20</v>
      </c>
      <c r="P11" s="2"/>
    </row>
    <row r="12" spans="1:16" ht="21" x14ac:dyDescent="0.55000000000000004">
      <c r="A12" s="20" t="s">
        <v>7</v>
      </c>
      <c r="B12" s="10">
        <v>3684</v>
      </c>
      <c r="C12" s="10">
        <v>1096</v>
      </c>
      <c r="D12" s="10">
        <v>2588</v>
      </c>
      <c r="E12" s="18">
        <f t="shared" si="3"/>
        <v>3076</v>
      </c>
      <c r="F12" s="10">
        <v>965</v>
      </c>
      <c r="G12" s="10">
        <v>2111</v>
      </c>
      <c r="H12" s="18">
        <f t="shared" si="4"/>
        <v>4379</v>
      </c>
      <c r="I12" s="10">
        <v>1290</v>
      </c>
      <c r="J12" s="10">
        <v>3089</v>
      </c>
      <c r="K12" s="32">
        <f t="shared" si="5"/>
        <v>4.397552467547321</v>
      </c>
      <c r="L12" s="37">
        <f t="shared" si="6"/>
        <v>5.8036128450823687</v>
      </c>
      <c r="M12" s="28">
        <f t="shared" si="2"/>
        <v>68.628088426527952</v>
      </c>
      <c r="N12" s="28">
        <f>J12/H12*100</f>
        <v>70.541219456496918</v>
      </c>
      <c r="O12" s="4" t="s">
        <v>21</v>
      </c>
      <c r="P12" s="2"/>
    </row>
    <row r="13" spans="1:16" ht="21" x14ac:dyDescent="0.55000000000000004">
      <c r="A13" s="20" t="s">
        <v>8</v>
      </c>
      <c r="B13" s="10">
        <v>5678</v>
      </c>
      <c r="C13" s="10">
        <v>1833</v>
      </c>
      <c r="D13" s="10">
        <v>3845</v>
      </c>
      <c r="E13" s="18">
        <f t="shared" si="3"/>
        <v>8778</v>
      </c>
      <c r="F13" s="10">
        <v>3026</v>
      </c>
      <c r="G13" s="10">
        <v>5752</v>
      </c>
      <c r="H13" s="18">
        <f t="shared" si="4"/>
        <v>9361</v>
      </c>
      <c r="I13" s="10">
        <v>3075</v>
      </c>
      <c r="J13" s="10">
        <v>6286</v>
      </c>
      <c r="K13" s="32">
        <f t="shared" si="5"/>
        <v>12.549322353748499</v>
      </c>
      <c r="L13" s="37">
        <f t="shared" si="6"/>
        <v>12.406398685274276</v>
      </c>
      <c r="M13" s="28">
        <f t="shared" si="2"/>
        <v>65.527455001139217</v>
      </c>
      <c r="N13" s="28">
        <f t="shared" si="7"/>
        <v>67.150945411814973</v>
      </c>
      <c r="O13" s="4" t="s">
        <v>22</v>
      </c>
      <c r="P13" s="2"/>
    </row>
    <row r="14" spans="1:16" ht="21" x14ac:dyDescent="0.55000000000000004">
      <c r="A14" s="20" t="s">
        <v>33</v>
      </c>
      <c r="B14" s="10">
        <v>6928</v>
      </c>
      <c r="C14" s="10">
        <v>6377</v>
      </c>
      <c r="D14" s="10">
        <v>551</v>
      </c>
      <c r="E14" s="18">
        <f t="shared" si="3"/>
        <v>7026</v>
      </c>
      <c r="F14" s="10">
        <v>6432</v>
      </c>
      <c r="G14" s="10">
        <v>594</v>
      </c>
      <c r="H14" s="18">
        <f t="shared" si="4"/>
        <v>7210</v>
      </c>
      <c r="I14" s="10">
        <v>6578</v>
      </c>
      <c r="J14" s="10">
        <v>632</v>
      </c>
      <c r="K14" s="32">
        <f t="shared" si="5"/>
        <v>10.044604563389948</v>
      </c>
      <c r="L14" s="37">
        <f t="shared" si="6"/>
        <v>9.555617404211894</v>
      </c>
      <c r="M14" s="28">
        <f t="shared" si="2"/>
        <v>8.4543125533731853</v>
      </c>
      <c r="N14" s="28">
        <f t="shared" si="7"/>
        <v>8.7656033287101245</v>
      </c>
      <c r="O14" s="4" t="s">
        <v>23</v>
      </c>
      <c r="P14" s="2"/>
    </row>
    <row r="15" spans="1:16" ht="21" x14ac:dyDescent="0.55000000000000004">
      <c r="A15" s="20" t="s">
        <v>9</v>
      </c>
      <c r="B15" s="10">
        <v>8566</v>
      </c>
      <c r="C15" s="10">
        <v>6549</v>
      </c>
      <c r="D15" s="10">
        <v>2017</v>
      </c>
      <c r="E15" s="18">
        <f t="shared" si="3"/>
        <v>11216</v>
      </c>
      <c r="F15" s="10">
        <v>8796</v>
      </c>
      <c r="G15" s="10">
        <v>2420</v>
      </c>
      <c r="H15" s="18">
        <f t="shared" si="4"/>
        <v>12731</v>
      </c>
      <c r="I15" s="10">
        <v>9858</v>
      </c>
      <c r="J15" s="10">
        <v>2873</v>
      </c>
      <c r="K15" s="32">
        <f t="shared" si="5"/>
        <v>16.034768685309086</v>
      </c>
      <c r="L15" s="37">
        <f t="shared" si="6"/>
        <v>16.872755225107021</v>
      </c>
      <c r="M15" s="28">
        <f t="shared" si="2"/>
        <v>21.576319543509275</v>
      </c>
      <c r="N15" s="28">
        <f t="shared" si="7"/>
        <v>22.566962532401224</v>
      </c>
      <c r="O15" s="4" t="s">
        <v>32</v>
      </c>
      <c r="P15" s="2"/>
    </row>
    <row r="16" spans="1:16" ht="21" x14ac:dyDescent="0.55000000000000004">
      <c r="A16" s="20" t="s">
        <v>12</v>
      </c>
      <c r="B16" s="10">
        <v>27865</v>
      </c>
      <c r="C16" s="10">
        <v>23418</v>
      </c>
      <c r="D16" s="10">
        <v>4447</v>
      </c>
      <c r="E16" s="18">
        <f t="shared" si="3"/>
        <v>27068</v>
      </c>
      <c r="F16" s="10">
        <v>22699</v>
      </c>
      <c r="G16" s="10">
        <v>4369</v>
      </c>
      <c r="H16" s="18">
        <f t="shared" si="4"/>
        <v>28826</v>
      </c>
      <c r="I16" s="10">
        <v>24021</v>
      </c>
      <c r="J16" s="10">
        <v>4805</v>
      </c>
      <c r="K16" s="32">
        <f t="shared" si="5"/>
        <v>38.697318007662837</v>
      </c>
      <c r="L16" s="37">
        <f t="shared" si="6"/>
        <v>38.203915019946194</v>
      </c>
      <c r="M16" s="28">
        <f t="shared" si="2"/>
        <v>16.140830500960544</v>
      </c>
      <c r="N16" s="28">
        <f t="shared" si="7"/>
        <v>16.668979393602999</v>
      </c>
      <c r="O16" s="4" t="s">
        <v>26</v>
      </c>
      <c r="P16" s="2"/>
    </row>
    <row r="17" spans="1:29" ht="21" x14ac:dyDescent="0.55000000000000004">
      <c r="A17" s="20" t="s">
        <v>10</v>
      </c>
      <c r="B17" s="10">
        <v>0</v>
      </c>
      <c r="C17" s="10">
        <v>0</v>
      </c>
      <c r="D17" s="10">
        <v>0</v>
      </c>
      <c r="E17" s="18">
        <f t="shared" si="3"/>
        <v>0</v>
      </c>
      <c r="F17" s="10">
        <v>0</v>
      </c>
      <c r="G17" s="10">
        <v>0</v>
      </c>
      <c r="H17" s="18">
        <f t="shared" si="4"/>
        <v>0</v>
      </c>
      <c r="I17" s="10">
        <v>0</v>
      </c>
      <c r="J17" s="10">
        <v>0</v>
      </c>
      <c r="K17" s="32">
        <f t="shared" si="5"/>
        <v>0</v>
      </c>
      <c r="L17" s="37">
        <f t="shared" si="6"/>
        <v>0</v>
      </c>
      <c r="M17" s="28">
        <v>0</v>
      </c>
      <c r="N17" s="28">
        <v>0</v>
      </c>
      <c r="O17" s="4" t="s">
        <v>24</v>
      </c>
      <c r="P17" s="2"/>
    </row>
    <row r="18" spans="1:29" ht="21" x14ac:dyDescent="0.55000000000000004">
      <c r="A18" s="21" t="s">
        <v>3</v>
      </c>
      <c r="B18" s="11">
        <v>90</v>
      </c>
      <c r="C18" s="11">
        <v>38</v>
      </c>
      <c r="D18" s="11">
        <v>52</v>
      </c>
      <c r="E18" s="19">
        <f t="shared" si="3"/>
        <v>407</v>
      </c>
      <c r="F18" s="11">
        <v>284</v>
      </c>
      <c r="G18" s="11">
        <v>123</v>
      </c>
      <c r="H18" s="19">
        <f t="shared" si="4"/>
        <v>825</v>
      </c>
      <c r="I18" s="11">
        <v>601</v>
      </c>
      <c r="J18" s="11">
        <v>224</v>
      </c>
      <c r="K18" s="33">
        <f t="shared" si="5"/>
        <v>0.58186081088808828</v>
      </c>
      <c r="L18" s="38">
        <f t="shared" si="6"/>
        <v>1.0933958888314581</v>
      </c>
      <c r="M18" s="29">
        <f>G18/E18*100</f>
        <v>30.22113022113022</v>
      </c>
      <c r="N18" s="29">
        <f t="shared" si="7"/>
        <v>27.151515151515156</v>
      </c>
      <c r="O18" s="5" t="s">
        <v>25</v>
      </c>
      <c r="P18" s="2"/>
    </row>
    <row r="19" spans="1:29" ht="18.75" x14ac:dyDescent="0.5">
      <c r="A19" s="22" t="s">
        <v>16</v>
      </c>
      <c r="O19" s="8" t="s">
        <v>30</v>
      </c>
      <c r="P19" s="2"/>
    </row>
    <row r="20" spans="1:29" ht="18.600000000000001" customHeight="1" x14ac:dyDescent="0.25">
      <c r="B20" s="17"/>
      <c r="E20" s="17"/>
      <c r="H20" s="17"/>
      <c r="M20" s="15"/>
    </row>
    <row r="21" spans="1:29" x14ac:dyDescent="0.25">
      <c r="B21" s="17"/>
      <c r="E21" s="17"/>
      <c r="H21" s="17"/>
      <c r="M21" s="15"/>
    </row>
    <row r="22" spans="1:29" x14ac:dyDescent="0.25">
      <c r="B22" s="17"/>
      <c r="E22" s="17"/>
      <c r="H22" s="17"/>
      <c r="M22" s="15"/>
    </row>
    <row r="23" spans="1:29" x14ac:dyDescent="0.25">
      <c r="B23" s="17"/>
      <c r="E23" s="17"/>
      <c r="H23" s="17"/>
      <c r="M23" s="15"/>
    </row>
    <row r="24" spans="1:29" x14ac:dyDescent="0.25">
      <c r="M24" s="15"/>
    </row>
    <row r="25" spans="1:29" x14ac:dyDescent="0.25">
      <c r="M25" s="15"/>
    </row>
    <row r="26" spans="1:29" x14ac:dyDescent="0.25">
      <c r="M26" s="15"/>
    </row>
    <row r="27" spans="1:29" x14ac:dyDescent="0.25">
      <c r="M27" s="15"/>
    </row>
    <row r="28" spans="1:29" x14ac:dyDescent="0.25">
      <c r="M28" s="15"/>
    </row>
    <row r="29" spans="1:29" x14ac:dyDescent="0.25">
      <c r="M29" s="15"/>
    </row>
    <row r="30" spans="1:29" x14ac:dyDescent="0.25">
      <c r="M30" s="15"/>
    </row>
    <row r="31" spans="1:29" x14ac:dyDescent="0.25">
      <c r="M31" s="15"/>
      <c r="AC31" s="1" t="s">
        <v>29</v>
      </c>
    </row>
    <row r="32" spans="1:29" x14ac:dyDescent="0.25">
      <c r="M32" s="15"/>
      <c r="V32" s="16"/>
      <c r="AB32" s="20" t="s">
        <v>7</v>
      </c>
      <c r="AC32" s="28">
        <v>70.541219456496918</v>
      </c>
    </row>
    <row r="33" spans="3:29" x14ac:dyDescent="0.25">
      <c r="M33" s="15"/>
      <c r="AB33" s="20" t="s">
        <v>8</v>
      </c>
      <c r="AC33" s="28">
        <v>67.150945411814973</v>
      </c>
    </row>
    <row r="34" spans="3:29" x14ac:dyDescent="0.25">
      <c r="M34" s="15"/>
      <c r="AB34" s="20" t="s">
        <v>4</v>
      </c>
      <c r="AC34" s="28">
        <v>45.885928003740069</v>
      </c>
    </row>
    <row r="35" spans="3:29" x14ac:dyDescent="0.25">
      <c r="M35" s="15"/>
      <c r="AB35" s="20" t="s">
        <v>5</v>
      </c>
      <c r="AC35" s="28">
        <v>40.756070640176603</v>
      </c>
    </row>
    <row r="36" spans="3:29" x14ac:dyDescent="0.25">
      <c r="M36" s="15"/>
      <c r="AB36" s="20" t="s">
        <v>6</v>
      </c>
      <c r="AC36" s="28">
        <v>36.551724137931032</v>
      </c>
    </row>
    <row r="37" spans="3:29" x14ac:dyDescent="0.25">
      <c r="M37" s="15"/>
      <c r="AB37" s="20" t="s">
        <v>3</v>
      </c>
      <c r="AC37" s="28">
        <v>27.151515151515156</v>
      </c>
    </row>
    <row r="38" spans="3:29" x14ac:dyDescent="0.25">
      <c r="M38" s="15"/>
      <c r="AB38" s="20" t="s">
        <v>11</v>
      </c>
      <c r="AC38" s="28">
        <v>23.158551810237206</v>
      </c>
    </row>
    <row r="39" spans="3:29" x14ac:dyDescent="0.25">
      <c r="M39" s="15"/>
      <c r="AB39" s="20" t="s">
        <v>9</v>
      </c>
      <c r="AC39" s="28">
        <v>22.566962532401224</v>
      </c>
    </row>
    <row r="40" spans="3:29" x14ac:dyDescent="0.25">
      <c r="AB40" s="20" t="s">
        <v>12</v>
      </c>
      <c r="AC40" s="28">
        <v>16.668979393602999</v>
      </c>
    </row>
    <row r="41" spans="3:29" x14ac:dyDescent="0.25">
      <c r="AB41" s="20" t="s">
        <v>33</v>
      </c>
      <c r="AC41" s="28">
        <v>8.7656033287101245</v>
      </c>
    </row>
    <row r="42" spans="3:29" x14ac:dyDescent="0.25">
      <c r="AB42" s="21" t="s">
        <v>10</v>
      </c>
      <c r="AC42" s="29">
        <v>0</v>
      </c>
    </row>
    <row r="46" spans="3:29" x14ac:dyDescent="0.25">
      <c r="C46" s="26"/>
      <c r="F46" s="26"/>
      <c r="I46" s="26"/>
    </row>
  </sheetData>
  <sortState ref="AB32:AC42">
    <sortCondition descending="1" ref="AC32"/>
  </sortState>
  <mergeCells count="9">
    <mergeCell ref="A1:O1"/>
    <mergeCell ref="O4:O6"/>
    <mergeCell ref="A2:O2"/>
    <mergeCell ref="A4:A6"/>
    <mergeCell ref="B4:D4"/>
    <mergeCell ref="E4:G4"/>
    <mergeCell ref="H4:J4"/>
    <mergeCell ref="K4:L5"/>
    <mergeCell ref="M4:N5"/>
  </mergeCells>
  <pageMargins left="0.21" right="0.16" top="0.45" bottom="0.63" header="0.3" footer="0.3"/>
  <pageSetup paperSize="9" scale="75" orientation="landscape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18.15</vt:lpstr>
      <vt:lpstr>'18.15'!Print_Area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Fathmath Shifaza</cp:lastModifiedBy>
  <cp:lastPrinted>2016-03-17T06:58:57Z</cp:lastPrinted>
  <dcterms:created xsi:type="dcterms:W3CDTF">2013-03-14T06:06:17Z</dcterms:created>
  <dcterms:modified xsi:type="dcterms:W3CDTF">2016-03-17T06:59:07Z</dcterms:modified>
</cp:coreProperties>
</file>