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6.13" sheetId="1" r:id="rId1"/>
  </sheets>
  <externalReferences>
    <externalReference r:id="rId2"/>
  </externalReferences>
  <definedNames>
    <definedName name="_xlnm.Print_Area" localSheetId="0">'6.13'!$A$1:$G$77</definedName>
  </definedNames>
  <calcPr calcId="144525"/>
</workbook>
</file>

<file path=xl/calcChain.xml><?xml version="1.0" encoding="utf-8"?>
<calcChain xmlns="http://schemas.openxmlformats.org/spreadsheetml/2006/main">
  <c r="B19" i="1" l="1"/>
  <c r="B18" i="1"/>
  <c r="B17" i="1"/>
  <c r="AR16" i="1"/>
  <c r="AQ16" i="1"/>
  <c r="B16" i="1"/>
  <c r="AR15" i="1"/>
  <c r="AQ15" i="1"/>
  <c r="B15" i="1"/>
  <c r="AR14" i="1"/>
  <c r="AQ14" i="1"/>
  <c r="B14" i="1"/>
  <c r="AR13" i="1"/>
  <c r="AQ13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<sst xmlns="http://schemas.openxmlformats.org/spreadsheetml/2006/main" count="21" uniqueCount="13">
  <si>
    <t>ތާވަލު 6.13: މަސްތުވާތަކެތި ބޭނުންކުރާމީހުންގެ އަދަދު އަދި އުމުރުފުރާ، 2001 - 2014</t>
  </si>
  <si>
    <t>Table 6.13 : DRUG ABUSE CASES REPORTED, BY AGE GROUP, 2001 - 2014</t>
  </si>
  <si>
    <t>Total</t>
  </si>
  <si>
    <r>
      <t xml:space="preserve">Age Group   </t>
    </r>
    <r>
      <rPr>
        <b/>
        <sz val="9"/>
        <rFont val="Faruma"/>
        <family val="3"/>
      </rPr>
      <t xml:space="preserve"> ޢުމުރުފުރާ</t>
    </r>
    <r>
      <rPr>
        <b/>
        <sz val="9"/>
        <rFont val="Arial"/>
        <family val="2"/>
      </rPr>
      <t xml:space="preserve">  </t>
    </r>
  </si>
  <si>
    <t>Year</t>
  </si>
  <si>
    <t>Under 16</t>
  </si>
  <si>
    <t>16 - 24</t>
  </si>
  <si>
    <t>25 - 39</t>
  </si>
  <si>
    <t>40 +</t>
  </si>
  <si>
    <t>Note:  This table includes use of  Narcotic drugs only.</t>
  </si>
  <si>
    <t>Source: Maldives Police Service</t>
  </si>
  <si>
    <t xml:space="preserve">ނޯޓު: މިތާވަލުގައި ހިމެނެނީ ހަމައެކަނި މަސްތުވާތަކެތި (ހިކި ތަކެތި) ބޭނުންކުރި މީހުންގެ ޢަދަދެވެ. </t>
  </si>
  <si>
    <t>މަޢުލޫމާތު ދެއްވި ފަރާތް: މޯލްޑިވްސް ޕޮލިސް ސަރވިސް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</si>
</sst>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Faruma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Faruma"/>
      <family val="3"/>
    </font>
    <font>
      <sz val="10"/>
      <name val="A_Randhoo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Arial"/>
      <family val="2"/>
    </font>
    <font>
      <i/>
      <sz val="9"/>
      <name val="Courier"/>
      <family val="3"/>
    </font>
    <font>
      <sz val="9"/>
      <name val="Courier"/>
      <family val="3"/>
    </font>
    <font>
      <sz val="10"/>
      <name val="Arial"/>
      <family val="2"/>
    </font>
    <font>
      <sz val="9"/>
      <color theme="1"/>
      <name val="Faruma"/>
      <family val="3"/>
    </font>
    <font>
      <sz val="9"/>
      <name val="Faruma"/>
      <family val="3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47">
    <xf numFmtId="0" fontId="0" fillId="0" borderId="0" xfId="0"/>
    <xf numFmtId="164" fontId="3" fillId="2" borderId="0" xfId="2" applyFont="1" applyFill="1" applyAlignment="1">
      <alignment horizontal="center"/>
    </xf>
    <xf numFmtId="164" fontId="2" fillId="2" borderId="0" xfId="2" applyFill="1"/>
    <xf numFmtId="164" fontId="5" fillId="2" borderId="1" xfId="2" applyFont="1" applyFill="1" applyBorder="1" applyAlignment="1">
      <alignment horizontal="center" vertical="center"/>
    </xf>
    <xf numFmtId="164" fontId="5" fillId="2" borderId="2" xfId="2" applyFont="1" applyFill="1" applyBorder="1" applyAlignment="1">
      <alignment horizontal="center" vertical="center"/>
    </xf>
    <xf numFmtId="164" fontId="7" fillId="2" borderId="0" xfId="2" applyFont="1" applyFill="1"/>
    <xf numFmtId="164" fontId="5" fillId="2" borderId="3" xfId="2" applyFont="1" applyFill="1" applyBorder="1" applyAlignment="1">
      <alignment horizontal="center" vertical="center"/>
    </xf>
    <xf numFmtId="164" fontId="5" fillId="2" borderId="3" xfId="2" applyFont="1" applyFill="1" applyBorder="1" applyAlignment="1">
      <alignment horizontal="right" vertical="center"/>
    </xf>
    <xf numFmtId="164" fontId="8" fillId="2" borderId="0" xfId="2" applyFont="1" applyFill="1" applyAlignment="1">
      <alignment horizontal="left" vertical="center"/>
    </xf>
    <xf numFmtId="38" fontId="8" fillId="2" borderId="0" xfId="1" applyNumberFormat="1" applyFont="1" applyFill="1" applyAlignment="1">
      <alignment horizontal="right" vertical="center"/>
    </xf>
    <xf numFmtId="38" fontId="9" fillId="2" borderId="0" xfId="1" applyNumberFormat="1" applyFont="1" applyFill="1" applyAlignment="1">
      <alignment horizontal="right" vertical="center"/>
    </xf>
    <xf numFmtId="164" fontId="9" fillId="2" borderId="0" xfId="2" applyFont="1" applyFill="1"/>
    <xf numFmtId="164" fontId="8" fillId="2" borderId="0" xfId="2" applyFont="1" applyFill="1" applyBorder="1" applyAlignment="1">
      <alignment horizontal="left" vertical="center"/>
    </xf>
    <xf numFmtId="38" fontId="8" fillId="2" borderId="0" xfId="1" applyNumberFormat="1" applyFont="1" applyFill="1" applyBorder="1" applyAlignment="1">
      <alignment horizontal="right" vertical="center"/>
    </xf>
    <xf numFmtId="38" fontId="9" fillId="2" borderId="0" xfId="1" applyNumberFormat="1" applyFont="1" applyFill="1" applyBorder="1" applyAlignment="1">
      <alignment horizontal="right" vertical="center"/>
    </xf>
    <xf numFmtId="164" fontId="9" fillId="2" borderId="0" xfId="2" applyFont="1" applyFill="1" applyBorder="1"/>
    <xf numFmtId="164" fontId="8" fillId="2" borderId="0" xfId="2" applyFont="1" applyFill="1" applyAlignment="1">
      <alignment horizontal="right" vertical="center"/>
    </xf>
    <xf numFmtId="164" fontId="8" fillId="2" borderId="0" xfId="2" applyFont="1" applyFill="1" applyBorder="1" applyAlignment="1">
      <alignment horizontal="right" vertical="center"/>
    </xf>
    <xf numFmtId="164" fontId="8" fillId="2" borderId="3" xfId="2" applyFont="1" applyFill="1" applyBorder="1" applyAlignment="1">
      <alignment horizontal="right" vertical="center"/>
    </xf>
    <xf numFmtId="164" fontId="9" fillId="2" borderId="0" xfId="2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/>
    </xf>
    <xf numFmtId="38" fontId="9" fillId="2" borderId="0" xfId="1" applyNumberFormat="1" applyFont="1" applyFill="1" applyAlignment="1">
      <alignment vertical="center"/>
    </xf>
    <xf numFmtId="38" fontId="9" fillId="2" borderId="0" xfId="1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8" fillId="2" borderId="3" xfId="2" applyFont="1" applyFill="1" applyBorder="1" applyAlignment="1">
      <alignment horizontal="left" vertical="center"/>
    </xf>
    <xf numFmtId="38" fontId="8" fillId="2" borderId="3" xfId="1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right" vertical="center"/>
    </xf>
    <xf numFmtId="164" fontId="11" fillId="2" borderId="0" xfId="2" applyFont="1" applyFill="1" applyBorder="1" applyAlignment="1">
      <alignment horizontal="left" vertical="center"/>
    </xf>
    <xf numFmtId="38" fontId="12" fillId="2" borderId="0" xfId="1" applyNumberFormat="1" applyFont="1" applyFill="1" applyBorder="1" applyAlignment="1">
      <alignment horizontal="right" vertical="center"/>
    </xf>
    <xf numFmtId="164" fontId="13" fillId="2" borderId="0" xfId="0" applyNumberFormat="1" applyFont="1" applyFill="1" applyBorder="1" applyAlignment="1">
      <alignment horizontal="right"/>
    </xf>
    <xf numFmtId="164" fontId="14" fillId="2" borderId="0" xfId="2" applyFont="1" applyFill="1" applyBorder="1"/>
    <xf numFmtId="164" fontId="14" fillId="2" borderId="0" xfId="2" applyFont="1" applyFill="1"/>
    <xf numFmtId="164" fontId="11" fillId="2" borderId="0" xfId="2" applyFont="1" applyFill="1" applyAlignment="1">
      <alignment vertical="center"/>
    </xf>
    <xf numFmtId="164" fontId="15" fillId="2" borderId="0" xfId="2" applyFont="1" applyFill="1" applyAlignment="1">
      <alignment vertical="center"/>
    </xf>
    <xf numFmtId="164" fontId="16" fillId="2" borderId="0" xfId="2" applyFont="1" applyFill="1" applyAlignment="1">
      <alignment vertical="center"/>
    </xf>
    <xf numFmtId="164" fontId="17" fillId="2" borderId="0" xfId="2" applyFont="1" applyFill="1" applyAlignment="1">
      <alignment vertical="center"/>
    </xf>
    <xf numFmtId="164" fontId="17" fillId="2" borderId="0" xfId="2" applyFont="1" applyFill="1"/>
    <xf numFmtId="164" fontId="18" fillId="2" borderId="0" xfId="2" applyFont="1" applyFill="1"/>
    <xf numFmtId="164" fontId="19" fillId="2" borderId="0" xfId="0" applyNumberFormat="1" applyFont="1" applyFill="1" applyBorder="1" applyAlignment="1">
      <alignment horizontal="right"/>
    </xf>
    <xf numFmtId="3" fontId="20" fillId="2" borderId="0" xfId="2" applyNumberFormat="1" applyFont="1" applyFill="1" applyAlignment="1">
      <alignment horizontal="right" vertical="center"/>
    </xf>
    <xf numFmtId="164" fontId="2" fillId="2" borderId="0" xfId="2" applyFont="1" applyFill="1"/>
    <xf numFmtId="164" fontId="5" fillId="2" borderId="1" xfId="2" applyFont="1" applyFill="1" applyBorder="1" applyAlignment="1">
      <alignment horizontal="left" vertical="center"/>
    </xf>
    <xf numFmtId="164" fontId="5" fillId="2" borderId="3" xfId="2" applyFont="1" applyFill="1" applyBorder="1" applyAlignment="1">
      <alignment horizontal="left" vertical="center"/>
    </xf>
    <xf numFmtId="164" fontId="4" fillId="2" borderId="0" xfId="2" applyFont="1" applyFill="1" applyAlignment="1">
      <alignment horizontal="center" vertical="center"/>
    </xf>
    <xf numFmtId="164" fontId="21" fillId="2" borderId="0" xfId="2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Normal_6 Health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99586769804844E-2"/>
          <c:y val="0.19017796756596647"/>
          <c:w val="0.88022179989919369"/>
          <c:h val="0.69801561638651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'6.13'!$AD$13</c:f>
              <c:strCache>
                <c:ptCount val="1"/>
                <c:pt idx="0">
                  <c:v>Under 16</c:v>
                </c:pt>
              </c:strCache>
            </c:strRef>
          </c:tx>
          <c:invertIfNegative val="0"/>
          <c:cat>
            <c:numRef>
              <c:f>'6.13'!$AN$12:$AR$12</c:f>
              <c:numCache>
                <c:formatCode>General_)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'6.13'!$AN$13:$AR$13</c:f>
              <c:numCache>
                <c:formatCode>General_)</c:formatCode>
                <c:ptCount val="5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18</c:v>
                </c:pt>
              </c:numCache>
            </c:numRef>
          </c:val>
        </c:ser>
        <c:ser>
          <c:idx val="1"/>
          <c:order val="1"/>
          <c:tx>
            <c:strRef>
              <c:f>'6.13'!$AD$14</c:f>
              <c:strCache>
                <c:ptCount val="1"/>
                <c:pt idx="0">
                  <c:v>16 - 24</c:v>
                </c:pt>
              </c:strCache>
            </c:strRef>
          </c:tx>
          <c:invertIfNegative val="0"/>
          <c:cat>
            <c:numRef>
              <c:f>'6.13'!$AN$12:$AR$12</c:f>
              <c:numCache>
                <c:formatCode>General_)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'6.13'!$AN$14:$AR$14</c:f>
              <c:numCache>
                <c:formatCode>General_)</c:formatCode>
                <c:ptCount val="5"/>
                <c:pt idx="0">
                  <c:v>284</c:v>
                </c:pt>
                <c:pt idx="1">
                  <c:v>196</c:v>
                </c:pt>
                <c:pt idx="2">
                  <c:v>398</c:v>
                </c:pt>
                <c:pt idx="3">
                  <c:v>629</c:v>
                </c:pt>
                <c:pt idx="4">
                  <c:v>777</c:v>
                </c:pt>
              </c:numCache>
            </c:numRef>
          </c:val>
        </c:ser>
        <c:ser>
          <c:idx val="2"/>
          <c:order val="2"/>
          <c:tx>
            <c:strRef>
              <c:f>'6.13'!$AD$15</c:f>
              <c:strCache>
                <c:ptCount val="1"/>
                <c:pt idx="0">
                  <c:v>25 - 39</c:v>
                </c:pt>
              </c:strCache>
            </c:strRef>
          </c:tx>
          <c:invertIfNegative val="0"/>
          <c:cat>
            <c:numRef>
              <c:f>'6.13'!$AN$12:$AR$12</c:f>
              <c:numCache>
                <c:formatCode>General_)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'6.13'!$AN$15:$AR$15</c:f>
              <c:numCache>
                <c:formatCode>General_)</c:formatCode>
                <c:ptCount val="5"/>
                <c:pt idx="0">
                  <c:v>275</c:v>
                </c:pt>
                <c:pt idx="1">
                  <c:v>265</c:v>
                </c:pt>
                <c:pt idx="2">
                  <c:v>493</c:v>
                </c:pt>
                <c:pt idx="3">
                  <c:v>1021</c:v>
                </c:pt>
                <c:pt idx="4">
                  <c:v>1277</c:v>
                </c:pt>
              </c:numCache>
            </c:numRef>
          </c:val>
        </c:ser>
        <c:ser>
          <c:idx val="3"/>
          <c:order val="3"/>
          <c:tx>
            <c:strRef>
              <c:f>'6.13'!$AD$16</c:f>
              <c:strCache>
                <c:ptCount val="1"/>
                <c:pt idx="0">
                  <c:v>40 +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'6.13'!$AN$12:$AR$12</c:f>
              <c:numCache>
                <c:formatCode>General_)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'6.13'!$AN$16:$AR$16</c:f>
              <c:numCache>
                <c:formatCode>General_)</c:formatCode>
                <c:ptCount val="5"/>
                <c:pt idx="0">
                  <c:v>60</c:v>
                </c:pt>
                <c:pt idx="1">
                  <c:v>68</c:v>
                </c:pt>
                <c:pt idx="2">
                  <c:v>106</c:v>
                </c:pt>
                <c:pt idx="3">
                  <c:v>175</c:v>
                </c:pt>
                <c:pt idx="4">
                  <c:v>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957632"/>
        <c:axId val="45220992"/>
      </c:barChart>
      <c:catAx>
        <c:axId val="43957632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522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20992"/>
        <c:scaling>
          <c:orientation val="minMax"/>
        </c:scaling>
        <c:delete val="0"/>
        <c:axPos val="l"/>
        <c:majorGridlines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Number of cases</a:t>
                </a:r>
              </a:p>
            </c:rich>
          </c:tx>
          <c:layout>
            <c:manualLayout>
              <c:xMode val="edge"/>
              <c:yMode val="edge"/>
              <c:x val="8.7451817637907419E-3"/>
              <c:y val="0.12167340568915372"/>
            </c:manualLayout>
          </c:layout>
          <c:overlay val="0"/>
        </c:title>
        <c:numFmt formatCode="General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3957632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2592337692572989"/>
          <c:y val="0.30314535007448395"/>
          <c:w val="0.49868102077572807"/>
          <c:h val="6.228445694614117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455" r="0.75000000000000455" t="1" header="0.5" footer="0.5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729183373811E-2"/>
          <c:y val="0.16232745333293672"/>
          <c:w val="0.88063565595500015"/>
          <c:h val="0.71236475648877229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7030A0"/>
              </a:solidFill>
            </a:ln>
          </c:spPr>
          <c:marker>
            <c:symbol val="diamond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'6.13'!$A$6:$A$19</c:f>
              <c:numCache>
                <c:formatCode>General_)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'6.13'!$B$6:$B$19</c:f>
              <c:numCache>
                <c:formatCode>#,##0_);[Red]\(#,##0\)</c:formatCode>
                <c:ptCount val="14"/>
                <c:pt idx="0">
                  <c:v>216</c:v>
                </c:pt>
                <c:pt idx="1">
                  <c:v>300</c:v>
                </c:pt>
                <c:pt idx="2">
                  <c:v>340</c:v>
                </c:pt>
                <c:pt idx="3">
                  <c:v>697</c:v>
                </c:pt>
                <c:pt idx="4">
                  <c:v>615</c:v>
                </c:pt>
                <c:pt idx="5">
                  <c:v>783</c:v>
                </c:pt>
                <c:pt idx="6">
                  <c:v>1187</c:v>
                </c:pt>
                <c:pt idx="7">
                  <c:v>1804</c:v>
                </c:pt>
                <c:pt idx="8">
                  <c:v>918</c:v>
                </c:pt>
                <c:pt idx="9">
                  <c:v>622</c:v>
                </c:pt>
                <c:pt idx="10">
                  <c:v>534</c:v>
                </c:pt>
                <c:pt idx="11">
                  <c:v>1005</c:v>
                </c:pt>
                <c:pt idx="12">
                  <c:v>1836</c:v>
                </c:pt>
                <c:pt idx="13">
                  <c:v>2311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66944"/>
        <c:axId val="46473216"/>
      </c:lineChart>
      <c:catAx>
        <c:axId val="46466944"/>
        <c:scaling>
          <c:orientation val="minMax"/>
        </c:scaling>
        <c:delete val="0"/>
        <c:axPos val="b"/>
        <c:numFmt formatCode="General_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6473216"/>
        <c:crosses val="autoZero"/>
        <c:auto val="1"/>
        <c:lblAlgn val="ctr"/>
        <c:lblOffset val="100"/>
        <c:noMultiLvlLbl val="0"/>
      </c:catAx>
      <c:valAx>
        <c:axId val="464732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6466944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875267923662162"/>
          <c:y val="0.24378726445070761"/>
          <c:w val="0.47536044953494044"/>
          <c:h val="0.72051843236635094"/>
        </c:manualLayout>
      </c:layout>
      <c:doughnutChart>
        <c:varyColors val="1"/>
        <c:ser>
          <c:idx val="0"/>
          <c:order val="0"/>
          <c:explosion val="3"/>
          <c:dLbls>
            <c:dLbl>
              <c:idx val="0"/>
              <c:layout>
                <c:manualLayout>
                  <c:x val="4.761551254805014E-3"/>
                  <c:y val="-0.146295137020077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"/>
                  <c:y val="2.02417292812153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1793147478186849E-2"/>
                  <c:y val="5.17024768624683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0166702135206074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'6.13'!$AC$26:$AF$26</c:f>
              <c:strCache>
                <c:ptCount val="4"/>
                <c:pt idx="0">
                  <c:v>Under 16</c:v>
                </c:pt>
                <c:pt idx="1">
                  <c:v>16 - 24</c:v>
                </c:pt>
                <c:pt idx="2">
                  <c:v>25 - 39</c:v>
                </c:pt>
                <c:pt idx="3">
                  <c:v>40 +</c:v>
                </c:pt>
              </c:strCache>
            </c:strRef>
          </c:cat>
          <c:val>
            <c:numRef>
              <c:f>'6.13'!$AC$27:$AF$27</c:f>
              <c:numCache>
                <c:formatCode>General_)</c:formatCode>
                <c:ptCount val="4"/>
                <c:pt idx="0">
                  <c:v>18</c:v>
                </c:pt>
                <c:pt idx="1">
                  <c:v>777</c:v>
                </c:pt>
                <c:pt idx="2">
                  <c:v>1277</c:v>
                </c:pt>
                <c:pt idx="3">
                  <c:v>239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179069</xdr:colOff>
      <xdr:row>23</xdr:row>
      <xdr:rowOff>140970</xdr:rowOff>
    </xdr:from>
    <xdr:to>
      <xdr:col>5</xdr:col>
      <xdr:colOff>1000125</xdr:colOff>
      <xdr:row>41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42</xdr:row>
      <xdr:rowOff>123825</xdr:rowOff>
    </xdr:from>
    <xdr:to>
      <xdr:col>6</xdr:col>
      <xdr:colOff>5953</xdr:colOff>
      <xdr:row>59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107157</xdr:colOff>
      <xdr:row>60</xdr:row>
      <xdr:rowOff>103754</xdr:rowOff>
    </xdr:from>
    <xdr:to>
      <xdr:col>6</xdr:col>
      <xdr:colOff>5954</xdr:colOff>
      <xdr:row>76</xdr:row>
      <xdr:rowOff>41671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464345</xdr:colOff>
      <xdr:row>61</xdr:row>
      <xdr:rowOff>17861</xdr:rowOff>
    </xdr:from>
    <xdr:to>
      <xdr:col>5</xdr:col>
      <xdr:colOff>756046</xdr:colOff>
      <xdr:row>62</xdr:row>
      <xdr:rowOff>29765</xdr:rowOff>
    </xdr:to>
    <xdr:sp macro="" textlink="">
      <xdr:nvSpPr>
        <xdr:cNvPr id="6" name="TextBox 5"/>
        <xdr:cNvSpPr txBox="1"/>
      </xdr:nvSpPr>
      <xdr:spPr>
        <a:xfrm>
          <a:off x="464345" y="11476436"/>
          <a:ext cx="4663676" cy="173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50" b="1">
              <a:latin typeface="Consolas" pitchFamily="49" charset="0"/>
              <a:cs typeface="Consolas" pitchFamily="49" charset="0"/>
            </a:rPr>
            <a:t>Figure 6.7: Percentage of drug abuse </a:t>
          </a:r>
          <a:r>
            <a:rPr lang="en-US" sz="1000" b="1">
              <a:latin typeface="Consolas" pitchFamily="49" charset="0"/>
              <a:cs typeface="Consolas" pitchFamily="49" charset="0"/>
            </a:rPr>
            <a:t>cases</a:t>
          </a:r>
          <a:r>
            <a:rPr lang="en-US" sz="1050" b="1">
              <a:latin typeface="Consolas" pitchFamily="49" charset="0"/>
              <a:cs typeface="Consolas" pitchFamily="49" charset="0"/>
            </a:rPr>
            <a:t> by age group, 2014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0.10541</cdr:x>
      <cdr:y>0.02999</cdr:y>
    </cdr:from>
    <cdr:to>
      <cdr:x>0.93731</cdr:x>
      <cdr:y>0.14211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9606" y="84554"/>
          <a:ext cx="5126731" cy="316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900" b="1">
              <a:latin typeface="Consolas" pitchFamily="49" charset="0"/>
              <a:cs typeface="Consolas" pitchFamily="49" charset="0"/>
            </a:rPr>
            <a:t>Figure 6.5: Drug abuse cases </a:t>
          </a:r>
          <a:r>
            <a:rPr lang="en-US" sz="800" b="1">
              <a:latin typeface="Consolas" pitchFamily="49" charset="0"/>
              <a:cs typeface="Consolas" pitchFamily="49" charset="0"/>
            </a:rPr>
            <a:t>reported</a:t>
          </a:r>
          <a:r>
            <a:rPr lang="en-US" sz="900" b="1">
              <a:latin typeface="Consolas" pitchFamily="49" charset="0"/>
              <a:cs typeface="Consolas" pitchFamily="49" charset="0"/>
            </a:rPr>
            <a:t> by age group,</a:t>
          </a:r>
          <a:r>
            <a:rPr lang="en-US" sz="900" b="1" baseline="0">
              <a:latin typeface="Consolas" pitchFamily="49" charset="0"/>
              <a:cs typeface="Consolas" pitchFamily="49" charset="0"/>
            </a:rPr>
            <a:t> 2010 - 2014</a:t>
          </a:r>
          <a:endParaRPr lang="en-US" sz="900" b="1">
            <a:latin typeface="Consolas" pitchFamily="49" charset="0"/>
            <a:cs typeface="Consolas" pitchFamily="49" charset="0"/>
          </a:endParaRPr>
        </a:p>
      </cdr:txBody>
    </cdr:sp>
  </cdr:relSizeAnchor>
  <cdr:relSizeAnchor xmlns:cdr="http://schemas.openxmlformats.org/drawingml/2006/chartDrawing">
    <cdr:from>
      <cdr:x>0.13507</cdr:x>
      <cdr:y>0.10456</cdr:y>
    </cdr:from>
    <cdr:to>
      <cdr:x>0.92074</cdr:x>
      <cdr:y>0.10585</cdr:y>
    </cdr:to>
    <cdr:sp macro="" textlink="">
      <cdr:nvSpPr>
        <cdr:cNvPr id="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01442" y="294803"/>
          <a:ext cx="4079970" cy="36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7030A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0.13918</cdr:x>
      <cdr:y>0.03292</cdr:y>
    </cdr:from>
    <cdr:to>
      <cdr:x>0.88816</cdr:x>
      <cdr:y>0.10538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4" y="89644"/>
          <a:ext cx="3946923" cy="197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50" b="1">
              <a:latin typeface="Consolas" pitchFamily="49" charset="0"/>
              <a:cs typeface="Consolas" pitchFamily="49" charset="0"/>
            </a:rPr>
            <a:t>Figure 6.6:</a:t>
          </a:r>
          <a:r>
            <a:rPr lang="en-US" sz="1050" b="1" baseline="0">
              <a:latin typeface="Consolas" pitchFamily="49" charset="0"/>
              <a:cs typeface="Consolas" pitchFamily="49" charset="0"/>
            </a:rPr>
            <a:t> Number of </a:t>
          </a:r>
          <a:r>
            <a:rPr lang="en-US" sz="1050" b="1">
              <a:latin typeface="Consolas" pitchFamily="49" charset="0"/>
              <a:cs typeface="Consolas" pitchFamily="49" charset="0"/>
            </a:rPr>
            <a:t>drug abuse cases, 2001 - 2014</a:t>
          </a:r>
        </a:p>
      </cdr:txBody>
    </cdr:sp>
  </cdr:relSizeAnchor>
  <cdr:relSizeAnchor xmlns:cdr="http://schemas.openxmlformats.org/drawingml/2006/chartDrawing">
    <cdr:from>
      <cdr:x>0.13579</cdr:x>
      <cdr:y>0.10319</cdr:y>
    </cdr:from>
    <cdr:to>
      <cdr:x>0.89155</cdr:x>
      <cdr:y>0.10319</cdr:y>
    </cdr:to>
    <cdr:sp macro="" textlink="">
      <cdr:nvSpPr>
        <cdr:cNvPr id="3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15567" y="280988"/>
          <a:ext cx="398264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7030A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0.07853</cdr:x>
      <cdr:y>0.10137</cdr:y>
    </cdr:from>
    <cdr:to>
      <cdr:x>0.93581</cdr:x>
      <cdr:y>0.10336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5132" y="254397"/>
          <a:ext cx="4531914" cy="49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7030A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HEAL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13"/>
      <sheetName val="6.15"/>
      <sheetName val="6.19"/>
      <sheetName val="6.22"/>
      <sheetName val="6.8"/>
      <sheetName val="6.10"/>
      <sheetName val="6.11"/>
      <sheetName val="6.14"/>
      <sheetName val="6.16"/>
      <sheetName val="6.17"/>
      <sheetName val="6.18"/>
      <sheetName val="6.7"/>
      <sheetName val="6.20"/>
      <sheetName val="6.21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D12" t="str">
            <v>Under 16</v>
          </cell>
          <cell r="AR12">
            <v>18</v>
          </cell>
        </row>
        <row r="13">
          <cell r="AD13" t="str">
            <v>16 - 24</v>
          </cell>
          <cell r="AR13">
            <v>777</v>
          </cell>
        </row>
        <row r="14">
          <cell r="AD14" t="str">
            <v>25 - 39</v>
          </cell>
          <cell r="AR14">
            <v>1277</v>
          </cell>
        </row>
        <row r="15">
          <cell r="AD15" t="str">
            <v>40 +</v>
          </cell>
          <cell r="AR15">
            <v>239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tabSelected="1" zoomScaleNormal="100" workbookViewId="0">
      <selection activeCell="K30" sqref="K30"/>
    </sheetView>
  </sheetViews>
  <sheetFormatPr defaultColWidth="9.140625" defaultRowHeight="12.75" x14ac:dyDescent="0.2"/>
  <cols>
    <col min="1" max="1" width="10.5703125" style="39" customWidth="1"/>
    <col min="2" max="2" width="9.5703125" style="39" customWidth="1"/>
    <col min="3" max="6" width="15.140625" style="2" customWidth="1"/>
    <col min="7" max="16384" width="9.140625" style="2"/>
  </cols>
  <sheetData>
    <row r="1" spans="1:44" ht="21" x14ac:dyDescent="0.55000000000000004">
      <c r="A1" s="1" t="s">
        <v>0</v>
      </c>
      <c r="B1" s="1"/>
      <c r="C1" s="1"/>
      <c r="D1" s="1"/>
      <c r="E1" s="1"/>
      <c r="F1" s="1"/>
    </row>
    <row r="2" spans="1:44" ht="15" x14ac:dyDescent="0.15">
      <c r="A2" s="46" t="s">
        <v>1</v>
      </c>
      <c r="B2" s="46"/>
      <c r="C2" s="46"/>
      <c r="D2" s="46"/>
      <c r="E2" s="46"/>
      <c r="F2" s="46"/>
    </row>
    <row r="3" spans="1:44" x14ac:dyDescent="0.15">
      <c r="A3" s="45"/>
      <c r="B3" s="45"/>
      <c r="C3" s="45"/>
      <c r="D3" s="45"/>
      <c r="E3" s="45"/>
      <c r="F3" s="45"/>
    </row>
    <row r="4" spans="1:44" s="5" customFormat="1" ht="17.25" x14ac:dyDescent="0.4">
      <c r="A4" s="43" t="s">
        <v>4</v>
      </c>
      <c r="B4" s="3" t="s">
        <v>2</v>
      </c>
      <c r="C4" s="4" t="s">
        <v>3</v>
      </c>
      <c r="D4" s="4"/>
      <c r="E4" s="4"/>
      <c r="F4" s="4"/>
    </row>
    <row r="5" spans="1:44" ht="12" x14ac:dyDescent="0.15">
      <c r="A5" s="44"/>
      <c r="B5" s="6"/>
      <c r="C5" s="7" t="s">
        <v>5</v>
      </c>
      <c r="D5" s="7" t="s">
        <v>6</v>
      </c>
      <c r="E5" s="7" t="s">
        <v>7</v>
      </c>
      <c r="F5" s="7" t="s">
        <v>8</v>
      </c>
    </row>
    <row r="6" spans="1:44" s="11" customFormat="1" ht="21.75" customHeight="1" x14ac:dyDescent="0.2">
      <c r="A6" s="8">
        <v>2001</v>
      </c>
      <c r="B6" s="9">
        <f t="shared" ref="B6:B10" si="0">SUM(C6:F6)</f>
        <v>216</v>
      </c>
      <c r="C6" s="10">
        <v>2</v>
      </c>
      <c r="D6" s="10">
        <v>123</v>
      </c>
      <c r="E6" s="10">
        <v>87</v>
      </c>
      <c r="F6" s="10">
        <v>4</v>
      </c>
    </row>
    <row r="7" spans="1:44" s="11" customFormat="1" ht="21.75" customHeight="1" x14ac:dyDescent="0.2">
      <c r="A7" s="8">
        <v>2002</v>
      </c>
      <c r="B7" s="9">
        <f t="shared" si="0"/>
        <v>300</v>
      </c>
      <c r="C7" s="10">
        <v>6</v>
      </c>
      <c r="D7" s="10">
        <v>168</v>
      </c>
      <c r="E7" s="10">
        <v>119</v>
      </c>
      <c r="F7" s="10">
        <v>7</v>
      </c>
    </row>
    <row r="8" spans="1:44" s="11" customFormat="1" ht="21.75" customHeight="1" x14ac:dyDescent="0.2">
      <c r="A8" s="12">
        <v>2003</v>
      </c>
      <c r="B8" s="13">
        <f t="shared" si="0"/>
        <v>340</v>
      </c>
      <c r="C8" s="14">
        <v>2</v>
      </c>
      <c r="D8" s="14">
        <v>180</v>
      </c>
      <c r="E8" s="14">
        <v>139</v>
      </c>
      <c r="F8" s="14">
        <v>19</v>
      </c>
      <c r="AD8" s="15"/>
      <c r="AE8" s="15"/>
      <c r="AF8" s="15"/>
      <c r="AG8" s="15"/>
      <c r="AH8" s="15"/>
    </row>
    <row r="9" spans="1:44" s="11" customFormat="1" ht="21.75" customHeight="1" x14ac:dyDescent="0.2">
      <c r="A9" s="12">
        <v>2004</v>
      </c>
      <c r="B9" s="13">
        <f t="shared" si="0"/>
        <v>697</v>
      </c>
      <c r="C9" s="14">
        <v>3</v>
      </c>
      <c r="D9" s="14">
        <v>347</v>
      </c>
      <c r="E9" s="14">
        <v>322</v>
      </c>
      <c r="F9" s="14">
        <v>25</v>
      </c>
      <c r="AD9" s="15"/>
      <c r="AE9" s="15"/>
      <c r="AF9" s="15"/>
      <c r="AG9" s="15"/>
      <c r="AH9" s="15"/>
    </row>
    <row r="10" spans="1:44" s="15" customFormat="1" ht="21.75" customHeight="1" x14ac:dyDescent="0.2">
      <c r="A10" s="12">
        <v>2005</v>
      </c>
      <c r="B10" s="13">
        <f t="shared" si="0"/>
        <v>615</v>
      </c>
      <c r="C10" s="14">
        <v>1</v>
      </c>
      <c r="D10" s="14">
        <v>325</v>
      </c>
      <c r="E10" s="14">
        <v>260</v>
      </c>
      <c r="F10" s="14">
        <v>29</v>
      </c>
      <c r="AD10" s="11"/>
      <c r="AE10" s="11"/>
      <c r="AF10" s="11"/>
      <c r="AG10" s="11"/>
      <c r="AH10" s="11"/>
    </row>
    <row r="11" spans="1:44" s="15" customFormat="1" ht="21.75" customHeight="1" x14ac:dyDescent="0.2">
      <c r="A11" s="12">
        <v>2006</v>
      </c>
      <c r="B11" s="13">
        <f>SUM(C11:F11)</f>
        <v>783</v>
      </c>
      <c r="C11" s="14">
        <v>7</v>
      </c>
      <c r="D11" s="14">
        <v>363</v>
      </c>
      <c r="E11" s="14">
        <v>361</v>
      </c>
      <c r="F11" s="14">
        <v>52</v>
      </c>
      <c r="AD11" s="11"/>
      <c r="AE11" s="11"/>
      <c r="AF11" s="11"/>
      <c r="AG11" s="11"/>
      <c r="AH11" s="11"/>
    </row>
    <row r="12" spans="1:44" s="15" customFormat="1" ht="21.75" customHeight="1" x14ac:dyDescent="0.2">
      <c r="A12" s="12">
        <v>2007</v>
      </c>
      <c r="B12" s="13">
        <f>SUM(C12:F12)</f>
        <v>1187</v>
      </c>
      <c r="C12" s="14">
        <v>23</v>
      </c>
      <c r="D12" s="14">
        <v>601</v>
      </c>
      <c r="E12" s="14">
        <v>509</v>
      </c>
      <c r="F12" s="14">
        <v>54</v>
      </c>
      <c r="AD12" s="11"/>
      <c r="AE12" s="16">
        <v>2001</v>
      </c>
      <c r="AF12" s="16">
        <v>2002</v>
      </c>
      <c r="AG12" s="17">
        <v>2003</v>
      </c>
      <c r="AH12" s="17">
        <v>2004</v>
      </c>
      <c r="AI12" s="17">
        <v>2005</v>
      </c>
      <c r="AJ12" s="17">
        <v>2006</v>
      </c>
      <c r="AK12" s="17">
        <v>2007</v>
      </c>
      <c r="AL12" s="17">
        <v>2008</v>
      </c>
      <c r="AM12" s="17">
        <v>2009</v>
      </c>
      <c r="AN12" s="17">
        <v>2010</v>
      </c>
      <c r="AO12" s="17">
        <v>2011</v>
      </c>
      <c r="AP12" s="18">
        <v>2012</v>
      </c>
      <c r="AQ12" s="19">
        <v>2013</v>
      </c>
      <c r="AR12" s="19">
        <v>2014</v>
      </c>
    </row>
    <row r="13" spans="1:44" s="15" customFormat="1" ht="21.75" customHeight="1" x14ac:dyDescent="0.2">
      <c r="A13" s="12">
        <v>2008</v>
      </c>
      <c r="B13" s="13">
        <f>SUM(C13:F13)</f>
        <v>1804</v>
      </c>
      <c r="C13" s="20">
        <v>15</v>
      </c>
      <c r="D13" s="20">
        <v>936</v>
      </c>
      <c r="E13" s="20">
        <v>776</v>
      </c>
      <c r="F13" s="20">
        <v>77</v>
      </c>
      <c r="AD13" s="18" t="s">
        <v>5</v>
      </c>
      <c r="AE13" s="10">
        <v>2</v>
      </c>
      <c r="AF13" s="10">
        <v>6</v>
      </c>
      <c r="AG13" s="14">
        <v>2</v>
      </c>
      <c r="AH13" s="14">
        <v>3</v>
      </c>
      <c r="AI13" s="14">
        <v>1</v>
      </c>
      <c r="AJ13" s="14">
        <v>7</v>
      </c>
      <c r="AK13" s="14">
        <v>23</v>
      </c>
      <c r="AL13" s="21">
        <v>15</v>
      </c>
      <c r="AM13" s="21">
        <v>5</v>
      </c>
      <c r="AN13" s="21">
        <v>3</v>
      </c>
      <c r="AO13" s="21">
        <v>5</v>
      </c>
      <c r="AP13" s="21">
        <v>8</v>
      </c>
      <c r="AQ13" s="21">
        <f>C18</f>
        <v>11</v>
      </c>
      <c r="AR13" s="21">
        <f>C19</f>
        <v>18</v>
      </c>
    </row>
    <row r="14" spans="1:44" s="15" customFormat="1" ht="21.75" customHeight="1" x14ac:dyDescent="0.2">
      <c r="A14" s="12">
        <v>2009</v>
      </c>
      <c r="B14" s="13">
        <f t="shared" ref="B14:B17" si="1">SUM(C14:F14)</f>
        <v>918</v>
      </c>
      <c r="C14" s="20">
        <v>5</v>
      </c>
      <c r="D14" s="20">
        <v>410</v>
      </c>
      <c r="E14" s="20">
        <v>441</v>
      </c>
      <c r="F14" s="20">
        <v>62</v>
      </c>
      <c r="AD14" s="18" t="s">
        <v>6</v>
      </c>
      <c r="AE14" s="10">
        <v>123</v>
      </c>
      <c r="AF14" s="10">
        <v>168</v>
      </c>
      <c r="AG14" s="14">
        <v>180</v>
      </c>
      <c r="AH14" s="14">
        <v>347</v>
      </c>
      <c r="AI14" s="14">
        <v>325</v>
      </c>
      <c r="AJ14" s="14">
        <v>363</v>
      </c>
      <c r="AK14" s="14">
        <v>601</v>
      </c>
      <c r="AL14" s="21">
        <v>936</v>
      </c>
      <c r="AM14" s="21">
        <v>410</v>
      </c>
      <c r="AN14" s="21">
        <v>284</v>
      </c>
      <c r="AO14" s="21">
        <v>196</v>
      </c>
      <c r="AP14" s="21">
        <v>398</v>
      </c>
      <c r="AQ14" s="21">
        <f>D18</f>
        <v>629</v>
      </c>
      <c r="AR14" s="21">
        <f>D19</f>
        <v>777</v>
      </c>
    </row>
    <row r="15" spans="1:44" s="15" customFormat="1" ht="21.75" customHeight="1" x14ac:dyDescent="0.2">
      <c r="A15" s="12">
        <v>2010</v>
      </c>
      <c r="B15" s="13">
        <f t="shared" si="1"/>
        <v>622</v>
      </c>
      <c r="C15" s="20">
        <v>3</v>
      </c>
      <c r="D15" s="20">
        <v>284</v>
      </c>
      <c r="E15" s="20">
        <v>275</v>
      </c>
      <c r="F15" s="20">
        <v>60</v>
      </c>
      <c r="AD15" s="18" t="s">
        <v>7</v>
      </c>
      <c r="AE15" s="10">
        <v>87</v>
      </c>
      <c r="AF15" s="10">
        <v>119</v>
      </c>
      <c r="AG15" s="14">
        <v>139</v>
      </c>
      <c r="AH15" s="14">
        <v>322</v>
      </c>
      <c r="AI15" s="14">
        <v>260</v>
      </c>
      <c r="AJ15" s="14">
        <v>361</v>
      </c>
      <c r="AK15" s="14">
        <v>509</v>
      </c>
      <c r="AL15" s="21">
        <v>776</v>
      </c>
      <c r="AM15" s="21">
        <v>441</v>
      </c>
      <c r="AN15" s="21">
        <v>275</v>
      </c>
      <c r="AO15" s="21">
        <v>265</v>
      </c>
      <c r="AP15" s="21">
        <v>493</v>
      </c>
      <c r="AQ15" s="21">
        <f>E18</f>
        <v>1021</v>
      </c>
      <c r="AR15" s="21">
        <f>E19</f>
        <v>1277</v>
      </c>
    </row>
    <row r="16" spans="1:44" s="15" customFormat="1" ht="21.75" customHeight="1" x14ac:dyDescent="0.2">
      <c r="A16" s="12">
        <v>2011</v>
      </c>
      <c r="B16" s="13">
        <f t="shared" si="1"/>
        <v>534</v>
      </c>
      <c r="C16" s="20">
        <v>5</v>
      </c>
      <c r="D16" s="20">
        <v>196</v>
      </c>
      <c r="E16" s="20">
        <v>265</v>
      </c>
      <c r="F16" s="20">
        <v>68</v>
      </c>
      <c r="AD16" s="17" t="s">
        <v>8</v>
      </c>
      <c r="AE16" s="22">
        <v>4</v>
      </c>
      <c r="AF16" s="22">
        <v>7</v>
      </c>
      <c r="AG16" s="23">
        <v>19</v>
      </c>
      <c r="AH16" s="23">
        <v>25</v>
      </c>
      <c r="AI16" s="23">
        <v>29</v>
      </c>
      <c r="AJ16" s="14">
        <v>52</v>
      </c>
      <c r="AK16" s="14">
        <v>54</v>
      </c>
      <c r="AL16" s="21">
        <v>77</v>
      </c>
      <c r="AM16" s="21">
        <v>62</v>
      </c>
      <c r="AN16" s="21">
        <v>60</v>
      </c>
      <c r="AO16" s="21">
        <v>68</v>
      </c>
      <c r="AP16" s="21">
        <v>106</v>
      </c>
      <c r="AQ16" s="21">
        <f>F18</f>
        <v>175</v>
      </c>
      <c r="AR16" s="21">
        <f>F19</f>
        <v>239</v>
      </c>
    </row>
    <row r="17" spans="1:34" s="15" customFormat="1" ht="21.75" customHeight="1" x14ac:dyDescent="0.2">
      <c r="A17" s="12">
        <v>2012</v>
      </c>
      <c r="B17" s="13">
        <f t="shared" si="1"/>
        <v>1005</v>
      </c>
      <c r="C17" s="24">
        <v>8</v>
      </c>
      <c r="D17" s="24">
        <v>398</v>
      </c>
      <c r="E17" s="24">
        <v>493</v>
      </c>
      <c r="F17" s="24">
        <v>106</v>
      </c>
    </row>
    <row r="18" spans="1:34" s="15" customFormat="1" ht="21.75" customHeight="1" x14ac:dyDescent="0.2">
      <c r="A18" s="12">
        <v>2013</v>
      </c>
      <c r="B18" s="13">
        <f>SUM(C18:F18)</f>
        <v>1836</v>
      </c>
      <c r="C18" s="25">
        <v>11</v>
      </c>
      <c r="D18" s="25">
        <v>629</v>
      </c>
      <c r="E18" s="25">
        <v>1021</v>
      </c>
      <c r="F18" s="25">
        <v>175</v>
      </c>
    </row>
    <row r="19" spans="1:34" s="15" customFormat="1" ht="21.75" customHeight="1" x14ac:dyDescent="0.2">
      <c r="A19" s="26">
        <v>2014</v>
      </c>
      <c r="B19" s="27">
        <f>SUM(C19:F19)</f>
        <v>2311</v>
      </c>
      <c r="C19" s="28">
        <v>18</v>
      </c>
      <c r="D19" s="28">
        <v>777</v>
      </c>
      <c r="E19" s="28">
        <v>1277</v>
      </c>
      <c r="F19" s="28">
        <v>239</v>
      </c>
      <c r="AD19" s="11"/>
      <c r="AE19" s="11"/>
      <c r="AF19" s="11"/>
      <c r="AG19" s="11"/>
      <c r="AH19" s="11"/>
    </row>
    <row r="20" spans="1:34" s="32" customFormat="1" ht="12" x14ac:dyDescent="0.2">
      <c r="A20" s="29" t="s">
        <v>9</v>
      </c>
      <c r="B20" s="30"/>
      <c r="C20" s="31"/>
      <c r="D20" s="31"/>
      <c r="E20" s="31"/>
      <c r="AD20" s="33"/>
      <c r="AE20" s="33"/>
      <c r="AF20" s="33"/>
      <c r="AG20" s="33"/>
      <c r="AH20" s="33"/>
    </row>
    <row r="21" spans="1:34" s="38" customFormat="1" ht="12" x14ac:dyDescent="0.15">
      <c r="A21" s="34" t="s">
        <v>10</v>
      </c>
      <c r="B21" s="35"/>
      <c r="C21" s="36"/>
      <c r="D21" s="37"/>
      <c r="E21" s="37"/>
    </row>
    <row r="22" spans="1:34" ht="17.25" x14ac:dyDescent="0.45">
      <c r="F22" s="40" t="s">
        <v>11</v>
      </c>
    </row>
    <row r="23" spans="1:34" ht="17.25" x14ac:dyDescent="0.2">
      <c r="F23" s="41" t="s">
        <v>12</v>
      </c>
    </row>
    <row r="25" spans="1:34" x14ac:dyDescent="0.2">
      <c r="B25" s="42"/>
      <c r="C25" s="42"/>
      <c r="D25" s="39"/>
      <c r="E25" s="39"/>
      <c r="F25" s="39"/>
      <c r="AC25" s="11"/>
      <c r="AD25" s="11"/>
      <c r="AE25" s="11"/>
      <c r="AF25" s="11"/>
      <c r="AG25" s="11"/>
      <c r="AH25" s="11"/>
    </row>
    <row r="26" spans="1:34" x14ac:dyDescent="0.2">
      <c r="B26" s="42"/>
      <c r="C26" s="42"/>
      <c r="D26" s="39"/>
      <c r="E26" s="39"/>
      <c r="F26" s="39"/>
      <c r="AC26" s="7" t="s">
        <v>5</v>
      </c>
      <c r="AD26" s="7" t="s">
        <v>6</v>
      </c>
      <c r="AE26" s="7" t="s">
        <v>7</v>
      </c>
      <c r="AF26" s="7" t="s">
        <v>8</v>
      </c>
      <c r="AG26" s="11"/>
      <c r="AH26" s="11"/>
    </row>
    <row r="27" spans="1:34" x14ac:dyDescent="0.2">
      <c r="C27" s="39"/>
      <c r="D27" s="39"/>
      <c r="E27" s="39"/>
      <c r="F27" s="39"/>
      <c r="AC27" s="28">
        <v>18</v>
      </c>
      <c r="AD27" s="28">
        <v>777</v>
      </c>
      <c r="AE27" s="28">
        <v>1277</v>
      </c>
      <c r="AF27" s="28">
        <v>239</v>
      </c>
      <c r="AG27" s="11"/>
      <c r="AH27" s="11"/>
    </row>
    <row r="28" spans="1:34" x14ac:dyDescent="0.2">
      <c r="C28" s="39"/>
      <c r="D28" s="39"/>
      <c r="E28" s="39"/>
      <c r="F28" s="39"/>
      <c r="AC28" s="15"/>
      <c r="AD28" s="15"/>
      <c r="AE28" s="15"/>
      <c r="AF28" s="15"/>
      <c r="AG28" s="15"/>
      <c r="AH28" s="15"/>
    </row>
  </sheetData>
  <mergeCells count="5">
    <mergeCell ref="A1:F1"/>
    <mergeCell ref="A2:F2"/>
    <mergeCell ref="B4:B5"/>
    <mergeCell ref="C4:F4"/>
    <mergeCell ref="A4:A5"/>
  </mergeCells>
  <pageMargins left="0.7" right="0.7" top="0.75" bottom="0.75" header="0.3" footer="0.3"/>
  <pageSetup orientation="portrait" horizontalDpi="4294967295" verticalDpi="4294967295" r:id="rId1"/>
  <rowBreaks count="1" manualBreakCount="1">
    <brk id="4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6.13</vt:lpstr>
      <vt:lpstr>'6.13'!Print_Area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Fathmath Shifaza</dc:creator>
  <cp:lastModifiedBy>Fathmath Shifaza</cp:lastModifiedBy>
  <cp:lastPrinted>2015-12-03T08:20:49Z</cp:lastPrinted>
  <dcterms:created xsi:type="dcterms:W3CDTF">2015-12-03T08:17:19Z</dcterms:created>
  <dcterms:modified xsi:type="dcterms:W3CDTF">2015-12-03T08:21:05Z</dcterms:modified>
</cp:coreProperties>
</file>