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192.168.1.8\st4\Dissemination\Publications\Statistical Year Book\YEARBOOK 2026\Final\Higher Edu\"/>
    </mc:Choice>
  </mc:AlternateContent>
  <xr:revisionPtr revIDLastSave="0" documentId="13_ncr:1_{EA8F7EC3-F8DE-40B9-B0C7-6F78E38C5830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7.32" sheetId="37" r:id="rId1"/>
  </sheets>
  <externalReferences>
    <externalReference r:id="rId2"/>
  </externalReferences>
  <definedNames>
    <definedName name="_xlnm.Print_Area" localSheetId="0">'7.32'!$A$1:$AA$42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37" l="1"/>
  <c r="C25" i="37"/>
  <c r="B25" i="37"/>
  <c r="C22" i="37"/>
  <c r="C23" i="37"/>
  <c r="C24" i="37"/>
  <c r="C26" i="37"/>
  <c r="D23" i="37"/>
  <c r="D24" i="37"/>
  <c r="D26" i="37"/>
  <c r="F24" i="37"/>
  <c r="F25" i="37"/>
  <c r="F26" i="37"/>
  <c r="F27" i="37"/>
  <c r="F28" i="37"/>
  <c r="C27" i="37"/>
  <c r="D28" i="37"/>
  <c r="B28" i="37" s="1"/>
  <c r="C28" i="37"/>
  <c r="C30" i="37"/>
  <c r="D30" i="37"/>
  <c r="D31" i="37"/>
  <c r="D32" i="37"/>
  <c r="C31" i="37"/>
  <c r="B31" i="37" s="1"/>
  <c r="C32" i="37"/>
  <c r="B32" i="37" s="1"/>
  <c r="D29" i="37"/>
  <c r="C29" i="37"/>
  <c r="V29" i="37"/>
  <c r="V30" i="37"/>
  <c r="V31" i="37"/>
  <c r="V32" i="37"/>
  <c r="Y29" i="37"/>
  <c r="Y30" i="37"/>
  <c r="Y31" i="37"/>
  <c r="Y32" i="37"/>
  <c r="Y6" i="37"/>
  <c r="Y7" i="37"/>
  <c r="Y8" i="37"/>
  <c r="Y9" i="37"/>
  <c r="Y10" i="37"/>
  <c r="Y11" i="37"/>
  <c r="Y12" i="37"/>
  <c r="Y13" i="37"/>
  <c r="Y14" i="37"/>
  <c r="Y15" i="37"/>
  <c r="Y16" i="37"/>
  <c r="Y17" i="37"/>
  <c r="Y18" i="37"/>
  <c r="Y19" i="37"/>
  <c r="Y20" i="37"/>
  <c r="Y21" i="37"/>
  <c r="Y22" i="37"/>
  <c r="Y23" i="37"/>
  <c r="Y24" i="37"/>
  <c r="Y25" i="37"/>
  <c r="Y26" i="37"/>
  <c r="Y27" i="37"/>
  <c r="Y28" i="37"/>
  <c r="V6" i="37"/>
  <c r="V7" i="37"/>
  <c r="V8" i="37"/>
  <c r="V9" i="37"/>
  <c r="V10" i="37"/>
  <c r="V11" i="37"/>
  <c r="V12" i="37"/>
  <c r="V13" i="37"/>
  <c r="V14" i="37"/>
  <c r="V15" i="37"/>
  <c r="V16" i="37"/>
  <c r="V17" i="37"/>
  <c r="V18" i="37"/>
  <c r="V19" i="37"/>
  <c r="V20" i="37"/>
  <c r="V21" i="37"/>
  <c r="V22" i="37"/>
  <c r="V23" i="37"/>
  <c r="V24" i="37"/>
  <c r="V25" i="37"/>
  <c r="V26" i="37"/>
  <c r="R6" i="37"/>
  <c r="R7" i="37"/>
  <c r="R8" i="37"/>
  <c r="R9" i="37"/>
  <c r="R10" i="37"/>
  <c r="R11" i="37"/>
  <c r="R12" i="37"/>
  <c r="R13" i="37"/>
  <c r="R14" i="37"/>
  <c r="R15" i="37"/>
  <c r="R16" i="37"/>
  <c r="R17" i="37"/>
  <c r="R18" i="37"/>
  <c r="R19" i="37"/>
  <c r="R20" i="37"/>
  <c r="R21" i="37"/>
  <c r="R22" i="37"/>
  <c r="R23" i="37"/>
  <c r="R24" i="37"/>
  <c r="R25" i="37"/>
  <c r="R26" i="37"/>
  <c r="N6" i="37"/>
  <c r="N7" i="37"/>
  <c r="N8" i="37"/>
  <c r="N9" i="37"/>
  <c r="N10" i="37"/>
  <c r="N11" i="37"/>
  <c r="N12" i="37"/>
  <c r="N13" i="37"/>
  <c r="N14" i="37"/>
  <c r="N15" i="37"/>
  <c r="N16" i="37"/>
  <c r="N17" i="37"/>
  <c r="N18" i="37"/>
  <c r="N19" i="37"/>
  <c r="N20" i="37"/>
  <c r="N21" i="37"/>
  <c r="N22" i="37"/>
  <c r="N23" i="37"/>
  <c r="N24" i="37"/>
  <c r="N25" i="37"/>
  <c r="N26" i="37"/>
  <c r="J6" i="37"/>
  <c r="J7" i="37"/>
  <c r="J8" i="37"/>
  <c r="J9" i="37"/>
  <c r="J10" i="37"/>
  <c r="J11" i="37"/>
  <c r="J12" i="37"/>
  <c r="J13" i="37"/>
  <c r="J14" i="37"/>
  <c r="J15" i="37"/>
  <c r="J16" i="37"/>
  <c r="J17" i="37"/>
  <c r="J18" i="37"/>
  <c r="J19" i="37"/>
  <c r="J20" i="37"/>
  <c r="J21" i="37"/>
  <c r="J22" i="37"/>
  <c r="J23" i="37"/>
  <c r="J24" i="37"/>
  <c r="J25" i="37"/>
  <c r="J26" i="37"/>
  <c r="J27" i="37"/>
  <c r="B26" i="37" l="1"/>
  <c r="B24" i="37"/>
  <c r="B29" i="37"/>
  <c r="B30" i="37"/>
  <c r="R32" i="37" l="1"/>
  <c r="N32" i="37"/>
  <c r="J32" i="37"/>
  <c r="F32" i="37"/>
  <c r="R31" i="37"/>
  <c r="N31" i="37"/>
  <c r="J31" i="37"/>
  <c r="F31" i="37"/>
  <c r="F30" i="37"/>
  <c r="J30" i="37"/>
  <c r="N30" i="37"/>
  <c r="R30" i="37"/>
  <c r="R29" i="37"/>
  <c r="N29" i="37"/>
  <c r="J29" i="37"/>
  <c r="F29" i="37"/>
  <c r="D27" i="37" l="1"/>
  <c r="V27" i="37"/>
  <c r="V28" i="37"/>
  <c r="N27" i="37"/>
  <c r="N28" i="37"/>
  <c r="R27" i="37"/>
  <c r="R28" i="37"/>
  <c r="J28" i="37"/>
  <c r="B27" i="37" l="1"/>
</calcChain>
</file>

<file path=xl/sharedStrings.xml><?xml version="1.0" encoding="utf-8"?>
<sst xmlns="http://schemas.openxmlformats.org/spreadsheetml/2006/main" count="61" uniqueCount="23">
  <si>
    <t>Total</t>
  </si>
  <si>
    <t>Male</t>
  </si>
  <si>
    <t>Female</t>
  </si>
  <si>
    <t>NA</t>
  </si>
  <si>
    <t>Year</t>
  </si>
  <si>
    <t>Bothe sex</t>
  </si>
  <si>
    <t>Note: * The data provided for students who receive scholarships are taken from our mastersheet.</t>
  </si>
  <si>
    <t>Source: Ministry of Education,  Higher Education and Skills Development</t>
  </si>
  <si>
    <t xml:space="preserve"> </t>
  </si>
  <si>
    <t>Pilot Licence</t>
  </si>
  <si>
    <t xml:space="preserve">MBBS  ( MNQF Level 7)   </t>
  </si>
  <si>
    <t xml:space="preserve">MNQF Level 10                </t>
  </si>
  <si>
    <t xml:space="preserve">MNQF Level   5&amp; 6        </t>
  </si>
  <si>
    <t>MNQF Level 7</t>
  </si>
  <si>
    <t xml:space="preserve">MNQF Level 9    </t>
  </si>
  <si>
    <t>* MNQF 5 &amp; 6  includes Diploma, Advanved Diploma/ Associate Degree and professional Certificate.</t>
  </si>
  <si>
    <t>*MNQF Level 7 includes Bachelor's Honours degree, Bachelor's Degree, Professional Diploma and Professional Certificate.</t>
  </si>
  <si>
    <t>*MNQF Level 8 includes Graduate Certificate/ Post graduate Diploma (there is no students doing in Level 8)</t>
  </si>
  <si>
    <t>*MNQF Level 9 includes master's Degree, Advanced Professional Diploma and Advanced Professional Certificate.</t>
  </si>
  <si>
    <t>*MNQF Level 10 includes Doctoral Degree, Higher Professional Diploma and Higher Professional Certificate</t>
  </si>
  <si>
    <t xml:space="preserve">*Pilot Licence qualification is not currently classified under MNQF framework </t>
  </si>
  <si>
    <t>Table 7.32 : STUDENTS WHO RECEIVED SCHOLARSHIPS,  2000  - 2025</t>
  </si>
  <si>
    <t>ތާވަލު 7.32: ސްކޮލަރޝިޕް ލިބުނު ދަރިވަރުންގެ ޢަދަދު، 2000 - 2025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</si>
</sst>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General_)"/>
    <numFmt numFmtId="165" formatCode="#,##0;[Red]#,##0"/>
    <numFmt numFmtId="166" formatCode="_(* #,##0_);_(* \(#,##0\);_(* &quot;-&quot;??_);_(@_)"/>
    <numFmt numFmtId="167" formatCode="#,##0.0_);[Red]\(#,##0.0\)"/>
    <numFmt numFmtId="168" formatCode="_-* #,##0.00\ &quot;ރ.&quot;_-;_-* #,##0.00\ &quot;ރ.&quot;\-;_-* &quot;-&quot;??\ &quot;ރ.&quot;_-;_-@_-"/>
    <numFmt numFmtId="169" formatCode="&quot;Rf&quot;#,##0;\-&quot;Rf&quot;#,##0"/>
    <numFmt numFmtId="170" formatCode="0.00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i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i/>
      <sz val="16"/>
      <name val="Helv"/>
    </font>
    <font>
      <b/>
      <sz val="11"/>
      <name val="Faruma"/>
      <family val="3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hair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indexed="64"/>
      </top>
      <bottom style="hair">
        <color theme="1"/>
      </bottom>
      <diagonal/>
    </border>
    <border>
      <left style="thin">
        <color theme="0"/>
      </left>
      <right style="hair">
        <color theme="1"/>
      </right>
      <top/>
      <bottom style="thin">
        <color theme="0"/>
      </bottom>
      <diagonal/>
    </border>
    <border>
      <left style="thin">
        <color theme="0"/>
      </left>
      <right style="hair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/>
      <right style="hair">
        <color theme="1"/>
      </right>
      <top/>
      <bottom/>
      <diagonal/>
    </border>
    <border>
      <left/>
      <right/>
      <top style="thin">
        <color theme="0"/>
      </top>
      <bottom/>
      <diagonal/>
    </border>
    <border>
      <left style="hair">
        <color indexed="64"/>
      </left>
      <right/>
      <top style="thin">
        <color indexed="64"/>
      </top>
      <bottom style="hair">
        <color theme="1"/>
      </bottom>
      <diagonal/>
    </border>
    <border>
      <left style="hair">
        <color indexed="64"/>
      </left>
      <right style="thin">
        <color theme="0"/>
      </right>
      <top/>
      <bottom style="thin">
        <color indexed="64"/>
      </bottom>
      <diagonal/>
    </border>
    <border>
      <left style="hair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hair">
        <color indexed="64"/>
      </right>
      <top/>
      <bottom style="thin">
        <color theme="0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/>
      <bottom style="thin">
        <color indexed="64"/>
      </bottom>
      <diagonal/>
    </border>
    <border>
      <left style="hair">
        <color theme="1"/>
      </left>
      <right/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thin">
        <color theme="0"/>
      </left>
      <right style="hair">
        <color theme="1"/>
      </right>
      <top/>
      <bottom style="thin">
        <color indexed="64"/>
      </bottom>
      <diagonal/>
    </border>
    <border>
      <left style="thin">
        <color theme="0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theme="1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thin">
        <color indexed="64"/>
      </bottom>
      <diagonal/>
    </border>
  </borders>
  <cellStyleXfs count="163">
    <xf numFmtId="0" fontId="0" fillId="0" borderId="0"/>
    <xf numFmtId="0" fontId="4" fillId="0" borderId="0"/>
    <xf numFmtId="166" fontId="4" fillId="0" borderId="0"/>
    <xf numFmtId="0" fontId="3" fillId="0" borderId="0"/>
    <xf numFmtId="0" fontId="3" fillId="0" borderId="0"/>
    <xf numFmtId="164" fontId="4" fillId="0" borderId="0"/>
    <xf numFmtId="165" fontId="4" fillId="0" borderId="0"/>
    <xf numFmtId="164" fontId="4" fillId="0" borderId="0"/>
    <xf numFmtId="165" fontId="4" fillId="0" borderId="0"/>
    <xf numFmtId="40" fontId="6" fillId="0" borderId="0" applyFont="0" applyFill="0" applyBorder="0" applyAlignment="0" applyProtection="0"/>
    <xf numFmtId="165" fontId="4" fillId="0" borderId="0"/>
    <xf numFmtId="164" fontId="4" fillId="0" borderId="0"/>
    <xf numFmtId="164" fontId="4" fillId="0" borderId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4" fillId="0" borderId="0"/>
    <xf numFmtId="170" fontId="14" fillId="0" borderId="0"/>
    <xf numFmtId="168" fontId="4" fillId="0" borderId="0"/>
    <xf numFmtId="0" fontId="6" fillId="0" borderId="0"/>
    <xf numFmtId="0" fontId="6" fillId="0" borderId="0"/>
    <xf numFmtId="168" fontId="4" fillId="0" borderId="0"/>
    <xf numFmtId="0" fontId="6" fillId="0" borderId="0"/>
    <xf numFmtId="0" fontId="6" fillId="0" borderId="0"/>
    <xf numFmtId="168" fontId="4" fillId="0" borderId="0"/>
    <xf numFmtId="168" fontId="4" fillId="0" borderId="0"/>
    <xf numFmtId="169" fontId="4" fillId="0" borderId="0"/>
    <xf numFmtId="169" fontId="4" fillId="0" borderId="0"/>
    <xf numFmtId="164" fontId="4" fillId="0" borderId="0"/>
    <xf numFmtId="40" fontId="6" fillId="0" borderId="0" applyFont="0" applyFill="0" applyBorder="0" applyAlignment="0" applyProtection="0"/>
    <xf numFmtId="168" fontId="4" fillId="0" borderId="0"/>
    <xf numFmtId="169" fontId="4" fillId="0" borderId="0"/>
    <xf numFmtId="169" fontId="4" fillId="0" borderId="0"/>
    <xf numFmtId="164" fontId="4" fillId="0" borderId="0"/>
  </cellStyleXfs>
  <cellXfs count="11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3" fontId="9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164" fontId="11" fillId="2" borderId="0" xfId="0" applyNumberFormat="1" applyFont="1" applyFill="1" applyAlignment="1">
      <alignment horizontal="right" vertical="center"/>
    </xf>
    <xf numFmtId="164" fontId="3" fillId="2" borderId="13" xfId="0" applyNumberFormat="1" applyFont="1" applyFill="1" applyBorder="1"/>
    <xf numFmtId="164" fontId="10" fillId="2" borderId="13" xfId="0" applyNumberFormat="1" applyFont="1" applyFill="1" applyBorder="1" applyAlignment="1">
      <alignment horizontal="center"/>
    </xf>
    <xf numFmtId="164" fontId="3" fillId="2" borderId="5" xfId="0" applyNumberFormat="1" applyFont="1" applyFill="1" applyBorder="1"/>
    <xf numFmtId="164" fontId="10" fillId="2" borderId="6" xfId="0" applyNumberFormat="1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right"/>
    </xf>
    <xf numFmtId="164" fontId="9" fillId="2" borderId="16" xfId="0" applyNumberFormat="1" applyFont="1" applyFill="1" applyBorder="1" applyAlignment="1">
      <alignment horizontal="right" vertical="center"/>
    </xf>
    <xf numFmtId="164" fontId="9" fillId="2" borderId="18" xfId="0" applyNumberFormat="1" applyFont="1" applyFill="1" applyBorder="1" applyAlignment="1">
      <alignment horizontal="right" vertical="center"/>
    </xf>
    <xf numFmtId="164" fontId="9" fillId="2" borderId="19" xfId="0" applyNumberFormat="1" applyFont="1" applyFill="1" applyBorder="1" applyAlignment="1">
      <alignment horizontal="right"/>
    </xf>
    <xf numFmtId="164" fontId="10" fillId="2" borderId="5" xfId="0" applyNumberFormat="1" applyFont="1" applyFill="1" applyBorder="1"/>
    <xf numFmtId="164" fontId="9" fillId="2" borderId="9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/>
    <xf numFmtId="164" fontId="9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3" fontId="9" fillId="2" borderId="13" xfId="0" applyNumberFormat="1" applyFont="1" applyFill="1" applyBorder="1" applyAlignment="1">
      <alignment horizontal="right" vertical="center"/>
    </xf>
    <xf numFmtId="3" fontId="9" fillId="2" borderId="20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3" fontId="9" fillId="2" borderId="1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9" fillId="2" borderId="22" xfId="0" applyNumberFormat="1" applyFont="1" applyFill="1" applyBorder="1" applyAlignment="1">
      <alignment horizontal="right" vertical="center"/>
    </xf>
    <xf numFmtId="3" fontId="11" fillId="2" borderId="23" xfId="0" applyNumberFormat="1" applyFont="1" applyFill="1" applyBorder="1" applyAlignment="1">
      <alignment horizontal="right" vertical="center"/>
    </xf>
    <xf numFmtId="3" fontId="11" fillId="2" borderId="24" xfId="0" applyNumberFormat="1" applyFont="1" applyFill="1" applyBorder="1" applyAlignment="1">
      <alignment horizontal="right" vertical="center"/>
    </xf>
    <xf numFmtId="3" fontId="5" fillId="2" borderId="25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11" fillId="2" borderId="6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164" fontId="9" fillId="2" borderId="28" xfId="0" applyNumberFormat="1" applyFont="1" applyFill="1" applyBorder="1" applyAlignment="1">
      <alignment horizontal="right"/>
    </xf>
    <xf numFmtId="3" fontId="9" fillId="2" borderId="29" xfId="0" applyNumberFormat="1" applyFont="1" applyFill="1" applyBorder="1" applyAlignment="1">
      <alignment horizontal="right" vertical="center"/>
    </xf>
    <xf numFmtId="3" fontId="9" fillId="2" borderId="30" xfId="0" applyNumberFormat="1" applyFont="1" applyFill="1" applyBorder="1" applyAlignment="1">
      <alignment horizontal="right" vertical="center"/>
    </xf>
    <xf numFmtId="3" fontId="11" fillId="2" borderId="31" xfId="0" applyNumberFormat="1" applyFont="1" applyFill="1" applyBorder="1" applyAlignment="1">
      <alignment horizontal="right" vertical="center"/>
    </xf>
    <xf numFmtId="3" fontId="11" fillId="2" borderId="32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horizontal="right" vertical="center"/>
    </xf>
    <xf numFmtId="164" fontId="9" fillId="2" borderId="18" xfId="0" applyNumberFormat="1" applyFont="1" applyFill="1" applyBorder="1" applyAlignment="1">
      <alignment horizontal="right"/>
    </xf>
    <xf numFmtId="164" fontId="9" fillId="2" borderId="33" xfId="0" applyNumberFormat="1" applyFont="1" applyFill="1" applyBorder="1" applyAlignment="1">
      <alignment horizontal="right"/>
    </xf>
    <xf numFmtId="3" fontId="9" fillId="2" borderId="10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15" fillId="2" borderId="0" xfId="0" applyNumberFormat="1" applyFont="1" applyFill="1" applyAlignment="1">
      <alignment horizontal="center"/>
    </xf>
    <xf numFmtId="164" fontId="11" fillId="2" borderId="7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164" fontId="12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right" vertical="center"/>
    </xf>
    <xf numFmtId="164" fontId="12" fillId="2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indent="1"/>
    </xf>
    <xf numFmtId="164" fontId="9" fillId="2" borderId="7" xfId="0" applyNumberFormat="1" applyFont="1" applyFill="1" applyBorder="1" applyAlignment="1">
      <alignment horizontal="left" vertical="center" indent="1"/>
    </xf>
    <xf numFmtId="164" fontId="9" fillId="2" borderId="13" xfId="0" applyNumberFormat="1" applyFont="1" applyFill="1" applyBorder="1" applyAlignment="1">
      <alignment horizontal="left" vertical="center" indent="1"/>
    </xf>
    <xf numFmtId="164" fontId="9" fillId="2" borderId="0" xfId="0" applyNumberFormat="1" applyFont="1" applyFill="1" applyAlignment="1">
      <alignment horizontal="left" vertical="center" indent="1"/>
    </xf>
    <xf numFmtId="164" fontId="9" fillId="2" borderId="37" xfId="0" applyNumberFormat="1" applyFont="1" applyFill="1" applyBorder="1" applyAlignment="1">
      <alignment horizontal="right" vertical="center"/>
    </xf>
    <xf numFmtId="164" fontId="9" fillId="2" borderId="38" xfId="0" applyNumberFormat="1" applyFont="1" applyFill="1" applyBorder="1" applyAlignment="1">
      <alignment horizontal="right" vertical="center"/>
    </xf>
    <xf numFmtId="164" fontId="11" fillId="2" borderId="5" xfId="0" applyNumberFormat="1" applyFont="1" applyFill="1" applyBorder="1" applyAlignment="1">
      <alignment horizontal="right" vertical="center"/>
    </xf>
    <xf numFmtId="164" fontId="11" fillId="2" borderId="31" xfId="0" applyNumberFormat="1" applyFont="1" applyFill="1" applyBorder="1" applyAlignment="1">
      <alignment horizontal="right" vertical="center"/>
    </xf>
    <xf numFmtId="0" fontId="7" fillId="2" borderId="0" xfId="0" applyFont="1" applyFill="1"/>
    <xf numFmtId="164" fontId="16" fillId="2" borderId="0" xfId="0" applyNumberFormat="1" applyFont="1" applyFill="1" applyAlignment="1">
      <alignment horizontal="center"/>
    </xf>
    <xf numFmtId="164" fontId="17" fillId="2" borderId="0" xfId="0" applyNumberFormat="1" applyFont="1" applyFill="1" applyAlignment="1">
      <alignment horizontal="left" vertical="center"/>
    </xf>
    <xf numFmtId="164" fontId="17" fillId="2" borderId="0" xfId="0" applyNumberFormat="1" applyFont="1" applyFill="1" applyAlignment="1">
      <alignment horizontal="right" vertical="center"/>
    </xf>
    <xf numFmtId="164" fontId="16" fillId="2" borderId="0" xfId="0" applyNumberFormat="1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right"/>
    </xf>
    <xf numFmtId="3" fontId="17" fillId="2" borderId="0" xfId="0" applyNumberFormat="1" applyFont="1" applyFill="1" applyAlignment="1">
      <alignment horizontal="right" vertical="center"/>
    </xf>
    <xf numFmtId="164" fontId="18" fillId="2" borderId="0" xfId="0" applyNumberFormat="1" applyFont="1" applyFill="1" applyAlignment="1">
      <alignment horizontal="center"/>
    </xf>
    <xf numFmtId="164" fontId="19" fillId="2" borderId="0" xfId="0" applyNumberFormat="1" applyFont="1" applyFill="1" applyAlignment="1">
      <alignment horizontal="center"/>
    </xf>
    <xf numFmtId="164" fontId="19" fillId="2" borderId="0" xfId="0" applyNumberFormat="1" applyFont="1" applyFill="1" applyAlignment="1">
      <alignment horizontal="right" vertical="center"/>
    </xf>
    <xf numFmtId="164" fontId="19" fillId="2" borderId="0" xfId="0" applyNumberFormat="1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4" fontId="18" fillId="2" borderId="0" xfId="0" applyNumberFormat="1" applyFont="1" applyFill="1" applyAlignment="1">
      <alignment vertical="center"/>
    </xf>
    <xf numFmtId="164" fontId="19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left"/>
    </xf>
    <xf numFmtId="164" fontId="17" fillId="2" borderId="0" xfId="0" applyNumberFormat="1" applyFont="1" applyFill="1" applyAlignment="1">
      <alignment horizontal="center"/>
    </xf>
    <xf numFmtId="164" fontId="20" fillId="2" borderId="0" xfId="0" applyNumberFormat="1" applyFont="1" applyFill="1" applyAlignment="1">
      <alignment horizontal="center"/>
    </xf>
    <xf numFmtId="3" fontId="9" fillId="2" borderId="16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40" xfId="0" applyNumberFormat="1" applyFont="1" applyFill="1" applyBorder="1" applyAlignment="1">
      <alignment horizontal="right" vertical="center"/>
    </xf>
    <xf numFmtId="164" fontId="9" fillId="2" borderId="19" xfId="0" applyNumberFormat="1" applyFont="1" applyFill="1" applyBorder="1" applyAlignment="1">
      <alignment horizontal="left" vertical="center" indent="1"/>
    </xf>
    <xf numFmtId="3" fontId="5" fillId="2" borderId="1" xfId="0" applyNumberFormat="1" applyFont="1" applyFill="1" applyBorder="1" applyAlignment="1">
      <alignment horizontal="right" vertical="center"/>
    </xf>
    <xf numFmtId="3" fontId="9" fillId="2" borderId="28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11" fillId="2" borderId="9" xfId="0" applyNumberFormat="1" applyFont="1" applyFill="1" applyBorder="1" applyAlignment="1">
      <alignment horizontal="right" vertical="center"/>
    </xf>
    <xf numFmtId="3" fontId="0" fillId="2" borderId="18" xfId="0" applyNumberFormat="1" applyFill="1" applyBorder="1"/>
    <xf numFmtId="164" fontId="12" fillId="2" borderId="11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14" xfId="0" applyNumberFormat="1" applyFont="1" applyFill="1" applyBorder="1" applyAlignment="1">
      <alignment horizontal="center" vertical="center"/>
    </xf>
    <xf numFmtId="164" fontId="15" fillId="2" borderId="17" xfId="0" applyNumberFormat="1" applyFont="1" applyFill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9" fillId="2" borderId="21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164" fontId="12" fillId="2" borderId="34" xfId="0" applyNumberFormat="1" applyFont="1" applyFill="1" applyBorder="1" applyAlignment="1">
      <alignment horizontal="center" vertical="center"/>
    </xf>
    <xf numFmtId="164" fontId="12" fillId="2" borderId="35" xfId="0" applyNumberFormat="1" applyFont="1" applyFill="1" applyBorder="1" applyAlignment="1">
      <alignment horizontal="center" vertical="center"/>
    </xf>
    <xf numFmtId="164" fontId="12" fillId="2" borderId="36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</cellXfs>
  <cellStyles count="163">
    <cellStyle name="1" xfId="144" xr:uid="{00000000-0005-0000-0000-000000000000}"/>
    <cellStyle name="Comma 2" xfId="9" xr:uid="{00000000-0005-0000-0000-000002000000}"/>
    <cellStyle name="Comma 3" xfId="15" xr:uid="{00000000-0005-0000-0000-000003000000}"/>
    <cellStyle name="Comma 3 2" xfId="158" xr:uid="{00000000-0005-0000-0000-000004000000}"/>
    <cellStyle name="Normal" xfId="0" builtinId="0"/>
    <cellStyle name="Normal - Style1" xfId="146" xr:uid="{00000000-0005-0000-0000-000006000000}"/>
    <cellStyle name="Normal 10" xfId="4" xr:uid="{00000000-0005-0000-0000-000007000000}"/>
    <cellStyle name="Normal 10 2" xfId="38" xr:uid="{00000000-0005-0000-0000-000008000000}"/>
    <cellStyle name="Normal 105 2" xfId="130" xr:uid="{00000000-0005-0000-0000-000009000000}"/>
    <cellStyle name="Normal 11" xfId="25" xr:uid="{00000000-0005-0000-0000-00000A000000}"/>
    <cellStyle name="Normal 11 2" xfId="39" xr:uid="{00000000-0005-0000-0000-00000B000000}"/>
    <cellStyle name="Normal 12" xfId="26" xr:uid="{00000000-0005-0000-0000-00000C000000}"/>
    <cellStyle name="Normal 12 2" xfId="40" xr:uid="{00000000-0005-0000-0000-00000D000000}"/>
    <cellStyle name="Normal 13" xfId="28" xr:uid="{00000000-0005-0000-0000-00000E000000}"/>
    <cellStyle name="Normal 13 2" xfId="41" xr:uid="{00000000-0005-0000-0000-00000F000000}"/>
    <cellStyle name="Normal 14" xfId="29" xr:uid="{00000000-0005-0000-0000-000010000000}"/>
    <cellStyle name="Normal 14 2" xfId="42" xr:uid="{00000000-0005-0000-0000-000011000000}"/>
    <cellStyle name="Normal 15" xfId="30" xr:uid="{00000000-0005-0000-0000-000012000000}"/>
    <cellStyle name="Normal 15 2" xfId="43" xr:uid="{00000000-0005-0000-0000-000013000000}"/>
    <cellStyle name="Normal 16" xfId="31" xr:uid="{00000000-0005-0000-0000-000014000000}"/>
    <cellStyle name="Normal 16 2" xfId="44" xr:uid="{00000000-0005-0000-0000-000015000000}"/>
    <cellStyle name="Normal 17" xfId="32" xr:uid="{00000000-0005-0000-0000-000016000000}"/>
    <cellStyle name="Normal 17 2" xfId="45" xr:uid="{00000000-0005-0000-0000-000017000000}"/>
    <cellStyle name="Normal 18" xfId="33" xr:uid="{00000000-0005-0000-0000-000018000000}"/>
    <cellStyle name="Normal 18 2" xfId="46" xr:uid="{00000000-0005-0000-0000-000019000000}"/>
    <cellStyle name="Normal 19" xfId="34" xr:uid="{00000000-0005-0000-0000-00001A000000}"/>
    <cellStyle name="Normal 19 2" xfId="47" xr:uid="{00000000-0005-0000-0000-00001B000000}"/>
    <cellStyle name="Normal 2" xfId="13" xr:uid="{00000000-0005-0000-0000-00001C000000}"/>
    <cellStyle name="Normal 2 10" xfId="48" xr:uid="{00000000-0005-0000-0000-00001D000000}"/>
    <cellStyle name="Normal 2 11" xfId="49" xr:uid="{00000000-0005-0000-0000-00001E000000}"/>
    <cellStyle name="Normal 2 12" xfId="50" xr:uid="{00000000-0005-0000-0000-00001F000000}"/>
    <cellStyle name="Normal 2 13" xfId="51" xr:uid="{00000000-0005-0000-0000-000020000000}"/>
    <cellStyle name="Normal 2 14" xfId="52" xr:uid="{00000000-0005-0000-0000-000021000000}"/>
    <cellStyle name="Normal 2 15" xfId="53" xr:uid="{00000000-0005-0000-0000-000022000000}"/>
    <cellStyle name="Normal 2 16" xfId="54" xr:uid="{00000000-0005-0000-0000-000023000000}"/>
    <cellStyle name="Normal 2 17" xfId="55" xr:uid="{00000000-0005-0000-0000-000024000000}"/>
    <cellStyle name="Normal 2 18" xfId="56" xr:uid="{00000000-0005-0000-0000-000025000000}"/>
    <cellStyle name="Normal 2 19" xfId="57" xr:uid="{00000000-0005-0000-0000-000026000000}"/>
    <cellStyle name="Normal 2 2" xfId="17" xr:uid="{00000000-0005-0000-0000-000027000000}"/>
    <cellStyle name="Normal 2 2 10" xfId="58" xr:uid="{00000000-0005-0000-0000-000028000000}"/>
    <cellStyle name="Normal 2 2 11" xfId="59" xr:uid="{00000000-0005-0000-0000-000029000000}"/>
    <cellStyle name="Normal 2 2 12" xfId="60" xr:uid="{00000000-0005-0000-0000-00002A000000}"/>
    <cellStyle name="Normal 2 2 13" xfId="61" xr:uid="{00000000-0005-0000-0000-00002B000000}"/>
    <cellStyle name="Normal 2 2 14" xfId="62" xr:uid="{00000000-0005-0000-0000-00002C000000}"/>
    <cellStyle name="Normal 2 2 15" xfId="63" xr:uid="{00000000-0005-0000-0000-00002D000000}"/>
    <cellStyle name="Normal 2 2 16" xfId="64" xr:uid="{00000000-0005-0000-0000-00002E000000}"/>
    <cellStyle name="Normal 2 2 17" xfId="65" xr:uid="{00000000-0005-0000-0000-00002F000000}"/>
    <cellStyle name="Normal 2 2 18" xfId="66" xr:uid="{00000000-0005-0000-0000-000030000000}"/>
    <cellStyle name="Normal 2 2 19" xfId="67" xr:uid="{00000000-0005-0000-0000-000031000000}"/>
    <cellStyle name="Normal 2 2 2" xfId="1" xr:uid="{00000000-0005-0000-0000-000032000000}"/>
    <cellStyle name="Normal 2 2 20" xfId="68" xr:uid="{00000000-0005-0000-0000-000033000000}"/>
    <cellStyle name="Normal 2 2 21" xfId="69" xr:uid="{00000000-0005-0000-0000-000034000000}"/>
    <cellStyle name="Normal 2 2 22" xfId="70" xr:uid="{00000000-0005-0000-0000-000035000000}"/>
    <cellStyle name="Normal 2 2 23" xfId="71" xr:uid="{00000000-0005-0000-0000-000036000000}"/>
    <cellStyle name="Normal 2 2 24" xfId="72" xr:uid="{00000000-0005-0000-0000-000037000000}"/>
    <cellStyle name="Normal 2 2 24 2" xfId="73" xr:uid="{00000000-0005-0000-0000-000038000000}"/>
    <cellStyle name="Normal 2 2 24 2 2" xfId="74" xr:uid="{00000000-0005-0000-0000-000039000000}"/>
    <cellStyle name="Normal 2 2 25" xfId="75" xr:uid="{00000000-0005-0000-0000-00003A000000}"/>
    <cellStyle name="Normal 2 2 25 2" xfId="76" xr:uid="{00000000-0005-0000-0000-00003B000000}"/>
    <cellStyle name="Normal 2 2 26" xfId="147" xr:uid="{00000000-0005-0000-0000-00003C000000}"/>
    <cellStyle name="Normal 2 2 3" xfId="77" xr:uid="{00000000-0005-0000-0000-00003D000000}"/>
    <cellStyle name="Normal 2 2 4" xfId="78" xr:uid="{00000000-0005-0000-0000-00003E000000}"/>
    <cellStyle name="Normal 2 2 5" xfId="79" xr:uid="{00000000-0005-0000-0000-00003F000000}"/>
    <cellStyle name="Normal 2 2 5 2" xfId="80" xr:uid="{00000000-0005-0000-0000-000040000000}"/>
    <cellStyle name="Normal 2 2 5 2 2" xfId="81" xr:uid="{00000000-0005-0000-0000-000041000000}"/>
    <cellStyle name="Normal 2 2 5 2 2 2" xfId="82" xr:uid="{00000000-0005-0000-0000-000042000000}"/>
    <cellStyle name="Normal 2 2 5 3" xfId="83" xr:uid="{00000000-0005-0000-0000-000043000000}"/>
    <cellStyle name="Normal 2 2 5 4" xfId="84" xr:uid="{00000000-0005-0000-0000-000044000000}"/>
    <cellStyle name="Normal 2 2 6" xfId="85" xr:uid="{00000000-0005-0000-0000-000045000000}"/>
    <cellStyle name="Normal 2 2 7" xfId="86" xr:uid="{00000000-0005-0000-0000-000046000000}"/>
    <cellStyle name="Normal 2 2 8" xfId="87" xr:uid="{00000000-0005-0000-0000-000047000000}"/>
    <cellStyle name="Normal 2 2 9" xfId="88" xr:uid="{00000000-0005-0000-0000-000048000000}"/>
    <cellStyle name="Normal 2 20" xfId="89" xr:uid="{00000000-0005-0000-0000-000049000000}"/>
    <cellStyle name="Normal 2 21" xfId="90" xr:uid="{00000000-0005-0000-0000-00004A000000}"/>
    <cellStyle name="Normal 2 22" xfId="91" xr:uid="{00000000-0005-0000-0000-00004B000000}"/>
    <cellStyle name="Normal 2 23" xfId="92" xr:uid="{00000000-0005-0000-0000-00004C000000}"/>
    <cellStyle name="Normal 2 24" xfId="93" xr:uid="{00000000-0005-0000-0000-00004D000000}"/>
    <cellStyle name="Normal 2 24 2" xfId="94" xr:uid="{00000000-0005-0000-0000-00004E000000}"/>
    <cellStyle name="Normal 2 24 2 2" xfId="95" xr:uid="{00000000-0005-0000-0000-00004F000000}"/>
    <cellStyle name="Normal 2 25" xfId="96" xr:uid="{00000000-0005-0000-0000-000050000000}"/>
    <cellStyle name="Normal 2 25 2" xfId="97" xr:uid="{00000000-0005-0000-0000-000051000000}"/>
    <cellStyle name="Normal 2 26" xfId="12" xr:uid="{00000000-0005-0000-0000-000052000000}"/>
    <cellStyle name="Normal 2 27" xfId="18" xr:uid="{00000000-0005-0000-0000-000053000000}"/>
    <cellStyle name="Normal 2 3" xfId="19" xr:uid="{00000000-0005-0000-0000-000054000000}"/>
    <cellStyle name="Normal 2 3 2" xfId="98" xr:uid="{00000000-0005-0000-0000-000055000000}"/>
    <cellStyle name="Normal 2 3 2 2" xfId="99" xr:uid="{00000000-0005-0000-0000-000056000000}"/>
    <cellStyle name="Normal 2 3 2 2 2" xfId="100" xr:uid="{00000000-0005-0000-0000-000057000000}"/>
    <cellStyle name="Normal 2 3 3" xfId="101" xr:uid="{00000000-0005-0000-0000-000058000000}"/>
    <cellStyle name="Normal 2 3 4" xfId="102" xr:uid="{00000000-0005-0000-0000-000059000000}"/>
    <cellStyle name="Normal 2 3 5" xfId="148" xr:uid="{00000000-0005-0000-0000-00005A000000}"/>
    <cellStyle name="Normal 2 4" xfId="103" xr:uid="{00000000-0005-0000-0000-00005B000000}"/>
    <cellStyle name="Normal 2 4 2" xfId="149" xr:uid="{00000000-0005-0000-0000-00005C000000}"/>
    <cellStyle name="Normal 2 5" xfId="104" xr:uid="{00000000-0005-0000-0000-00005D000000}"/>
    <cellStyle name="Normal 2 5 2" xfId="159" xr:uid="{00000000-0005-0000-0000-00005E000000}"/>
    <cellStyle name="Normal 2 6" xfId="105" xr:uid="{00000000-0005-0000-0000-00005F000000}"/>
    <cellStyle name="Normal 2 7" xfId="106" xr:uid="{00000000-0005-0000-0000-000060000000}"/>
    <cellStyle name="Normal 2 8" xfId="107" xr:uid="{00000000-0005-0000-0000-000061000000}"/>
    <cellStyle name="Normal 2 9" xfId="108" xr:uid="{00000000-0005-0000-0000-000062000000}"/>
    <cellStyle name="Normal 20" xfId="35" xr:uid="{00000000-0005-0000-0000-000063000000}"/>
    <cellStyle name="Normal 20 2" xfId="109" xr:uid="{00000000-0005-0000-0000-000064000000}"/>
    <cellStyle name="Normal 21" xfId="36" xr:uid="{00000000-0005-0000-0000-000065000000}"/>
    <cellStyle name="Normal 21 2" xfId="110" xr:uid="{00000000-0005-0000-0000-000066000000}"/>
    <cellStyle name="Normal 22" xfId="37" xr:uid="{00000000-0005-0000-0000-000067000000}"/>
    <cellStyle name="Normal 22 2" xfId="111" xr:uid="{00000000-0005-0000-0000-000068000000}"/>
    <cellStyle name="Normal 23" xfId="112" xr:uid="{00000000-0005-0000-0000-000069000000}"/>
    <cellStyle name="Normal 23 2" xfId="113" xr:uid="{00000000-0005-0000-0000-00006A000000}"/>
    <cellStyle name="Normal 24" xfId="137" xr:uid="{00000000-0005-0000-0000-00006B000000}"/>
    <cellStyle name="Normal 25" xfId="20" xr:uid="{00000000-0005-0000-0000-00006C000000}"/>
    <cellStyle name="Normal 25 2" xfId="131" xr:uid="{00000000-0005-0000-0000-00006D000000}"/>
    <cellStyle name="Normal 26" xfId="124" xr:uid="{00000000-0005-0000-0000-00006E000000}"/>
    <cellStyle name="Normal 26 2" xfId="141" xr:uid="{00000000-0005-0000-0000-00006F000000}"/>
    <cellStyle name="Normal 27" xfId="122" xr:uid="{00000000-0005-0000-0000-000070000000}"/>
    <cellStyle name="Normal 27 2" xfId="140" xr:uid="{00000000-0005-0000-0000-000071000000}"/>
    <cellStyle name="Normal 28" xfId="125" xr:uid="{00000000-0005-0000-0000-000072000000}"/>
    <cellStyle name="Normal 28 2" xfId="134" xr:uid="{00000000-0005-0000-0000-000073000000}"/>
    <cellStyle name="Normal 29" xfId="132" xr:uid="{00000000-0005-0000-0000-000074000000}"/>
    <cellStyle name="Normal 3" xfId="14" xr:uid="{00000000-0005-0000-0000-000075000000}"/>
    <cellStyle name="Normal 3 11" xfId="128" xr:uid="{00000000-0005-0000-0000-000076000000}"/>
    <cellStyle name="Normal 3 12" xfId="126" xr:uid="{00000000-0005-0000-0000-000077000000}"/>
    <cellStyle name="Normal 3 13" xfId="127" xr:uid="{00000000-0005-0000-0000-000078000000}"/>
    <cellStyle name="Normal 3 14" xfId="129" xr:uid="{00000000-0005-0000-0000-000079000000}"/>
    <cellStyle name="Normal 3 2" xfId="114" xr:uid="{00000000-0005-0000-0000-00007A000000}"/>
    <cellStyle name="Normal 3 2 2" xfId="151" xr:uid="{00000000-0005-0000-0000-00007B000000}"/>
    <cellStyle name="Normal 3 3" xfId="115" xr:uid="{00000000-0005-0000-0000-00007C000000}"/>
    <cellStyle name="Normal 3 3 2" xfId="152" xr:uid="{00000000-0005-0000-0000-00007D000000}"/>
    <cellStyle name="Normal 3 4" xfId="150" xr:uid="{00000000-0005-0000-0000-00007E000000}"/>
    <cellStyle name="Normal 30" xfId="139" xr:uid="{00000000-0005-0000-0000-00007F000000}"/>
    <cellStyle name="Normal 31" xfId="136" xr:uid="{00000000-0005-0000-0000-000080000000}"/>
    <cellStyle name="Normal 32" xfId="133" xr:uid="{00000000-0005-0000-0000-000081000000}"/>
    <cellStyle name="Normal 33" xfId="143" xr:uid="{00000000-0005-0000-0000-000082000000}"/>
    <cellStyle name="Normal 34" xfId="135" xr:uid="{00000000-0005-0000-0000-000083000000}"/>
    <cellStyle name="Normal 35" xfId="142" xr:uid="{00000000-0005-0000-0000-000084000000}"/>
    <cellStyle name="Normal 37" xfId="3" xr:uid="{00000000-0005-0000-0000-000085000000}"/>
    <cellStyle name="Normal 4" xfId="21" xr:uid="{00000000-0005-0000-0000-000086000000}"/>
    <cellStyle name="Normal 4 2" xfId="116" xr:uid="{00000000-0005-0000-0000-000087000000}"/>
    <cellStyle name="Normal 4 3" xfId="123" xr:uid="{00000000-0005-0000-0000-000088000000}"/>
    <cellStyle name="Normal 4 3 2" xfId="153" xr:uid="{00000000-0005-0000-0000-000089000000}"/>
    <cellStyle name="Normal 5" xfId="27" xr:uid="{00000000-0005-0000-0000-00008A000000}"/>
    <cellStyle name="Normal 5 2" xfId="117" xr:uid="{00000000-0005-0000-0000-00008B000000}"/>
    <cellStyle name="Normal 5 3" xfId="154" xr:uid="{00000000-0005-0000-0000-00008C000000}"/>
    <cellStyle name="Normal 6" xfId="8" xr:uid="{00000000-0005-0000-0000-00008D000000}"/>
    <cellStyle name="Normal 6 2" xfId="138" xr:uid="{00000000-0005-0000-0000-00008E000000}"/>
    <cellStyle name="Normal 6 2 2" xfId="155" xr:uid="{00000000-0005-0000-0000-00008F000000}"/>
    <cellStyle name="Normal 6 3" xfId="121" xr:uid="{00000000-0005-0000-0000-000090000000}"/>
    <cellStyle name="Normal 6 3 2" xfId="160" xr:uid="{00000000-0005-0000-0000-000091000000}"/>
    <cellStyle name="Normal 6 4" xfId="7" xr:uid="{00000000-0005-0000-0000-000092000000}"/>
    <cellStyle name="Normal 7" xfId="6" xr:uid="{00000000-0005-0000-0000-000093000000}"/>
    <cellStyle name="Normal 7 2" xfId="118" xr:uid="{00000000-0005-0000-0000-000094000000}"/>
    <cellStyle name="Normal 7 2 2" xfId="156" xr:uid="{00000000-0005-0000-0000-000095000000}"/>
    <cellStyle name="Normal 7 3" xfId="22" xr:uid="{00000000-0005-0000-0000-000096000000}"/>
    <cellStyle name="Normal 7 3 2" xfId="161" xr:uid="{00000000-0005-0000-0000-000097000000}"/>
    <cellStyle name="Normal 7 4" xfId="5" xr:uid="{00000000-0005-0000-0000-000098000000}"/>
    <cellStyle name="Normal 8" xfId="2" xr:uid="{00000000-0005-0000-0000-000099000000}"/>
    <cellStyle name="Normal 8 2" xfId="10" xr:uid="{00000000-0005-0000-0000-00009A000000}"/>
    <cellStyle name="Normal 8 2 2" xfId="119" xr:uid="{00000000-0005-0000-0000-00009B000000}"/>
    <cellStyle name="Normal 8 2 3" xfId="11" xr:uid="{00000000-0005-0000-0000-00009C000000}"/>
    <cellStyle name="Normal 8 3" xfId="23" xr:uid="{00000000-0005-0000-0000-00009D000000}"/>
    <cellStyle name="Normal 8 3 2" xfId="162" xr:uid="{00000000-0005-0000-0000-00009E000000}"/>
    <cellStyle name="Normal 8 4" xfId="145" xr:uid="{00000000-0005-0000-0000-00009F000000}"/>
    <cellStyle name="Normal 9" xfId="24" xr:uid="{00000000-0005-0000-0000-0000A0000000}"/>
    <cellStyle name="Normal 9 2" xfId="120" xr:uid="{00000000-0005-0000-0000-0000A1000000}"/>
    <cellStyle name="Normal 9 3" xfId="157" xr:uid="{00000000-0005-0000-0000-0000A2000000}"/>
    <cellStyle name="Percent 2" xfId="16" xr:uid="{00000000-0005-0000-0000-0000A3000000}"/>
  </cellStyles>
  <dxfs count="0"/>
  <tableStyles count="0" defaultTableStyle="TableStyleMedium2" defaultPivotStyle="PivotStyleLight16"/>
  <colors>
    <mruColors>
      <color rgb="FFFFD1D1"/>
      <color rgb="FFFFE1E1"/>
      <color rgb="FF33CCCC"/>
      <color rgb="FF196563"/>
      <color rgb="FFC8F4F2"/>
      <color rgb="FFEAFAFA"/>
      <color rgb="FFFF9900"/>
      <color rgb="FF249390"/>
      <color rgb="FFEBFBFA"/>
      <color rgb="FFDDF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eceived/7.%20Education%20_Polytechnic%2020april.xlsx" TargetMode="External"/><Relationship Id="rId2" Type="http://schemas.openxmlformats.org/officeDocument/2006/relationships/externalLinkPath" Target="file:///\\192.168.1.8\st4\Dissemination\Publications\Statistical%20Year%20Book\YEARBOOK%202026\Received\7.%20Education%20_Polytechnic%2020april.xlsx" TargetMode="External"/><Relationship Id="rId1" Type="http://schemas.openxmlformats.org/officeDocument/2006/relationships/externalLinkPath" Target="/Dissemination/Publications/Statistical%20Year%20Book/YEARBOOK%202026/Received/7.%20Education%20_Polytechnic%2020ap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7.24"/>
      <sheetName val="7.25"/>
    </sheetNames>
    <sheetDataSet>
      <sheetData sheetId="0">
        <row r="5">
          <cell r="AU5" t="str">
            <v>Male</v>
          </cell>
          <cell r="AV5" t="str">
            <v>Female</v>
          </cell>
        </row>
        <row r="6">
          <cell r="AU6">
            <v>998</v>
          </cell>
          <cell r="AV6">
            <v>260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AA82"/>
  <sheetViews>
    <sheetView tabSelected="1" topLeftCell="C5" zoomScaleNormal="100" workbookViewId="0">
      <selection activeCell="W41" sqref="W41"/>
    </sheetView>
  </sheetViews>
  <sheetFormatPr defaultColWidth="9.1796875" defaultRowHeight="14.5" x14ac:dyDescent="0.35"/>
  <cols>
    <col min="1" max="4" width="9.1796875" style="1"/>
    <col min="5" max="5" width="2.81640625" style="1" customWidth="1"/>
    <col min="6" max="8" width="9.1796875" style="1"/>
    <col min="9" max="9" width="2.81640625" style="1" customWidth="1"/>
    <col min="10" max="12" width="9.1796875" style="1"/>
    <col min="13" max="13" width="2.81640625" style="1" customWidth="1"/>
    <col min="14" max="16" width="9.1796875" style="1"/>
    <col min="17" max="17" width="2.81640625" style="1" customWidth="1"/>
    <col min="18" max="20" width="9.1796875" style="1"/>
    <col min="21" max="21" width="2.81640625" style="1" customWidth="1"/>
    <col min="22" max="16384" width="9.1796875" style="1"/>
  </cols>
  <sheetData>
    <row r="1" spans="1:27" ht="20" x14ac:dyDescent="0.35">
      <c r="A1" s="98" t="s">
        <v>22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x14ac:dyDescent="0.35">
      <c r="A2" s="95" t="s">
        <v>21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7"/>
    </row>
    <row r="3" spans="1:27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9"/>
      <c r="X3" s="9"/>
      <c r="Y3" s="10"/>
      <c r="Z3" s="9"/>
      <c r="AA3" s="9"/>
    </row>
    <row r="4" spans="1:27" x14ac:dyDescent="0.35">
      <c r="A4" s="107" t="s">
        <v>4</v>
      </c>
      <c r="B4" s="102" t="s">
        <v>0</v>
      </c>
      <c r="C4" s="103"/>
      <c r="D4" s="103"/>
      <c r="E4" s="103"/>
      <c r="F4" s="104" t="s">
        <v>12</v>
      </c>
      <c r="G4" s="105"/>
      <c r="H4" s="105"/>
      <c r="I4" s="106"/>
      <c r="J4" s="105" t="s">
        <v>13</v>
      </c>
      <c r="K4" s="105"/>
      <c r="L4" s="105"/>
      <c r="M4" s="105"/>
      <c r="N4" s="104" t="s">
        <v>14</v>
      </c>
      <c r="O4" s="105"/>
      <c r="P4" s="105"/>
      <c r="Q4" s="106"/>
      <c r="R4" s="105" t="s">
        <v>11</v>
      </c>
      <c r="S4" s="105"/>
      <c r="T4" s="105"/>
      <c r="U4" s="105"/>
      <c r="V4" s="109" t="s">
        <v>10</v>
      </c>
      <c r="W4" s="100"/>
      <c r="X4" s="110"/>
      <c r="Y4" s="100" t="s">
        <v>9</v>
      </c>
      <c r="Z4" s="100"/>
      <c r="AA4" s="100"/>
    </row>
    <row r="5" spans="1:27" x14ac:dyDescent="0.35">
      <c r="A5" s="108"/>
      <c r="B5" s="13" t="s">
        <v>5</v>
      </c>
      <c r="C5" s="14" t="s">
        <v>1</v>
      </c>
      <c r="D5" s="14" t="s">
        <v>2</v>
      </c>
      <c r="E5" s="42"/>
      <c r="F5" s="43" t="s">
        <v>5</v>
      </c>
      <c r="G5" s="14" t="s">
        <v>1</v>
      </c>
      <c r="H5" s="14" t="s">
        <v>2</v>
      </c>
      <c r="I5" s="63"/>
      <c r="J5" s="16" t="s">
        <v>5</v>
      </c>
      <c r="K5" s="14" t="s">
        <v>1</v>
      </c>
      <c r="L5" s="15" t="s">
        <v>2</v>
      </c>
      <c r="M5" s="32"/>
      <c r="N5" s="43" t="s">
        <v>5</v>
      </c>
      <c r="O5" s="14" t="s">
        <v>1</v>
      </c>
      <c r="P5" s="14" t="s">
        <v>2</v>
      </c>
      <c r="Q5" s="63"/>
      <c r="R5" s="16" t="s">
        <v>5</v>
      </c>
      <c r="S5" s="14" t="s">
        <v>1</v>
      </c>
      <c r="T5" s="15" t="s">
        <v>2</v>
      </c>
      <c r="U5" s="32"/>
      <c r="V5" s="36" t="s">
        <v>5</v>
      </c>
      <c r="W5" s="14" t="s">
        <v>1</v>
      </c>
      <c r="X5" s="64" t="s">
        <v>2</v>
      </c>
      <c r="Y5" s="16" t="s">
        <v>5</v>
      </c>
      <c r="Z5" s="14" t="s">
        <v>1</v>
      </c>
      <c r="AA5" s="14" t="s">
        <v>2</v>
      </c>
    </row>
    <row r="6" spans="1:27" x14ac:dyDescent="0.35">
      <c r="A6" s="18" t="s">
        <v>0</v>
      </c>
      <c r="B6" s="23">
        <v>2454</v>
      </c>
      <c r="C6" s="19">
        <v>1234</v>
      </c>
      <c r="D6" s="19">
        <v>1220</v>
      </c>
      <c r="E6" s="25"/>
      <c r="F6" s="44">
        <v>341</v>
      </c>
      <c r="G6" s="19">
        <v>164</v>
      </c>
      <c r="H6" s="19">
        <v>177</v>
      </c>
      <c r="I6" s="28"/>
      <c r="J6" s="26">
        <f t="shared" ref="J6:J27" si="0">SUM(K6:L6)</f>
        <v>1558</v>
      </c>
      <c r="K6" s="19">
        <v>806</v>
      </c>
      <c r="L6" s="19">
        <v>752</v>
      </c>
      <c r="M6" s="33"/>
      <c r="N6" s="37">
        <f t="shared" ref="N6:N26" si="1">SUM(O6:P6)</f>
        <v>443</v>
      </c>
      <c r="O6" s="19">
        <v>217</v>
      </c>
      <c r="P6" s="19">
        <v>226</v>
      </c>
      <c r="Q6" s="38"/>
      <c r="R6" s="26">
        <f t="shared" ref="R6:R26" si="2">SUM(S6:T6)</f>
        <v>40</v>
      </c>
      <c r="S6" s="19">
        <v>21</v>
      </c>
      <c r="T6" s="19">
        <v>19</v>
      </c>
      <c r="U6" s="33"/>
      <c r="V6" s="37">
        <f t="shared" ref="V6:V26" si="3">SUM(W6:X6)</f>
        <v>72</v>
      </c>
      <c r="W6" s="19">
        <v>26</v>
      </c>
      <c r="X6" s="38">
        <v>46</v>
      </c>
      <c r="Y6" s="26">
        <f t="shared" ref="Y6:Y27" si="4">SUM(Z6:AA6)</f>
        <v>0</v>
      </c>
      <c r="Z6" s="93">
        <v>0</v>
      </c>
      <c r="AA6" s="93">
        <v>0</v>
      </c>
    </row>
    <row r="7" spans="1:27" x14ac:dyDescent="0.35">
      <c r="A7" s="60">
        <v>2000</v>
      </c>
      <c r="B7" s="23">
        <v>154</v>
      </c>
      <c r="C7" s="23">
        <v>90</v>
      </c>
      <c r="D7" s="23">
        <v>64</v>
      </c>
      <c r="E7" s="25"/>
      <c r="F7" s="44">
        <v>43</v>
      </c>
      <c r="G7" s="48">
        <v>26</v>
      </c>
      <c r="H7" s="48">
        <v>17</v>
      </c>
      <c r="I7" s="29"/>
      <c r="J7" s="26">
        <f t="shared" si="0"/>
        <v>81</v>
      </c>
      <c r="K7" s="48">
        <v>46</v>
      </c>
      <c r="L7" s="48">
        <v>35</v>
      </c>
      <c r="M7" s="34"/>
      <c r="N7" s="37">
        <f t="shared" si="1"/>
        <v>25</v>
      </c>
      <c r="O7" s="48">
        <v>16</v>
      </c>
      <c r="P7" s="48">
        <v>9</v>
      </c>
      <c r="Q7" s="39"/>
      <c r="R7" s="26">
        <f t="shared" si="2"/>
        <v>5</v>
      </c>
      <c r="S7" s="48">
        <v>2</v>
      </c>
      <c r="T7" s="48">
        <v>3</v>
      </c>
      <c r="U7" s="34"/>
      <c r="V7" s="37">
        <f t="shared" si="3"/>
        <v>0</v>
      </c>
      <c r="W7" s="48" t="s">
        <v>3</v>
      </c>
      <c r="X7" s="66" t="s">
        <v>3</v>
      </c>
      <c r="Y7" s="26">
        <f t="shared" si="4"/>
        <v>0</v>
      </c>
      <c r="Z7" s="93">
        <v>0</v>
      </c>
      <c r="AA7" s="93">
        <v>0</v>
      </c>
    </row>
    <row r="8" spans="1:27" x14ac:dyDescent="0.35">
      <c r="A8" s="60">
        <v>2001</v>
      </c>
      <c r="B8" s="23">
        <v>186</v>
      </c>
      <c r="C8" s="23">
        <v>113</v>
      </c>
      <c r="D8" s="23">
        <v>73</v>
      </c>
      <c r="E8" s="25"/>
      <c r="F8" s="44">
        <v>66</v>
      </c>
      <c r="G8" s="48">
        <v>43</v>
      </c>
      <c r="H8" s="48">
        <v>23</v>
      </c>
      <c r="I8" s="29"/>
      <c r="J8" s="26">
        <f t="shared" si="0"/>
        <v>96</v>
      </c>
      <c r="K8" s="48">
        <v>54</v>
      </c>
      <c r="L8" s="48">
        <v>42</v>
      </c>
      <c r="M8" s="34"/>
      <c r="N8" s="37">
        <f t="shared" si="1"/>
        <v>21</v>
      </c>
      <c r="O8" s="48">
        <v>13</v>
      </c>
      <c r="P8" s="48">
        <v>8</v>
      </c>
      <c r="Q8" s="39"/>
      <c r="R8" s="26">
        <f t="shared" si="2"/>
        <v>3</v>
      </c>
      <c r="S8" s="48">
        <v>3</v>
      </c>
      <c r="T8" s="48">
        <v>0</v>
      </c>
      <c r="U8" s="34"/>
      <c r="V8" s="37">
        <f t="shared" si="3"/>
        <v>0</v>
      </c>
      <c r="W8" s="48" t="s">
        <v>3</v>
      </c>
      <c r="X8" s="66" t="s">
        <v>3</v>
      </c>
      <c r="Y8" s="26">
        <f t="shared" si="4"/>
        <v>0</v>
      </c>
      <c r="Z8" s="93">
        <v>0</v>
      </c>
      <c r="AA8" s="93">
        <v>0</v>
      </c>
    </row>
    <row r="9" spans="1:27" x14ac:dyDescent="0.35">
      <c r="A9" s="60">
        <v>2002</v>
      </c>
      <c r="B9" s="23">
        <v>247</v>
      </c>
      <c r="C9" s="23">
        <v>120</v>
      </c>
      <c r="D9" s="23">
        <v>127</v>
      </c>
      <c r="E9" s="25"/>
      <c r="F9" s="44">
        <v>75</v>
      </c>
      <c r="G9" s="48">
        <v>23</v>
      </c>
      <c r="H9" s="48">
        <v>52</v>
      </c>
      <c r="I9" s="29"/>
      <c r="J9" s="26">
        <f t="shared" si="0"/>
        <v>142</v>
      </c>
      <c r="K9" s="48">
        <v>80</v>
      </c>
      <c r="L9" s="48">
        <v>62</v>
      </c>
      <c r="M9" s="34"/>
      <c r="N9" s="37">
        <f t="shared" si="1"/>
        <v>28</v>
      </c>
      <c r="O9" s="48">
        <v>15</v>
      </c>
      <c r="P9" s="48">
        <v>13</v>
      </c>
      <c r="Q9" s="39"/>
      <c r="R9" s="26">
        <f t="shared" si="2"/>
        <v>2</v>
      </c>
      <c r="S9" s="48">
        <v>2</v>
      </c>
      <c r="T9" s="48">
        <v>0</v>
      </c>
      <c r="U9" s="34"/>
      <c r="V9" s="37">
        <f t="shared" si="3"/>
        <v>0</v>
      </c>
      <c r="W9" s="48" t="s">
        <v>3</v>
      </c>
      <c r="X9" s="66" t="s">
        <v>3</v>
      </c>
      <c r="Y9" s="26">
        <f t="shared" si="4"/>
        <v>0</v>
      </c>
      <c r="Z9" s="93">
        <v>0</v>
      </c>
      <c r="AA9" s="93">
        <v>0</v>
      </c>
    </row>
    <row r="10" spans="1:27" x14ac:dyDescent="0.35">
      <c r="A10" s="60">
        <v>2003</v>
      </c>
      <c r="B10" s="23">
        <v>274</v>
      </c>
      <c r="C10" s="23">
        <v>146</v>
      </c>
      <c r="D10" s="23">
        <v>128</v>
      </c>
      <c r="E10" s="25"/>
      <c r="F10" s="44">
        <v>88</v>
      </c>
      <c r="G10" s="48">
        <v>34</v>
      </c>
      <c r="H10" s="48">
        <v>54</v>
      </c>
      <c r="I10" s="29"/>
      <c r="J10" s="26">
        <f t="shared" si="0"/>
        <v>142</v>
      </c>
      <c r="K10" s="48">
        <v>81</v>
      </c>
      <c r="L10" s="48">
        <v>61</v>
      </c>
      <c r="M10" s="34"/>
      <c r="N10" s="37">
        <f t="shared" si="1"/>
        <v>40</v>
      </c>
      <c r="O10" s="48">
        <v>28</v>
      </c>
      <c r="P10" s="48">
        <v>12</v>
      </c>
      <c r="Q10" s="39"/>
      <c r="R10" s="26">
        <f t="shared" si="2"/>
        <v>2</v>
      </c>
      <c r="S10" s="48">
        <v>2</v>
      </c>
      <c r="T10" s="48">
        <v>0</v>
      </c>
      <c r="U10" s="34"/>
      <c r="V10" s="37">
        <f t="shared" si="3"/>
        <v>2</v>
      </c>
      <c r="W10" s="48">
        <v>1</v>
      </c>
      <c r="X10" s="66">
        <v>1</v>
      </c>
      <c r="Y10" s="26">
        <f t="shared" si="4"/>
        <v>0</v>
      </c>
      <c r="Z10" s="93">
        <v>0</v>
      </c>
      <c r="AA10" s="93">
        <v>0</v>
      </c>
    </row>
    <row r="11" spans="1:27" x14ac:dyDescent="0.35">
      <c r="A11" s="60">
        <v>2004</v>
      </c>
      <c r="B11" s="23">
        <v>143</v>
      </c>
      <c r="C11" s="23">
        <v>84</v>
      </c>
      <c r="D11" s="23">
        <v>59</v>
      </c>
      <c r="E11" s="25"/>
      <c r="F11" s="44">
        <v>6</v>
      </c>
      <c r="G11" s="48">
        <v>5</v>
      </c>
      <c r="H11" s="48">
        <v>1</v>
      </c>
      <c r="I11" s="29"/>
      <c r="J11" s="26">
        <f t="shared" si="0"/>
        <v>110</v>
      </c>
      <c r="K11" s="48">
        <v>62</v>
      </c>
      <c r="L11" s="48">
        <v>48</v>
      </c>
      <c r="M11" s="34"/>
      <c r="N11" s="37">
        <f t="shared" si="1"/>
        <v>25</v>
      </c>
      <c r="O11" s="48">
        <v>15</v>
      </c>
      <c r="P11" s="48">
        <v>10</v>
      </c>
      <c r="Q11" s="39"/>
      <c r="R11" s="26">
        <f t="shared" si="2"/>
        <v>2</v>
      </c>
      <c r="S11" s="48">
        <v>2</v>
      </c>
      <c r="T11" s="48">
        <v>0</v>
      </c>
      <c r="U11" s="34"/>
      <c r="V11" s="37">
        <f t="shared" si="3"/>
        <v>0</v>
      </c>
      <c r="W11" s="48" t="s">
        <v>3</v>
      </c>
      <c r="X11" s="66" t="s">
        <v>3</v>
      </c>
      <c r="Y11" s="26">
        <f t="shared" si="4"/>
        <v>0</v>
      </c>
      <c r="Z11" s="93">
        <v>0</v>
      </c>
      <c r="AA11" s="93">
        <v>0</v>
      </c>
    </row>
    <row r="12" spans="1:27" x14ac:dyDescent="0.35">
      <c r="A12" s="60">
        <v>2005</v>
      </c>
      <c r="B12" s="23">
        <v>140</v>
      </c>
      <c r="C12" s="23">
        <v>75</v>
      </c>
      <c r="D12" s="23">
        <v>65</v>
      </c>
      <c r="E12" s="25"/>
      <c r="F12" s="44">
        <v>13</v>
      </c>
      <c r="G12" s="48">
        <v>9</v>
      </c>
      <c r="H12" s="48">
        <v>4</v>
      </c>
      <c r="I12" s="29"/>
      <c r="J12" s="26">
        <f t="shared" si="0"/>
        <v>113</v>
      </c>
      <c r="K12" s="48">
        <v>60</v>
      </c>
      <c r="L12" s="48">
        <v>53</v>
      </c>
      <c r="M12" s="34"/>
      <c r="N12" s="37">
        <f t="shared" si="1"/>
        <v>10</v>
      </c>
      <c r="O12" s="48">
        <v>5</v>
      </c>
      <c r="P12" s="48">
        <v>5</v>
      </c>
      <c r="Q12" s="39"/>
      <c r="R12" s="26">
        <f t="shared" si="2"/>
        <v>3</v>
      </c>
      <c r="S12" s="48">
        <v>0</v>
      </c>
      <c r="T12" s="48">
        <v>3</v>
      </c>
      <c r="U12" s="34"/>
      <c r="V12" s="37">
        <f t="shared" si="3"/>
        <v>1</v>
      </c>
      <c r="W12" s="48">
        <v>1</v>
      </c>
      <c r="X12" s="66">
        <v>0</v>
      </c>
      <c r="Y12" s="26">
        <f t="shared" si="4"/>
        <v>0</v>
      </c>
      <c r="Z12" s="93">
        <v>0</v>
      </c>
      <c r="AA12" s="93">
        <v>0</v>
      </c>
    </row>
    <row r="13" spans="1:27" x14ac:dyDescent="0.35">
      <c r="A13" s="60">
        <v>2006</v>
      </c>
      <c r="B13" s="23">
        <v>244</v>
      </c>
      <c r="C13" s="23">
        <v>133</v>
      </c>
      <c r="D13" s="23">
        <v>111</v>
      </c>
      <c r="E13" s="25"/>
      <c r="F13" s="44">
        <v>32</v>
      </c>
      <c r="G13" s="48">
        <v>19</v>
      </c>
      <c r="H13" s="48">
        <v>13</v>
      </c>
      <c r="I13" s="29"/>
      <c r="J13" s="26">
        <f t="shared" si="0"/>
        <v>191</v>
      </c>
      <c r="K13" s="48">
        <v>100</v>
      </c>
      <c r="L13" s="48">
        <v>91</v>
      </c>
      <c r="M13" s="34"/>
      <c r="N13" s="37">
        <f t="shared" si="1"/>
        <v>18</v>
      </c>
      <c r="O13" s="48">
        <v>11</v>
      </c>
      <c r="P13" s="48">
        <v>7</v>
      </c>
      <c r="Q13" s="39"/>
      <c r="R13" s="26">
        <f t="shared" si="2"/>
        <v>2</v>
      </c>
      <c r="S13" s="48">
        <v>2</v>
      </c>
      <c r="T13" s="48">
        <v>0</v>
      </c>
      <c r="U13" s="34"/>
      <c r="V13" s="37">
        <f t="shared" si="3"/>
        <v>1</v>
      </c>
      <c r="W13" s="48">
        <v>1</v>
      </c>
      <c r="X13" s="66">
        <v>0</v>
      </c>
      <c r="Y13" s="26">
        <f t="shared" si="4"/>
        <v>0</v>
      </c>
      <c r="Z13" s="93">
        <v>0</v>
      </c>
      <c r="AA13" s="93">
        <v>0</v>
      </c>
    </row>
    <row r="14" spans="1:27" x14ac:dyDescent="0.35">
      <c r="A14" s="60">
        <v>2007</v>
      </c>
      <c r="B14" s="23">
        <v>152</v>
      </c>
      <c r="C14" s="23">
        <v>78</v>
      </c>
      <c r="D14" s="23">
        <v>74</v>
      </c>
      <c r="E14" s="25"/>
      <c r="F14" s="44">
        <v>2</v>
      </c>
      <c r="G14" s="48">
        <v>0</v>
      </c>
      <c r="H14" s="48">
        <v>2</v>
      </c>
      <c r="I14" s="29"/>
      <c r="J14" s="26">
        <f t="shared" si="0"/>
        <v>138</v>
      </c>
      <c r="K14" s="48">
        <v>72</v>
      </c>
      <c r="L14" s="48">
        <v>66</v>
      </c>
      <c r="M14" s="34"/>
      <c r="N14" s="37">
        <f t="shared" si="1"/>
        <v>9</v>
      </c>
      <c r="O14" s="48">
        <v>5</v>
      </c>
      <c r="P14" s="48">
        <v>4</v>
      </c>
      <c r="Q14" s="39"/>
      <c r="R14" s="26">
        <f t="shared" si="2"/>
        <v>1</v>
      </c>
      <c r="S14" s="48">
        <v>1</v>
      </c>
      <c r="T14" s="48">
        <v>0</v>
      </c>
      <c r="U14" s="34"/>
      <c r="V14" s="37">
        <f t="shared" si="3"/>
        <v>2</v>
      </c>
      <c r="W14" s="48">
        <v>0</v>
      </c>
      <c r="X14" s="66">
        <v>2</v>
      </c>
      <c r="Y14" s="26">
        <f t="shared" si="4"/>
        <v>0</v>
      </c>
      <c r="Z14" s="93">
        <v>0</v>
      </c>
      <c r="AA14" s="93">
        <v>0</v>
      </c>
    </row>
    <row r="15" spans="1:27" x14ac:dyDescent="0.35">
      <c r="A15" s="60">
        <v>2008</v>
      </c>
      <c r="B15" s="23">
        <v>93</v>
      </c>
      <c r="C15" s="23">
        <v>26</v>
      </c>
      <c r="D15" s="23">
        <v>67</v>
      </c>
      <c r="E15" s="25"/>
      <c r="F15" s="44">
        <v>0</v>
      </c>
      <c r="G15" s="48">
        <v>0</v>
      </c>
      <c r="H15" s="48">
        <v>0</v>
      </c>
      <c r="I15" s="29"/>
      <c r="J15" s="26">
        <f t="shared" si="0"/>
        <v>71</v>
      </c>
      <c r="K15" s="48">
        <v>22</v>
      </c>
      <c r="L15" s="48">
        <v>49</v>
      </c>
      <c r="M15" s="34"/>
      <c r="N15" s="37">
        <f t="shared" si="1"/>
        <v>17</v>
      </c>
      <c r="O15" s="48">
        <v>3</v>
      </c>
      <c r="P15" s="48">
        <v>14</v>
      </c>
      <c r="Q15" s="39"/>
      <c r="R15" s="26">
        <f t="shared" si="2"/>
        <v>1</v>
      </c>
      <c r="S15" s="48">
        <v>0</v>
      </c>
      <c r="T15" s="48">
        <v>1</v>
      </c>
      <c r="U15" s="34"/>
      <c r="V15" s="37">
        <f t="shared" si="3"/>
        <v>4</v>
      </c>
      <c r="W15" s="48">
        <v>1</v>
      </c>
      <c r="X15" s="66">
        <v>3</v>
      </c>
      <c r="Y15" s="26">
        <f t="shared" si="4"/>
        <v>0</v>
      </c>
      <c r="Z15" s="93">
        <v>0</v>
      </c>
      <c r="AA15" s="93">
        <v>0</v>
      </c>
    </row>
    <row r="16" spans="1:27" x14ac:dyDescent="0.35">
      <c r="A16" s="61">
        <v>2009</v>
      </c>
      <c r="B16" s="23">
        <v>68</v>
      </c>
      <c r="C16" s="23">
        <v>31</v>
      </c>
      <c r="D16" s="23">
        <v>37</v>
      </c>
      <c r="E16" s="25"/>
      <c r="F16" s="44">
        <v>6</v>
      </c>
      <c r="G16" s="48">
        <v>3</v>
      </c>
      <c r="H16" s="48">
        <v>3</v>
      </c>
      <c r="I16" s="30"/>
      <c r="J16" s="26">
        <f t="shared" si="0"/>
        <v>46</v>
      </c>
      <c r="K16" s="48">
        <v>19</v>
      </c>
      <c r="L16" s="48">
        <v>27</v>
      </c>
      <c r="M16" s="35"/>
      <c r="N16" s="37">
        <f t="shared" si="1"/>
        <v>11</v>
      </c>
      <c r="O16" s="48">
        <v>5</v>
      </c>
      <c r="P16" s="48">
        <v>6</v>
      </c>
      <c r="Q16" s="40"/>
      <c r="R16" s="26">
        <f t="shared" si="2"/>
        <v>0</v>
      </c>
      <c r="S16" s="48">
        <v>0</v>
      </c>
      <c r="T16" s="48">
        <v>0</v>
      </c>
      <c r="U16" s="35"/>
      <c r="V16" s="37">
        <f t="shared" si="3"/>
        <v>5</v>
      </c>
      <c r="W16" s="48">
        <v>4</v>
      </c>
      <c r="X16" s="66">
        <v>1</v>
      </c>
      <c r="Y16" s="26">
        <f t="shared" si="4"/>
        <v>0</v>
      </c>
      <c r="Z16" s="93">
        <v>0</v>
      </c>
      <c r="AA16" s="93">
        <v>0</v>
      </c>
    </row>
    <row r="17" spans="1:27" x14ac:dyDescent="0.35">
      <c r="A17" s="62">
        <v>2010</v>
      </c>
      <c r="B17" s="23">
        <v>108</v>
      </c>
      <c r="C17" s="23">
        <v>50</v>
      </c>
      <c r="D17" s="23">
        <v>58</v>
      </c>
      <c r="E17" s="25"/>
      <c r="F17" s="44">
        <v>4</v>
      </c>
      <c r="G17" s="48">
        <v>2</v>
      </c>
      <c r="H17" s="48">
        <v>2</v>
      </c>
      <c r="I17" s="31"/>
      <c r="J17" s="26">
        <f t="shared" si="0"/>
        <v>80</v>
      </c>
      <c r="K17" s="48">
        <v>38</v>
      </c>
      <c r="L17" s="48">
        <v>42</v>
      </c>
      <c r="M17" s="27"/>
      <c r="N17" s="37">
        <f t="shared" si="1"/>
        <v>20</v>
      </c>
      <c r="O17" s="48">
        <v>9</v>
      </c>
      <c r="P17" s="48">
        <v>11</v>
      </c>
      <c r="Q17" s="41"/>
      <c r="R17" s="26">
        <f t="shared" si="2"/>
        <v>0</v>
      </c>
      <c r="S17" s="48">
        <v>0</v>
      </c>
      <c r="T17" s="48">
        <v>0</v>
      </c>
      <c r="U17" s="6"/>
      <c r="V17" s="37">
        <f t="shared" si="3"/>
        <v>4</v>
      </c>
      <c r="W17" s="48">
        <v>1</v>
      </c>
      <c r="X17" s="66">
        <v>3</v>
      </c>
      <c r="Y17" s="26">
        <f t="shared" si="4"/>
        <v>0</v>
      </c>
      <c r="Z17" s="93">
        <v>0</v>
      </c>
      <c r="AA17" s="93">
        <v>0</v>
      </c>
    </row>
    <row r="18" spans="1:27" x14ac:dyDescent="0.35">
      <c r="A18" s="62">
        <v>2011</v>
      </c>
      <c r="B18" s="23">
        <v>139</v>
      </c>
      <c r="C18" s="23">
        <v>67</v>
      </c>
      <c r="D18" s="23">
        <v>72</v>
      </c>
      <c r="E18" s="25"/>
      <c r="F18" s="44">
        <v>0</v>
      </c>
      <c r="G18" s="48">
        <v>0</v>
      </c>
      <c r="H18" s="48">
        <v>0</v>
      </c>
      <c r="I18" s="31"/>
      <c r="J18" s="26">
        <f t="shared" si="0"/>
        <v>91</v>
      </c>
      <c r="K18" s="48">
        <v>46</v>
      </c>
      <c r="L18" s="48">
        <v>45</v>
      </c>
      <c r="M18" s="27"/>
      <c r="N18" s="37">
        <f t="shared" si="1"/>
        <v>40</v>
      </c>
      <c r="O18" s="48">
        <v>18</v>
      </c>
      <c r="P18" s="48">
        <v>22</v>
      </c>
      <c r="Q18" s="41"/>
      <c r="R18" s="26">
        <f t="shared" si="2"/>
        <v>4</v>
      </c>
      <c r="S18" s="48">
        <v>1</v>
      </c>
      <c r="T18" s="48">
        <v>3</v>
      </c>
      <c r="U18" s="27"/>
      <c r="V18" s="37">
        <f t="shared" si="3"/>
        <v>4</v>
      </c>
      <c r="W18" s="48">
        <v>2</v>
      </c>
      <c r="X18" s="66">
        <v>2</v>
      </c>
      <c r="Y18" s="26">
        <f t="shared" si="4"/>
        <v>0</v>
      </c>
      <c r="Z18" s="93">
        <v>0</v>
      </c>
      <c r="AA18" s="93">
        <v>0</v>
      </c>
    </row>
    <row r="19" spans="1:27" x14ac:dyDescent="0.35">
      <c r="A19" s="62">
        <v>2012</v>
      </c>
      <c r="B19" s="23">
        <v>119</v>
      </c>
      <c r="C19" s="23">
        <v>45</v>
      </c>
      <c r="D19" s="23">
        <v>74</v>
      </c>
      <c r="E19" s="25"/>
      <c r="F19" s="44">
        <v>0</v>
      </c>
      <c r="G19" s="48">
        <v>0</v>
      </c>
      <c r="H19" s="48">
        <v>0</v>
      </c>
      <c r="I19" s="31"/>
      <c r="J19" s="26">
        <f t="shared" si="0"/>
        <v>69</v>
      </c>
      <c r="K19" s="48">
        <v>32</v>
      </c>
      <c r="L19" s="48">
        <v>37</v>
      </c>
      <c r="M19" s="27"/>
      <c r="N19" s="37">
        <f t="shared" si="1"/>
        <v>37</v>
      </c>
      <c r="O19" s="48">
        <v>10</v>
      </c>
      <c r="P19" s="48">
        <v>27</v>
      </c>
      <c r="Q19" s="41"/>
      <c r="R19" s="26">
        <f t="shared" si="2"/>
        <v>2</v>
      </c>
      <c r="S19" s="48">
        <v>1</v>
      </c>
      <c r="T19" s="48">
        <v>1</v>
      </c>
      <c r="U19" s="27"/>
      <c r="V19" s="37">
        <f t="shared" si="3"/>
        <v>11</v>
      </c>
      <c r="W19" s="48">
        <v>2</v>
      </c>
      <c r="X19" s="66">
        <v>9</v>
      </c>
      <c r="Y19" s="26">
        <f t="shared" si="4"/>
        <v>0</v>
      </c>
      <c r="Z19" s="93">
        <v>0</v>
      </c>
      <c r="AA19" s="93">
        <v>0</v>
      </c>
    </row>
    <row r="20" spans="1:27" x14ac:dyDescent="0.35">
      <c r="A20" s="62">
        <v>2013</v>
      </c>
      <c r="B20" s="24">
        <v>204</v>
      </c>
      <c r="C20" s="23">
        <v>0</v>
      </c>
      <c r="D20" s="23">
        <v>0</v>
      </c>
      <c r="E20" s="25"/>
      <c r="F20" s="44">
        <v>0</v>
      </c>
      <c r="G20" s="48">
        <v>0</v>
      </c>
      <c r="H20" s="48">
        <v>0</v>
      </c>
      <c r="I20" s="31"/>
      <c r="J20" s="26">
        <f t="shared" si="0"/>
        <v>0</v>
      </c>
      <c r="K20" s="48" t="s">
        <v>3</v>
      </c>
      <c r="L20" s="48" t="s">
        <v>3</v>
      </c>
      <c r="M20" s="27"/>
      <c r="N20" s="37">
        <f t="shared" si="1"/>
        <v>0</v>
      </c>
      <c r="O20" s="48" t="s">
        <v>3</v>
      </c>
      <c r="P20" s="48" t="s">
        <v>3</v>
      </c>
      <c r="Q20" s="41"/>
      <c r="R20" s="26">
        <f t="shared" si="2"/>
        <v>0</v>
      </c>
      <c r="S20" s="48">
        <v>0</v>
      </c>
      <c r="T20" s="48">
        <v>0</v>
      </c>
      <c r="U20" s="27"/>
      <c r="V20" s="37">
        <f t="shared" si="3"/>
        <v>0</v>
      </c>
      <c r="W20" s="48" t="s">
        <v>3</v>
      </c>
      <c r="X20" s="66" t="s">
        <v>3</v>
      </c>
      <c r="Y20" s="26">
        <f t="shared" si="4"/>
        <v>0</v>
      </c>
      <c r="Z20" s="93">
        <v>0</v>
      </c>
      <c r="AA20" s="93">
        <v>0</v>
      </c>
    </row>
    <row r="21" spans="1:27" x14ac:dyDescent="0.35">
      <c r="A21" s="62">
        <v>2014</v>
      </c>
      <c r="B21" s="5">
        <v>138</v>
      </c>
      <c r="C21" s="5">
        <v>1</v>
      </c>
      <c r="D21" s="5">
        <v>3</v>
      </c>
      <c r="E21" s="25"/>
      <c r="F21" s="37">
        <v>0</v>
      </c>
      <c r="G21" s="48">
        <v>0</v>
      </c>
      <c r="H21" s="48">
        <v>0</v>
      </c>
      <c r="I21" s="41"/>
      <c r="J21" s="26">
        <f t="shared" si="0"/>
        <v>0</v>
      </c>
      <c r="K21" s="48" t="s">
        <v>3</v>
      </c>
      <c r="L21" s="48" t="s">
        <v>3</v>
      </c>
      <c r="M21" s="27"/>
      <c r="N21" s="37">
        <f t="shared" si="1"/>
        <v>0</v>
      </c>
      <c r="O21" s="48" t="s">
        <v>3</v>
      </c>
      <c r="P21" s="48" t="s">
        <v>3</v>
      </c>
      <c r="Q21" s="41"/>
      <c r="R21" s="26">
        <f t="shared" si="2"/>
        <v>4</v>
      </c>
      <c r="S21" s="48">
        <v>1</v>
      </c>
      <c r="T21" s="48">
        <v>3</v>
      </c>
      <c r="U21" s="27"/>
      <c r="V21" s="37">
        <f t="shared" si="3"/>
        <v>0</v>
      </c>
      <c r="W21" s="48" t="s">
        <v>3</v>
      </c>
      <c r="X21" s="66" t="s">
        <v>3</v>
      </c>
      <c r="Y21" s="26">
        <f t="shared" si="4"/>
        <v>0</v>
      </c>
      <c r="Z21" s="93">
        <v>0</v>
      </c>
      <c r="AA21" s="93">
        <v>0</v>
      </c>
    </row>
    <row r="22" spans="1:27" x14ac:dyDescent="0.35">
      <c r="A22" s="62">
        <v>2015</v>
      </c>
      <c r="B22" s="5">
        <v>175</v>
      </c>
      <c r="C22" s="5">
        <f t="shared" ref="C22:C32" si="5">SUM(G22+K22+O22+S22+W22+Z22)</f>
        <v>81</v>
      </c>
      <c r="D22" s="5">
        <v>94</v>
      </c>
      <c r="E22" s="25"/>
      <c r="F22" s="37">
        <v>5</v>
      </c>
      <c r="G22" s="48">
        <v>0</v>
      </c>
      <c r="H22" s="48">
        <v>5</v>
      </c>
      <c r="I22" s="41"/>
      <c r="J22" s="26">
        <f t="shared" si="0"/>
        <v>92</v>
      </c>
      <c r="K22" s="48">
        <v>47</v>
      </c>
      <c r="L22" s="48">
        <v>45</v>
      </c>
      <c r="M22" s="27"/>
      <c r="N22" s="37">
        <f t="shared" si="1"/>
        <v>58</v>
      </c>
      <c r="O22" s="48">
        <v>26</v>
      </c>
      <c r="P22" s="48">
        <v>32</v>
      </c>
      <c r="Q22" s="41"/>
      <c r="R22" s="26">
        <f t="shared" si="2"/>
        <v>3</v>
      </c>
      <c r="S22" s="48">
        <v>2</v>
      </c>
      <c r="T22" s="48">
        <v>1</v>
      </c>
      <c r="U22" s="27"/>
      <c r="V22" s="37">
        <f t="shared" si="3"/>
        <v>17</v>
      </c>
      <c r="W22" s="48">
        <v>6</v>
      </c>
      <c r="X22" s="66">
        <v>11</v>
      </c>
      <c r="Y22" s="26">
        <f t="shared" si="4"/>
        <v>0</v>
      </c>
      <c r="Z22" s="93">
        <v>0</v>
      </c>
      <c r="AA22" s="93">
        <v>0</v>
      </c>
    </row>
    <row r="23" spans="1:27" x14ac:dyDescent="0.35">
      <c r="A23" s="62">
        <v>2016</v>
      </c>
      <c r="B23" s="5">
        <v>105</v>
      </c>
      <c r="C23" s="5">
        <f t="shared" si="5"/>
        <v>52</v>
      </c>
      <c r="D23" s="5">
        <f>SUM(H23+L23+P23+T23+X23)</f>
        <v>53</v>
      </c>
      <c r="E23" s="25"/>
      <c r="F23" s="37">
        <v>0</v>
      </c>
      <c r="G23" s="48">
        <v>0</v>
      </c>
      <c r="H23" s="48">
        <v>0</v>
      </c>
      <c r="I23" s="41"/>
      <c r="J23" s="26">
        <f t="shared" si="0"/>
        <v>56</v>
      </c>
      <c r="K23" s="48">
        <v>29</v>
      </c>
      <c r="L23" s="48">
        <v>27</v>
      </c>
      <c r="M23" s="27"/>
      <c r="N23" s="37">
        <f t="shared" si="1"/>
        <v>41</v>
      </c>
      <c r="O23" s="48">
        <v>21</v>
      </c>
      <c r="P23" s="48">
        <v>20</v>
      </c>
      <c r="Q23" s="41"/>
      <c r="R23" s="26">
        <f t="shared" si="2"/>
        <v>3</v>
      </c>
      <c r="S23" s="48">
        <v>1</v>
      </c>
      <c r="T23" s="48">
        <v>2</v>
      </c>
      <c r="U23" s="27"/>
      <c r="V23" s="37">
        <f t="shared" si="3"/>
        <v>5</v>
      </c>
      <c r="W23" s="48">
        <v>1</v>
      </c>
      <c r="X23" s="66">
        <v>4</v>
      </c>
      <c r="Y23" s="26">
        <f t="shared" si="4"/>
        <v>0</v>
      </c>
      <c r="Z23" s="93">
        <v>0</v>
      </c>
      <c r="AA23" s="93">
        <v>0</v>
      </c>
    </row>
    <row r="24" spans="1:27" x14ac:dyDescent="0.35">
      <c r="A24" s="62">
        <v>2017</v>
      </c>
      <c r="B24" s="5">
        <f t="shared" ref="B24:B32" si="6">SUM(C24:D24)</f>
        <v>103</v>
      </c>
      <c r="C24" s="5">
        <f t="shared" si="5"/>
        <v>42</v>
      </c>
      <c r="D24" s="5">
        <f>SUM(H24+L24+P24+T24+X24)</f>
        <v>61</v>
      </c>
      <c r="E24" s="25"/>
      <c r="F24" s="37">
        <f t="shared" ref="F24:F32" si="7">SUM(G24:H24)</f>
        <v>1</v>
      </c>
      <c r="G24" s="48">
        <v>0</v>
      </c>
      <c r="H24" s="48">
        <v>1</v>
      </c>
      <c r="I24" s="41"/>
      <c r="J24" s="26">
        <f t="shared" si="0"/>
        <v>40</v>
      </c>
      <c r="K24" s="48">
        <v>18</v>
      </c>
      <c r="L24" s="48">
        <v>22</v>
      </c>
      <c r="M24" s="27"/>
      <c r="N24" s="37">
        <f t="shared" si="1"/>
        <v>43</v>
      </c>
      <c r="O24" s="48">
        <v>17</v>
      </c>
      <c r="P24" s="48">
        <v>26</v>
      </c>
      <c r="Q24" s="41"/>
      <c r="R24" s="26">
        <f t="shared" si="2"/>
        <v>3</v>
      </c>
      <c r="S24" s="48">
        <v>1</v>
      </c>
      <c r="T24" s="48">
        <v>2</v>
      </c>
      <c r="U24" s="27"/>
      <c r="V24" s="37">
        <f t="shared" si="3"/>
        <v>16</v>
      </c>
      <c r="W24" s="48">
        <v>6</v>
      </c>
      <c r="X24" s="66">
        <v>10</v>
      </c>
      <c r="Y24" s="26">
        <f t="shared" si="4"/>
        <v>0</v>
      </c>
      <c r="Z24" s="93">
        <v>0</v>
      </c>
      <c r="AA24" s="93">
        <v>0</v>
      </c>
    </row>
    <row r="25" spans="1:27" x14ac:dyDescent="0.35">
      <c r="A25" s="62">
        <v>2018</v>
      </c>
      <c r="B25" s="5">
        <f t="shared" si="6"/>
        <v>230</v>
      </c>
      <c r="C25" s="5">
        <f t="shared" si="5"/>
        <v>85</v>
      </c>
      <c r="D25" s="5">
        <f>SUM(H25+L25+P25+T25+X25)</f>
        <v>145</v>
      </c>
      <c r="E25" s="25"/>
      <c r="F25" s="37">
        <f t="shared" si="7"/>
        <v>0</v>
      </c>
      <c r="G25" s="48">
        <v>0</v>
      </c>
      <c r="H25" s="48">
        <v>0</v>
      </c>
      <c r="I25" s="41"/>
      <c r="J25" s="26">
        <f t="shared" si="0"/>
        <v>160</v>
      </c>
      <c r="K25" s="48">
        <v>67</v>
      </c>
      <c r="L25" s="48">
        <v>93</v>
      </c>
      <c r="M25" s="27"/>
      <c r="N25" s="37">
        <f t="shared" si="1"/>
        <v>37</v>
      </c>
      <c r="O25" s="48">
        <v>13</v>
      </c>
      <c r="P25" s="48">
        <v>24</v>
      </c>
      <c r="Q25" s="41"/>
      <c r="R25" s="26">
        <f t="shared" si="2"/>
        <v>3</v>
      </c>
      <c r="S25" s="48">
        <v>1</v>
      </c>
      <c r="T25" s="48">
        <v>2</v>
      </c>
      <c r="U25" s="27"/>
      <c r="V25" s="37">
        <f t="shared" si="3"/>
        <v>29</v>
      </c>
      <c r="W25" s="48">
        <v>3</v>
      </c>
      <c r="X25" s="66">
        <v>26</v>
      </c>
      <c r="Y25" s="26">
        <f t="shared" si="4"/>
        <v>1</v>
      </c>
      <c r="Z25" s="48">
        <v>1</v>
      </c>
      <c r="AA25" s="48">
        <v>0</v>
      </c>
    </row>
    <row r="26" spans="1:27" x14ac:dyDescent="0.35">
      <c r="A26" s="62">
        <v>2019</v>
      </c>
      <c r="B26" s="5">
        <f t="shared" si="6"/>
        <v>149</v>
      </c>
      <c r="C26" s="5">
        <f t="shared" si="5"/>
        <v>65</v>
      </c>
      <c r="D26" s="5">
        <f>SUM(H26+L26+P26+T26+X26)</f>
        <v>84</v>
      </c>
      <c r="E26" s="25"/>
      <c r="F26" s="37">
        <f t="shared" si="7"/>
        <v>0</v>
      </c>
      <c r="G26" s="48">
        <v>0</v>
      </c>
      <c r="H26" s="48">
        <v>0</v>
      </c>
      <c r="I26" s="41"/>
      <c r="J26" s="26">
        <f t="shared" si="0"/>
        <v>103</v>
      </c>
      <c r="K26" s="48">
        <v>51</v>
      </c>
      <c r="L26" s="48">
        <v>52</v>
      </c>
      <c r="M26" s="27"/>
      <c r="N26" s="37">
        <f t="shared" si="1"/>
        <v>23</v>
      </c>
      <c r="O26" s="48">
        <v>4</v>
      </c>
      <c r="P26" s="48">
        <v>19</v>
      </c>
      <c r="Q26" s="41"/>
      <c r="R26" s="26">
        <f t="shared" si="2"/>
        <v>2</v>
      </c>
      <c r="S26" s="48">
        <v>2</v>
      </c>
      <c r="T26" s="48">
        <v>0</v>
      </c>
      <c r="U26" s="27"/>
      <c r="V26" s="37">
        <f t="shared" si="3"/>
        <v>21</v>
      </c>
      <c r="W26" s="48">
        <v>8</v>
      </c>
      <c r="X26" s="66">
        <v>13</v>
      </c>
      <c r="Y26" s="26">
        <f t="shared" si="4"/>
        <v>0</v>
      </c>
      <c r="Z26" s="48">
        <v>0</v>
      </c>
      <c r="AA26" s="65">
        <v>0</v>
      </c>
    </row>
    <row r="27" spans="1:27" x14ac:dyDescent="0.35">
      <c r="A27" s="62">
        <v>2020</v>
      </c>
      <c r="B27" s="5">
        <f t="shared" si="6"/>
        <v>71</v>
      </c>
      <c r="C27" s="5">
        <f t="shared" si="5"/>
        <v>20</v>
      </c>
      <c r="D27" s="5">
        <f>SUM(H27+L27+P27+T27+X27)</f>
        <v>51</v>
      </c>
      <c r="E27" s="25"/>
      <c r="F27" s="37">
        <f t="shared" si="7"/>
        <v>0</v>
      </c>
      <c r="G27" s="48">
        <v>0</v>
      </c>
      <c r="H27" s="48">
        <v>0</v>
      </c>
      <c r="I27" s="41"/>
      <c r="J27" s="26">
        <f t="shared" si="0"/>
        <v>38</v>
      </c>
      <c r="K27" s="48">
        <v>13</v>
      </c>
      <c r="L27" s="48">
        <v>25</v>
      </c>
      <c r="M27" s="27"/>
      <c r="N27" s="37">
        <f t="shared" ref="N27:N32" si="8">SUM(O27:P27)</f>
        <v>13</v>
      </c>
      <c r="O27" s="48">
        <v>3</v>
      </c>
      <c r="P27" s="48">
        <v>10</v>
      </c>
      <c r="Q27" s="41"/>
      <c r="R27" s="26">
        <f t="shared" ref="R27:R32" si="9">SUM(S27:T27)</f>
        <v>1</v>
      </c>
      <c r="S27" s="48">
        <v>1</v>
      </c>
      <c r="T27" s="48">
        <v>0</v>
      </c>
      <c r="U27" s="27"/>
      <c r="V27" s="37">
        <f t="shared" ref="V27:V32" si="10">SUM(W27:X27)</f>
        <v>18</v>
      </c>
      <c r="W27" s="48">
        <v>2</v>
      </c>
      <c r="X27" s="66">
        <v>16</v>
      </c>
      <c r="Y27" s="26">
        <f t="shared" si="4"/>
        <v>1</v>
      </c>
      <c r="Z27" s="48">
        <v>1</v>
      </c>
      <c r="AA27" s="65">
        <v>0</v>
      </c>
    </row>
    <row r="28" spans="1:27" x14ac:dyDescent="0.35">
      <c r="A28" s="62">
        <v>2021</v>
      </c>
      <c r="B28" s="5">
        <f>SUM(C28:D28)</f>
        <v>68</v>
      </c>
      <c r="C28" s="5">
        <f t="shared" si="5"/>
        <v>29</v>
      </c>
      <c r="D28" s="5">
        <f>SUM(H28+L28+P28+T28+X28+AA28)</f>
        <v>39</v>
      </c>
      <c r="E28" s="25"/>
      <c r="F28" s="37">
        <f t="shared" si="7"/>
        <v>0</v>
      </c>
      <c r="G28" s="48">
        <v>0</v>
      </c>
      <c r="H28" s="48">
        <v>0</v>
      </c>
      <c r="I28" s="41"/>
      <c r="J28" s="26">
        <f>SUM(K28:L28)</f>
        <v>42</v>
      </c>
      <c r="K28" s="48">
        <v>22</v>
      </c>
      <c r="L28" s="48">
        <v>20</v>
      </c>
      <c r="M28" s="27"/>
      <c r="N28" s="37">
        <f t="shared" si="8"/>
        <v>8</v>
      </c>
      <c r="O28" s="48">
        <v>1</v>
      </c>
      <c r="P28" s="48">
        <v>7</v>
      </c>
      <c r="Q28" s="41"/>
      <c r="R28" s="26">
        <f t="shared" si="9"/>
        <v>3</v>
      </c>
      <c r="S28" s="48">
        <v>1</v>
      </c>
      <c r="T28" s="48">
        <v>2</v>
      </c>
      <c r="U28" s="27"/>
      <c r="V28" s="37">
        <f t="shared" si="10"/>
        <v>15</v>
      </c>
      <c r="W28" s="48">
        <v>5</v>
      </c>
      <c r="X28" s="66">
        <v>10</v>
      </c>
      <c r="Y28" s="26">
        <f>SUM(Z28:AA28)</f>
        <v>0</v>
      </c>
      <c r="Z28" s="48">
        <v>0</v>
      </c>
      <c r="AA28" s="65">
        <v>0</v>
      </c>
    </row>
    <row r="29" spans="1:27" x14ac:dyDescent="0.35">
      <c r="A29" s="62">
        <v>2022</v>
      </c>
      <c r="B29" s="5">
        <f>SUM(C29:D29)</f>
        <v>235</v>
      </c>
      <c r="C29" s="5">
        <f t="shared" si="5"/>
        <v>96</v>
      </c>
      <c r="D29" s="5">
        <f>SUM(H29+L29+P29+T29+X29+AA29)</f>
        <v>139</v>
      </c>
      <c r="E29" s="25"/>
      <c r="F29" s="37">
        <f t="shared" si="7"/>
        <v>0</v>
      </c>
      <c r="G29" s="48">
        <v>0</v>
      </c>
      <c r="H29" s="48">
        <v>0</v>
      </c>
      <c r="I29" s="41"/>
      <c r="J29" s="26">
        <f>SUM(K29:L29)</f>
        <v>172</v>
      </c>
      <c r="K29" s="48">
        <v>83</v>
      </c>
      <c r="L29" s="48">
        <v>89</v>
      </c>
      <c r="M29" s="27"/>
      <c r="N29" s="37">
        <f t="shared" si="8"/>
        <v>42</v>
      </c>
      <c r="O29" s="1">
        <v>6</v>
      </c>
      <c r="P29" s="1">
        <v>36</v>
      </c>
      <c r="Q29" s="41"/>
      <c r="R29" s="26">
        <f t="shared" si="9"/>
        <v>1</v>
      </c>
      <c r="S29" s="48">
        <v>0</v>
      </c>
      <c r="T29" s="48">
        <v>1</v>
      </c>
      <c r="U29" s="27"/>
      <c r="V29" s="37">
        <f t="shared" si="10"/>
        <v>19</v>
      </c>
      <c r="W29" s="48">
        <v>6</v>
      </c>
      <c r="X29" s="66">
        <v>13</v>
      </c>
      <c r="Y29" s="26">
        <f>SUM(Z29:AA29)</f>
        <v>1</v>
      </c>
      <c r="Z29" s="48">
        <v>1</v>
      </c>
      <c r="AA29" s="48">
        <v>0</v>
      </c>
    </row>
    <row r="30" spans="1:27" x14ac:dyDescent="0.35">
      <c r="A30" s="62">
        <v>2023</v>
      </c>
      <c r="B30" s="5">
        <f t="shared" si="6"/>
        <v>275</v>
      </c>
      <c r="C30" s="5">
        <f t="shared" si="5"/>
        <v>100</v>
      </c>
      <c r="D30" s="5">
        <f>SUM(H30+L30+P30+T30+X30+AA30)</f>
        <v>175</v>
      </c>
      <c r="E30" s="25"/>
      <c r="F30" s="37">
        <f t="shared" si="7"/>
        <v>0</v>
      </c>
      <c r="G30" s="48">
        <v>0</v>
      </c>
      <c r="H30" s="48">
        <v>0</v>
      </c>
      <c r="I30" s="41"/>
      <c r="J30" s="26">
        <f>SUM(K30:L30)</f>
        <v>223</v>
      </c>
      <c r="K30" s="48">
        <v>87</v>
      </c>
      <c r="L30" s="48">
        <v>136</v>
      </c>
      <c r="M30" s="27"/>
      <c r="N30" s="37">
        <f t="shared" si="8"/>
        <v>22</v>
      </c>
      <c r="O30" s="48">
        <v>3</v>
      </c>
      <c r="P30" s="48">
        <v>19</v>
      </c>
      <c r="Q30" s="41"/>
      <c r="R30" s="26">
        <f t="shared" si="9"/>
        <v>2</v>
      </c>
      <c r="S30" s="48">
        <v>1</v>
      </c>
      <c r="T30" s="48">
        <v>1</v>
      </c>
      <c r="U30" s="27"/>
      <c r="V30" s="37">
        <f t="shared" si="10"/>
        <v>27</v>
      </c>
      <c r="W30" s="48">
        <v>8</v>
      </c>
      <c r="X30" s="66">
        <v>19</v>
      </c>
      <c r="Y30" s="26">
        <f>SUM(Z30:AA30)</f>
        <v>1</v>
      </c>
      <c r="Z30" s="48">
        <v>1</v>
      </c>
      <c r="AA30" s="48">
        <v>0</v>
      </c>
    </row>
    <row r="31" spans="1:27" x14ac:dyDescent="0.35">
      <c r="A31" s="62">
        <v>2024</v>
      </c>
      <c r="B31" s="5">
        <f t="shared" si="6"/>
        <v>204</v>
      </c>
      <c r="C31" s="5">
        <f t="shared" si="5"/>
        <v>64</v>
      </c>
      <c r="D31" s="5">
        <f>SUM(H31+L31+P31+T31+X31+AA31)</f>
        <v>140</v>
      </c>
      <c r="E31" s="25"/>
      <c r="F31" s="37">
        <f t="shared" si="7"/>
        <v>0</v>
      </c>
      <c r="G31" s="48">
        <v>0</v>
      </c>
      <c r="H31" s="48">
        <v>0</v>
      </c>
      <c r="I31" s="41"/>
      <c r="J31" s="26">
        <f>SUM(K31:L31)</f>
        <v>160</v>
      </c>
      <c r="K31" s="48">
        <v>55</v>
      </c>
      <c r="L31" s="48">
        <v>105</v>
      </c>
      <c r="M31" s="27"/>
      <c r="N31" s="37">
        <f t="shared" si="8"/>
        <v>11</v>
      </c>
      <c r="O31" s="48">
        <v>2</v>
      </c>
      <c r="P31" s="48">
        <v>9</v>
      </c>
      <c r="Q31" s="41"/>
      <c r="R31" s="26">
        <f t="shared" si="9"/>
        <v>2</v>
      </c>
      <c r="S31" s="48">
        <v>1</v>
      </c>
      <c r="T31" s="48">
        <v>1</v>
      </c>
      <c r="U31" s="27"/>
      <c r="V31" s="37">
        <f t="shared" si="10"/>
        <v>29</v>
      </c>
      <c r="W31" s="48">
        <v>4</v>
      </c>
      <c r="X31" s="66">
        <v>25</v>
      </c>
      <c r="Y31" s="26">
        <f>SUM(Z31:AA31)</f>
        <v>2</v>
      </c>
      <c r="Z31" s="48">
        <v>2</v>
      </c>
      <c r="AA31" s="48">
        <v>0</v>
      </c>
    </row>
    <row r="32" spans="1:27" x14ac:dyDescent="0.35">
      <c r="A32" s="89">
        <v>2025</v>
      </c>
      <c r="B32" s="85">
        <f t="shared" si="6"/>
        <v>268</v>
      </c>
      <c r="C32" s="85">
        <f t="shared" si="5"/>
        <v>117</v>
      </c>
      <c r="D32" s="85">
        <f>SUM(H32+L32+P32+T32+X32+AA32)</f>
        <v>151</v>
      </c>
      <c r="E32" s="94"/>
      <c r="F32" s="91">
        <f t="shared" si="7"/>
        <v>1</v>
      </c>
      <c r="G32" s="87">
        <v>0</v>
      </c>
      <c r="H32" s="87">
        <v>1</v>
      </c>
      <c r="I32" s="92"/>
      <c r="J32" s="86">
        <f>SUM(K32:L32)</f>
        <v>209</v>
      </c>
      <c r="K32" s="87">
        <v>92</v>
      </c>
      <c r="L32" s="87">
        <v>117</v>
      </c>
      <c r="M32" s="90"/>
      <c r="N32" s="91">
        <f t="shared" si="8"/>
        <v>30</v>
      </c>
      <c r="O32" s="87">
        <v>16</v>
      </c>
      <c r="P32" s="87">
        <v>14</v>
      </c>
      <c r="Q32" s="92"/>
      <c r="R32" s="86">
        <f t="shared" si="9"/>
        <v>3</v>
      </c>
      <c r="S32" s="87">
        <v>1</v>
      </c>
      <c r="T32" s="87">
        <v>2</v>
      </c>
      <c r="U32" s="90"/>
      <c r="V32" s="91">
        <f t="shared" si="10"/>
        <v>23</v>
      </c>
      <c r="W32" s="87">
        <v>7</v>
      </c>
      <c r="X32" s="88">
        <v>16</v>
      </c>
      <c r="Y32" s="86">
        <f>SUM(Z32:AA32)</f>
        <v>2</v>
      </c>
      <c r="Z32" s="87">
        <v>1</v>
      </c>
      <c r="AA32" s="87">
        <v>1</v>
      </c>
    </row>
    <row r="33" spans="1:27" x14ac:dyDescent="0.35">
      <c r="A33" s="62"/>
      <c r="B33" s="5"/>
      <c r="C33" s="5"/>
      <c r="D33" s="5"/>
      <c r="E33" s="25"/>
      <c r="F33" s="5"/>
      <c r="G33" s="8"/>
      <c r="H33" s="8"/>
      <c r="I33" s="27"/>
      <c r="J33" s="5"/>
      <c r="K33" s="8"/>
      <c r="L33" s="8"/>
      <c r="M33" s="27"/>
      <c r="N33" s="5"/>
      <c r="O33" s="8"/>
      <c r="P33" s="8"/>
      <c r="Q33" s="27"/>
      <c r="R33" s="5"/>
      <c r="S33" s="8"/>
      <c r="T33" s="8"/>
      <c r="U33" s="27"/>
      <c r="V33" s="5"/>
      <c r="W33" s="8"/>
      <c r="X33" s="8"/>
      <c r="Y33" s="5"/>
      <c r="Z33" s="8"/>
      <c r="AA33" s="8"/>
    </row>
    <row r="34" spans="1:27" x14ac:dyDescent="0.35">
      <c r="A34" s="59" t="s">
        <v>6</v>
      </c>
      <c r="I34" s="22"/>
      <c r="J34" s="2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0" x14ac:dyDescent="0.75">
      <c r="A35" s="67" t="s">
        <v>15</v>
      </c>
      <c r="B35" s="46"/>
      <c r="C35" s="46"/>
      <c r="D35" s="46"/>
      <c r="E35" s="46"/>
      <c r="F35" s="46"/>
      <c r="G35" s="46"/>
      <c r="H35" s="46"/>
      <c r="I35" s="84"/>
      <c r="J35" s="84"/>
      <c r="K35" s="84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Y35" s="47"/>
    </row>
    <row r="36" spans="1:27" x14ac:dyDescent="0.35">
      <c r="A36" s="82" t="s">
        <v>16</v>
      </c>
      <c r="B36" s="67"/>
      <c r="C36" s="83"/>
      <c r="D36" s="68"/>
      <c r="E36" s="75"/>
      <c r="F36" s="75"/>
      <c r="G36" s="75"/>
      <c r="H36" s="75"/>
      <c r="I36" s="75"/>
      <c r="J36" s="75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Y36" s="51"/>
    </row>
    <row r="37" spans="1:27" x14ac:dyDescent="0.35">
      <c r="A37" s="82" t="s">
        <v>17</v>
      </c>
      <c r="B37" s="83"/>
      <c r="C37" s="83"/>
      <c r="D37" s="83"/>
      <c r="E37" s="76"/>
      <c r="F37" s="76"/>
      <c r="G37" s="76"/>
      <c r="H37" s="76"/>
      <c r="I37" s="76"/>
      <c r="J37" s="76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7"/>
      <c r="V37" s="7"/>
      <c r="Y37" s="7"/>
    </row>
    <row r="38" spans="1:27" x14ac:dyDescent="0.35">
      <c r="A38" s="69" t="s">
        <v>18</v>
      </c>
      <c r="B38" s="70"/>
      <c r="C38" s="72"/>
      <c r="D38" s="71"/>
      <c r="E38" s="79"/>
      <c r="F38" s="79"/>
      <c r="G38" s="78"/>
      <c r="H38" s="78"/>
      <c r="I38" s="80"/>
      <c r="J38" s="80"/>
      <c r="K38" s="53"/>
      <c r="L38" s="53"/>
      <c r="M38" s="55"/>
      <c r="N38" s="55"/>
      <c r="O38" s="53"/>
      <c r="P38" s="45"/>
      <c r="Q38" s="45"/>
      <c r="R38" s="45"/>
      <c r="S38" s="56"/>
      <c r="T38" s="4"/>
      <c r="U38" s="4"/>
      <c r="V38" s="4"/>
      <c r="Y38" s="4"/>
    </row>
    <row r="39" spans="1:27" x14ac:dyDescent="0.35">
      <c r="A39" s="69" t="s">
        <v>19</v>
      </c>
      <c r="B39" s="70"/>
      <c r="C39" s="73"/>
      <c r="D39" s="73"/>
      <c r="E39" s="77"/>
      <c r="F39" s="77"/>
      <c r="G39" s="77"/>
      <c r="H39" s="81"/>
      <c r="I39" s="77"/>
      <c r="J39" s="77"/>
      <c r="K39" s="54"/>
      <c r="L39" s="57"/>
      <c r="M39" s="54"/>
      <c r="N39" s="54"/>
      <c r="O39" s="54"/>
      <c r="P39" s="57"/>
      <c r="Q39" s="54"/>
      <c r="R39" s="54"/>
      <c r="S39" s="54"/>
      <c r="T39" s="57"/>
      <c r="U39" s="54"/>
      <c r="V39" s="54"/>
      <c r="Y39" s="54"/>
    </row>
    <row r="40" spans="1:27" x14ac:dyDescent="0.35">
      <c r="A40" s="69" t="s">
        <v>20</v>
      </c>
      <c r="B40" s="74"/>
      <c r="C40" s="67"/>
      <c r="D40" s="74"/>
      <c r="E40" s="77"/>
      <c r="F40" s="77"/>
      <c r="G40" s="77"/>
      <c r="H40" s="77"/>
      <c r="I40" s="77"/>
      <c r="J40" s="77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3"/>
      <c r="V40" s="3"/>
      <c r="Y40" s="3"/>
    </row>
    <row r="41" spans="1:27" x14ac:dyDescent="0.35">
      <c r="A41" s="59" t="s">
        <v>7</v>
      </c>
      <c r="I41" s="8"/>
      <c r="J41" s="8"/>
      <c r="K41" s="8"/>
      <c r="L41" s="54"/>
      <c r="M41" s="8"/>
      <c r="N41" s="8"/>
      <c r="O41" s="8"/>
      <c r="P41" s="54"/>
      <c r="Q41" s="8"/>
      <c r="R41" s="8"/>
      <c r="S41" s="8"/>
      <c r="T41" s="54"/>
      <c r="U41" s="3"/>
      <c r="V41" s="3"/>
      <c r="Y41" s="3"/>
    </row>
    <row r="42" spans="1:27" x14ac:dyDescent="0.35">
      <c r="A42" s="21"/>
      <c r="B42" s="5"/>
      <c r="D42" s="5"/>
      <c r="E42" s="8"/>
      <c r="F42" s="8"/>
      <c r="G42" s="8"/>
      <c r="H42" s="54"/>
      <c r="I42" s="8"/>
      <c r="J42" s="8"/>
      <c r="K42" s="8"/>
      <c r="L42" s="54"/>
      <c r="M42" s="8"/>
      <c r="N42" s="8"/>
      <c r="O42" s="8"/>
      <c r="P42" s="54"/>
      <c r="Q42" s="8"/>
      <c r="R42" s="8"/>
      <c r="S42" s="8"/>
      <c r="T42" s="54"/>
      <c r="U42" s="3"/>
      <c r="V42" s="3"/>
      <c r="Y42" s="3"/>
    </row>
    <row r="43" spans="1:27" x14ac:dyDescent="0.35">
      <c r="A43" s="21"/>
      <c r="B43" s="5"/>
      <c r="D43" s="5"/>
      <c r="E43" s="8"/>
      <c r="F43" s="8"/>
      <c r="G43" s="8"/>
      <c r="H43" s="54"/>
      <c r="I43" s="8"/>
      <c r="J43" s="8"/>
      <c r="K43" s="8"/>
      <c r="L43" s="54"/>
      <c r="M43" s="8"/>
      <c r="N43" s="8"/>
      <c r="O43" s="8"/>
      <c r="P43" s="54"/>
      <c r="Q43" s="8"/>
      <c r="R43" s="8"/>
      <c r="S43" s="8"/>
      <c r="T43" s="54"/>
      <c r="U43" s="3"/>
      <c r="V43" s="3"/>
      <c r="Y43" s="3"/>
    </row>
    <row r="44" spans="1:27" x14ac:dyDescent="0.35">
      <c r="A44" s="21"/>
      <c r="B44" s="5"/>
      <c r="D44" s="5"/>
      <c r="E44" s="8"/>
      <c r="F44" s="8"/>
      <c r="G44" s="8"/>
      <c r="H44" s="54"/>
      <c r="I44" s="8"/>
      <c r="J44" s="8"/>
      <c r="K44" s="8"/>
      <c r="L44" s="54"/>
      <c r="M44" s="8"/>
      <c r="N44" s="8"/>
      <c r="O44" s="8"/>
      <c r="P44" s="54"/>
      <c r="Q44" s="8"/>
      <c r="R44" s="8"/>
      <c r="S44" s="8"/>
      <c r="T44" s="54"/>
      <c r="U44" s="3"/>
      <c r="V44" s="3"/>
      <c r="Y44" s="3"/>
    </row>
    <row r="45" spans="1:27" x14ac:dyDescent="0.35">
      <c r="A45" s="21"/>
      <c r="B45" s="5"/>
      <c r="C45" s="1" t="s">
        <v>8</v>
      </c>
      <c r="D45" s="5"/>
      <c r="E45" s="8"/>
      <c r="F45" s="8"/>
      <c r="G45" s="8"/>
      <c r="H45" s="54"/>
      <c r="I45" s="8"/>
      <c r="J45" s="8"/>
      <c r="K45" s="8"/>
      <c r="L45" s="54"/>
      <c r="M45" s="8"/>
      <c r="N45" s="8"/>
      <c r="O45" s="8"/>
      <c r="P45" s="54"/>
      <c r="Q45" s="8"/>
      <c r="R45" s="8"/>
      <c r="S45" s="8"/>
      <c r="T45" s="54"/>
      <c r="U45" s="3"/>
      <c r="V45" s="3"/>
      <c r="Y45" s="3"/>
    </row>
    <row r="46" spans="1:27" x14ac:dyDescent="0.35">
      <c r="A46" s="21"/>
      <c r="B46" s="5"/>
      <c r="D46" s="5"/>
      <c r="E46" s="58"/>
      <c r="F46" s="58"/>
      <c r="G46" s="58"/>
      <c r="H46" s="54"/>
      <c r="I46" s="58"/>
      <c r="J46" s="58"/>
      <c r="K46" s="58"/>
      <c r="L46" s="54"/>
      <c r="M46" s="58"/>
      <c r="N46" s="58"/>
      <c r="O46" s="58"/>
      <c r="P46" s="54"/>
      <c r="Q46" s="58"/>
      <c r="R46" s="58"/>
      <c r="S46" s="58"/>
      <c r="T46" s="54"/>
      <c r="U46" s="3"/>
      <c r="V46" s="3"/>
      <c r="Y46" s="3"/>
    </row>
    <row r="47" spans="1:27" x14ac:dyDescent="0.35">
      <c r="A47" s="21"/>
      <c r="B47" s="5"/>
      <c r="D47" s="5"/>
      <c r="E47" s="58"/>
      <c r="F47" s="58"/>
      <c r="G47" s="58"/>
      <c r="H47" s="54"/>
      <c r="I47" s="58"/>
      <c r="J47" s="58"/>
      <c r="K47" s="58"/>
      <c r="L47" s="54"/>
      <c r="M47" s="58"/>
      <c r="N47" s="58"/>
      <c r="O47" s="58"/>
      <c r="P47" s="54"/>
      <c r="Q47" s="58"/>
      <c r="R47" s="58"/>
      <c r="S47" s="58"/>
      <c r="T47" s="54"/>
      <c r="U47" s="3"/>
      <c r="V47" s="3"/>
      <c r="Y47" s="3"/>
    </row>
    <row r="48" spans="1:27" x14ac:dyDescent="0.35">
      <c r="A48" s="21"/>
      <c r="B48" s="5"/>
      <c r="D48" s="5"/>
      <c r="E48" s="58"/>
      <c r="F48" s="58"/>
      <c r="G48" s="58"/>
      <c r="H48" s="54"/>
      <c r="I48" s="58"/>
      <c r="J48" s="58"/>
      <c r="K48" s="58"/>
      <c r="L48" s="54"/>
      <c r="M48" s="58"/>
      <c r="N48" s="58"/>
      <c r="O48" s="58"/>
      <c r="P48" s="54"/>
      <c r="Q48" s="58"/>
      <c r="R48" s="58"/>
      <c r="S48" s="58"/>
      <c r="T48" s="54"/>
      <c r="U48" s="3"/>
      <c r="V48" s="3"/>
      <c r="Y48" s="3"/>
    </row>
    <row r="49" spans="1:27" x14ac:dyDescent="0.35">
      <c r="A49" s="21"/>
      <c r="B49" s="5"/>
      <c r="D49" s="5"/>
      <c r="E49" s="58"/>
      <c r="F49" s="58"/>
      <c r="G49" s="58"/>
      <c r="H49" s="54"/>
      <c r="I49" s="58"/>
      <c r="J49" s="58"/>
      <c r="K49" s="58"/>
      <c r="L49" s="54"/>
      <c r="M49" s="58"/>
      <c r="N49" s="58"/>
      <c r="O49" s="58"/>
      <c r="P49" s="54"/>
      <c r="Q49" s="58"/>
      <c r="R49" s="58"/>
      <c r="S49" s="58"/>
      <c r="T49" s="54"/>
      <c r="U49" s="3"/>
      <c r="V49" s="3"/>
      <c r="Y49" s="3"/>
    </row>
    <row r="50" spans="1:27" x14ac:dyDescent="0.35">
      <c r="A50" s="21"/>
      <c r="B50" s="5"/>
      <c r="D50" s="5"/>
      <c r="E50" s="58"/>
      <c r="F50" s="58"/>
      <c r="G50" s="58"/>
      <c r="H50" s="54"/>
      <c r="I50" s="58"/>
      <c r="J50" s="58"/>
      <c r="K50" s="58"/>
      <c r="L50" s="54"/>
      <c r="M50" s="58"/>
      <c r="N50" s="58"/>
      <c r="O50" s="58"/>
      <c r="P50" s="54"/>
      <c r="Q50" s="58"/>
      <c r="R50" s="58"/>
      <c r="S50" s="58"/>
      <c r="T50" s="54"/>
      <c r="U50" s="3"/>
      <c r="V50" s="3"/>
      <c r="Y50" s="3"/>
    </row>
    <row r="51" spans="1:27" x14ac:dyDescent="0.35">
      <c r="A51" s="21"/>
      <c r="B51" s="5"/>
      <c r="D51" s="5"/>
      <c r="E51" s="22"/>
      <c r="F51" s="22"/>
      <c r="G51" s="22"/>
      <c r="H51" s="54"/>
      <c r="I51" s="22"/>
      <c r="J51" s="22"/>
      <c r="K51" s="22"/>
      <c r="L51" s="54"/>
      <c r="M51" s="22"/>
      <c r="N51" s="22"/>
      <c r="O51" s="22"/>
      <c r="P51" s="54"/>
      <c r="Q51" s="58"/>
      <c r="R51" s="58"/>
      <c r="S51" s="58"/>
      <c r="T51" s="54"/>
      <c r="U51" s="3"/>
      <c r="V51" s="3"/>
      <c r="Y51" s="3"/>
    </row>
    <row r="52" spans="1:27" x14ac:dyDescent="0.35">
      <c r="A52" s="21"/>
      <c r="B52" s="5"/>
      <c r="D52" s="5"/>
      <c r="E52" s="22"/>
      <c r="F52" s="22"/>
      <c r="G52" s="22"/>
      <c r="H52" s="54"/>
      <c r="I52" s="49"/>
      <c r="J52" s="49"/>
      <c r="K52" s="22"/>
      <c r="L52" s="54"/>
      <c r="M52" s="49"/>
      <c r="N52" s="49"/>
      <c r="O52" s="22"/>
      <c r="P52" s="54"/>
      <c r="Q52" s="50"/>
      <c r="R52" s="22"/>
      <c r="S52" s="22"/>
      <c r="T52" s="54"/>
      <c r="U52" s="3"/>
      <c r="V52" s="3"/>
      <c r="Y52" s="3"/>
    </row>
    <row r="53" spans="1:27" x14ac:dyDescent="0.35">
      <c r="A53" s="21"/>
      <c r="B53" s="5"/>
      <c r="D53" s="5"/>
      <c r="E53" s="22"/>
      <c r="F53" s="22"/>
      <c r="G53" s="22"/>
      <c r="H53" s="54"/>
      <c r="I53" s="49"/>
      <c r="J53" s="49"/>
      <c r="K53" s="22"/>
      <c r="L53" s="54"/>
      <c r="M53" s="49"/>
      <c r="N53" s="49"/>
      <c r="O53" s="22"/>
      <c r="P53" s="54"/>
      <c r="Q53" s="22"/>
      <c r="R53" s="22"/>
      <c r="S53" s="22"/>
      <c r="T53" s="54"/>
      <c r="U53" s="3"/>
      <c r="V53" s="3"/>
      <c r="Y53" s="3"/>
    </row>
    <row r="54" spans="1:27" x14ac:dyDescent="0.35">
      <c r="A54" s="21"/>
      <c r="B54" s="5"/>
      <c r="D54" s="5"/>
      <c r="E54" s="3"/>
      <c r="F54" s="3"/>
      <c r="G54" s="22"/>
      <c r="H54" s="54"/>
      <c r="I54" s="3"/>
      <c r="J54" s="3"/>
      <c r="K54" s="22"/>
      <c r="L54" s="54"/>
      <c r="M54" s="3"/>
      <c r="N54" s="3"/>
      <c r="O54" s="22"/>
      <c r="P54" s="54"/>
      <c r="Q54" s="3"/>
      <c r="R54" s="3"/>
      <c r="S54" s="3"/>
      <c r="T54" s="54"/>
      <c r="U54" s="3"/>
      <c r="V54" s="3"/>
      <c r="Y54" s="3"/>
    </row>
    <row r="55" spans="1:27" x14ac:dyDescent="0.35">
      <c r="A55" s="21"/>
      <c r="B55" s="5"/>
      <c r="D55" s="5"/>
      <c r="E55" s="3"/>
      <c r="F55" s="3"/>
      <c r="G55" s="22"/>
      <c r="H55" s="54"/>
      <c r="I55" s="3"/>
      <c r="J55" s="3"/>
      <c r="K55" s="22"/>
      <c r="L55" s="54"/>
      <c r="M55" s="3"/>
      <c r="N55" s="3"/>
      <c r="O55" s="22"/>
      <c r="P55" s="54"/>
      <c r="Q55" s="3"/>
      <c r="R55" s="3"/>
      <c r="S55" s="3"/>
      <c r="T55" s="54"/>
      <c r="U55" s="3"/>
      <c r="V55" s="3"/>
      <c r="Y55" s="3"/>
    </row>
    <row r="56" spans="1:27" x14ac:dyDescent="0.35">
      <c r="A56" s="21"/>
      <c r="B56" s="5"/>
      <c r="D56" s="5"/>
      <c r="E56" s="3"/>
      <c r="F56" s="3"/>
      <c r="G56" s="22"/>
      <c r="H56" s="54"/>
      <c r="I56" s="3"/>
      <c r="J56" s="3"/>
      <c r="K56" s="22"/>
      <c r="L56" s="54"/>
      <c r="M56" s="3"/>
      <c r="N56" s="3"/>
      <c r="O56" s="22"/>
      <c r="P56" s="54"/>
      <c r="Q56" s="3"/>
      <c r="R56" s="3"/>
      <c r="S56" s="3"/>
      <c r="T56" s="54"/>
      <c r="U56" s="3"/>
      <c r="V56" s="3"/>
      <c r="Y56" s="3"/>
    </row>
    <row r="57" spans="1:27" x14ac:dyDescent="0.35">
      <c r="A57" s="21"/>
      <c r="B57" s="5"/>
      <c r="D57" s="5"/>
      <c r="E57" s="3"/>
      <c r="F57" s="3"/>
      <c r="G57" s="22"/>
      <c r="H57" s="54"/>
      <c r="I57" s="3"/>
      <c r="J57" s="3"/>
      <c r="K57" s="22"/>
      <c r="L57" s="54"/>
      <c r="M57" s="3"/>
      <c r="N57" s="3"/>
      <c r="O57" s="22"/>
      <c r="P57" s="54"/>
      <c r="Q57" s="3"/>
      <c r="R57" s="3"/>
      <c r="S57" s="3"/>
      <c r="T57" s="54"/>
      <c r="U57" s="3"/>
      <c r="V57" s="3"/>
      <c r="Y57" s="3"/>
    </row>
    <row r="58" spans="1:27" x14ac:dyDescent="0.35">
      <c r="A58" s="21"/>
      <c r="B58" s="5"/>
      <c r="D58" s="5"/>
      <c r="E58" s="3"/>
      <c r="F58" s="3"/>
      <c r="G58" s="22"/>
      <c r="H58" s="54"/>
      <c r="I58" s="3"/>
      <c r="J58" s="3"/>
      <c r="K58" s="22"/>
      <c r="L58" s="54"/>
      <c r="M58" s="3"/>
      <c r="N58" s="3"/>
      <c r="O58" s="22"/>
      <c r="P58" s="54"/>
      <c r="Q58" s="3"/>
      <c r="R58" s="3"/>
      <c r="S58" s="3"/>
      <c r="T58" s="54"/>
      <c r="U58" s="3"/>
      <c r="V58" s="3"/>
      <c r="Y58" s="3"/>
    </row>
    <row r="59" spans="1:27" x14ac:dyDescent="0.35">
      <c r="A59" s="101"/>
      <c r="B59" s="101"/>
      <c r="C59" s="101"/>
      <c r="D59" s="101"/>
      <c r="E59" s="101"/>
      <c r="F59" s="101"/>
      <c r="G59" s="22"/>
      <c r="H59" s="22"/>
      <c r="I59" s="4"/>
      <c r="J59" s="4"/>
      <c r="K59" s="22"/>
      <c r="L59" s="22"/>
      <c r="M59" s="4"/>
      <c r="N59" s="4"/>
      <c r="O59" s="22"/>
      <c r="P59" s="22"/>
      <c r="Q59" s="4"/>
      <c r="R59" s="4"/>
      <c r="S59" s="4"/>
      <c r="T59" s="4"/>
      <c r="U59" s="4"/>
      <c r="V59" s="4"/>
      <c r="X59" s="9"/>
      <c r="Y59" s="4"/>
      <c r="AA59" s="9"/>
    </row>
    <row r="60" spans="1:27" x14ac:dyDescent="0.35">
      <c r="W60" s="11"/>
      <c r="X60" s="7"/>
      <c r="Z60" s="11"/>
      <c r="AA60" s="7"/>
    </row>
    <row r="61" spans="1:27" x14ac:dyDescent="0.35">
      <c r="W61" s="12"/>
      <c r="X61" s="4"/>
      <c r="Z61" s="12"/>
      <c r="AA61" s="4"/>
    </row>
    <row r="62" spans="1:27" x14ac:dyDescent="0.35">
      <c r="B62" s="2"/>
      <c r="C62" s="2"/>
      <c r="D62" s="2"/>
      <c r="W62" s="17"/>
      <c r="X62" s="4"/>
      <c r="Z62" s="17"/>
      <c r="AA62" s="4"/>
    </row>
    <row r="63" spans="1:27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W63" s="17"/>
      <c r="X63" s="4"/>
      <c r="Z63" s="17"/>
      <c r="AA63" s="4"/>
    </row>
    <row r="64" spans="1:27" x14ac:dyDescent="0.35">
      <c r="W64" s="11"/>
      <c r="X64" s="7"/>
      <c r="Z64" s="11"/>
      <c r="AA64" s="7"/>
    </row>
    <row r="65" spans="23:27" x14ac:dyDescent="0.35">
      <c r="X65" s="20"/>
      <c r="AA65" s="20"/>
    </row>
    <row r="73" spans="23:27" x14ac:dyDescent="0.35">
      <c r="W73" s="9"/>
      <c r="X73" s="9"/>
      <c r="Z73" s="9"/>
      <c r="AA73" s="9"/>
    </row>
    <row r="74" spans="23:27" x14ac:dyDescent="0.35">
      <c r="W74" s="7"/>
      <c r="X74" s="7"/>
      <c r="Z74" s="7"/>
      <c r="AA74" s="7"/>
    </row>
    <row r="75" spans="23:27" x14ac:dyDescent="0.35">
      <c r="W75" s="7"/>
      <c r="X75" s="7"/>
      <c r="Z75" s="7"/>
      <c r="AA75" s="7"/>
    </row>
    <row r="76" spans="23:27" x14ac:dyDescent="0.35">
      <c r="W76" s="7"/>
      <c r="X76" s="7"/>
      <c r="Z76" s="7"/>
      <c r="AA76" s="7"/>
    </row>
    <row r="77" spans="23:27" x14ac:dyDescent="0.35">
      <c r="W77" s="7"/>
      <c r="X77" s="7"/>
      <c r="Z77" s="7"/>
      <c r="AA77" s="7"/>
    </row>
    <row r="78" spans="23:27" x14ac:dyDescent="0.35">
      <c r="W78" s="7"/>
      <c r="X78" s="7"/>
      <c r="Z78" s="7"/>
      <c r="AA78" s="7"/>
    </row>
    <row r="79" spans="23:27" x14ac:dyDescent="0.35">
      <c r="W79" s="7"/>
      <c r="X79" s="7"/>
      <c r="Z79" s="7"/>
      <c r="AA79" s="7"/>
    </row>
    <row r="80" spans="23:27" x14ac:dyDescent="0.35">
      <c r="W80" s="7"/>
      <c r="X80" s="7"/>
      <c r="Z80" s="7"/>
      <c r="AA80" s="7"/>
    </row>
    <row r="81" spans="23:27" x14ac:dyDescent="0.35">
      <c r="W81" s="7"/>
      <c r="X81" s="7"/>
      <c r="Z81" s="7"/>
      <c r="AA81" s="7"/>
    </row>
    <row r="82" spans="23:27" x14ac:dyDescent="0.35">
      <c r="W82" s="7"/>
      <c r="X82" s="7"/>
      <c r="Z82" s="7"/>
      <c r="AA82" s="7"/>
    </row>
  </sheetData>
  <mergeCells count="11">
    <mergeCell ref="A2:AA2"/>
    <mergeCell ref="A1:AA1"/>
    <mergeCell ref="Y4:AA4"/>
    <mergeCell ref="A59:F59"/>
    <mergeCell ref="B4:E4"/>
    <mergeCell ref="N4:Q4"/>
    <mergeCell ref="F4:I4"/>
    <mergeCell ref="J4:M4"/>
    <mergeCell ref="A4:A5"/>
    <mergeCell ref="V4:X4"/>
    <mergeCell ref="R4:U4"/>
  </mergeCells>
  <pageMargins left="0.7" right="0.7" top="0.75" bottom="0.75" header="0.3" footer="0.3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7.32</vt:lpstr>
      <vt:lpstr>'7.32'!Print_Area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2026-10-20T01:06:10Z</cp:lastPrinted>
  <dcterms:created xsi:type="dcterms:W3CDTF">2019-02-28T08:20:57Z</dcterms:created>
  <dcterms:modified xsi:type="dcterms:W3CDTF">2026-10-20T01:06:20Z</dcterms:modified>
</cp:coreProperties>
</file>