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\st4\Dissemination\Publications\Statistical Year Book\YEARBOOK 2026\Final\16.National Accounts\"/>
    </mc:Choice>
  </mc:AlternateContent>
  <xr:revisionPtr revIDLastSave="0" documentId="13_ncr:1_{3A72C31A-82D3-4D41-99CA-0A7BDB0289EE}" xr6:coauthVersionLast="47" xr6:coauthVersionMax="47" xr10:uidLastSave="{00000000-0000-0000-0000-000000000000}"/>
  <bookViews>
    <workbookView xWindow="-110" yWindow="-110" windowWidth="19420" windowHeight="10300" tabRatio="877" xr2:uid="{00000000-000D-0000-FFFF-FFFF00000000}"/>
  </bookViews>
  <sheets>
    <sheet name="16.9" sheetId="30" r:id="rId1"/>
  </sheets>
  <definedNames>
    <definedName name="_Tot97">"$#REF!.$#REF!$#REF!:$#REF!$#REF!"</definedName>
    <definedName name="B___0">"$#REF!.$#REF!$#REF!:$#REF!$#REF!"</definedName>
    <definedName name="bec">"$#REF!.$B$100:$N$116"</definedName>
    <definedName name="C____0">"$#REF!.$#REF!$#REF!:$#REF!$#REF!"</definedName>
    <definedName name="capital">#REF!</definedName>
    <definedName name="capital___0">#REF!</definedName>
    <definedName name="capital___4">#REF!</definedName>
    <definedName name="ctry">"$#REF!.$B$100:$N$115"</definedName>
    <definedName name="Database_MI">"$BOP5thmanual.$#REF!$8:$#REF!$769"</definedName>
    <definedName name="Database_MI___0">"$#REF!.$#REF!$#REF!:$#REF!$#REF!"</definedName>
    <definedName name="DATES">"$#REF!.$I$1:$I$1"</definedName>
    <definedName name="DATES___0">"$#REF!.$D$1:$D$1"</definedName>
    <definedName name="entries">"""$#ref!.$f$19:$m$19;$#ref!.$f$26:$m$26;$#ref!.$f$62:$m$63;$#ref!.$f$78:$m$78;$#ref!.$f$84:$m$84;$#ref!.$f$89:$m$90;$#ref!.$f$104:$m$105;$#ref!.$f$128:$m$129;$#ref!.$f$140:$m$141;$#ref!.$f$179:$m$180;$#ref!.$f$187:$m$188;$#ref!.$f$200:$m$200;$#ref!.$f$203:"</definedName>
    <definedName name="Excel_BuiltIn_Database_0">"$#REF!.$#REF!$#REF!:$#REF!$#REF!"</definedName>
    <definedName name="Excel_BuiltIn_Database_30">"$BOP5thmanual.$#REF!$8:$#REF!$769"</definedName>
    <definedName name="Excel_BuiltIn_Print_Area_0">"$#REF!.$C$6:$C$16"</definedName>
    <definedName name="Excel_BuiltIn_Print_Area_11_1">"$#REF!.$A$1:$P$22"</definedName>
    <definedName name="Excel_BuiltIn_Print_Area_13_1">"$#REF!.$B$1:$I$73"</definedName>
    <definedName name="Excel_BuiltIn_Print_Area_16_1">"$#REF!.$A$1:$N$25"</definedName>
    <definedName name="Excel_BuiltIn_Print_Area_17">"$#REF!.$B$1:$I$71"</definedName>
    <definedName name="Excel_BuiltIn_Print_Area_18">"$#REF!.$B$1:$H$72"</definedName>
    <definedName name="Excel_BuiltIn_Print_Area_19">"$#REF!.$A$1:$Q$26"</definedName>
    <definedName name="Excel_BuiltIn_Print_Area_20">"$#REF!.$A$1:$T$44"</definedName>
    <definedName name="Excel_BuiltIn_Print_Area_21">"$#REF!.$A$1:$S$29"</definedName>
    <definedName name="Excel_BuiltIn_Print_Area_22">"$#REF!.$A$1:$N$21"</definedName>
    <definedName name="Excel_BuiltIn_Print_Area_23">"$#REF!.$A$1:$N$80"</definedName>
    <definedName name="Excel_BuiltIn_Print_Area_24">"$#REF!.$E$#REF!:$T$#REF!"</definedName>
    <definedName name="Excel_BuiltIn_Print_Area_25">"$#REF!.$B$1:$H$73"</definedName>
    <definedName name="Excel_BuiltIn_Print_Area_26">"$#REF!.$A$1:$M$24"</definedName>
    <definedName name="Excel_BuiltIn_Print_Area_28">"$#REF!.$A$1:$N$25"</definedName>
    <definedName name="Excel_BuiltIn_Print_Area_29">"$#REF!.$A$24:$L$44"</definedName>
    <definedName name="Excel_BuiltIn_Print_Titles_38">"$#REF!.$B$6:$IN$8"</definedName>
    <definedName name="K111mals0">#REF!</definedName>
    <definedName name="K111mals0___0">#REF!</definedName>
    <definedName name="K111mals0___4">#REF!</definedName>
    <definedName name="MmExcelLinker_4D7A9A6F_6E4F_413E_B5F7_FD5714B14315">NA()</definedName>
    <definedName name="NAMES">"$#REF!.$B$15:$B$769"</definedName>
    <definedName name="NAMES___0">"$#REF!.$A$12:$A$239"</definedName>
    <definedName name="_xlnm.Print_Area" localSheetId="0">'16.9'!$A$1:$N$21</definedName>
    <definedName name="Print_Area_MI">"$#REF!.$D$8:$D$766"</definedName>
    <definedName name="PRINT_AREA_MI___0">"$#REF!.$C$6:$C$16"</definedName>
    <definedName name="Print_Area_MI_11">NA()</definedName>
    <definedName name="Total97">"$#REF!.$#REF!$#REF!:$#REF!$#REF!"</definedName>
    <definedName name="two">"$#REF!.$K$21:$M$35"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6" i="30" l="1"/>
  <c r="N5" i="30" s="1"/>
  <c r="M6" i="30"/>
  <c r="L6" i="30"/>
  <c r="K6" i="30"/>
  <c r="J6" i="30"/>
  <c r="I6" i="30"/>
  <c r="H6" i="30"/>
  <c r="G6" i="30"/>
  <c r="F6" i="30"/>
  <c r="E6" i="30"/>
  <c r="D6" i="30"/>
  <c r="C6" i="30"/>
  <c r="M5" i="30"/>
  <c r="L5" i="30"/>
  <c r="K5" i="30"/>
  <c r="J5" i="30"/>
  <c r="I5" i="30"/>
  <c r="H5" i="30"/>
  <c r="G5" i="30"/>
  <c r="F5" i="30"/>
  <c r="E5" i="30"/>
  <c r="D5" i="30"/>
  <c r="C5" i="30"/>
</calcChain>
</file>

<file path=xl/sharedStrings.xml><?xml version="1.0" encoding="utf-8"?>
<sst xmlns="http://schemas.openxmlformats.org/spreadsheetml/2006/main" count="21" uniqueCount="21">
  <si>
    <t>Industry / Economic Activity</t>
  </si>
  <si>
    <t>Note : na = not available</t>
  </si>
  <si>
    <t>Household Final Consumption</t>
  </si>
  <si>
    <t>Gross Fixed Capital formation</t>
  </si>
  <si>
    <t>Structures</t>
  </si>
  <si>
    <t>Machinery and Other</t>
  </si>
  <si>
    <t>Transport</t>
  </si>
  <si>
    <t>Government Final Expenditure</t>
  </si>
  <si>
    <t>Net Trade</t>
  </si>
  <si>
    <t>Exports of Goods</t>
  </si>
  <si>
    <t>Exports of Services</t>
  </si>
  <si>
    <t>Imports of Services</t>
  </si>
  <si>
    <t>Change in Inventory/Discrepancy</t>
  </si>
  <si>
    <t>Imports of Goods</t>
  </si>
  <si>
    <t xml:space="preserve">(Estimated using expenditure approach) </t>
  </si>
  <si>
    <t>(In Million MVR )</t>
  </si>
  <si>
    <t>Source: Maldives Bureau of Statistics / Ministry of Finance and Public Enterprises</t>
  </si>
  <si>
    <t>Table 9 : GROSS DOMESTIC PRODUCT (AT CURRENT PRICES), BY KIND OF ACTIVITY, 2014-2025</t>
  </si>
  <si>
    <t>Expenditure GDP Estimates (Including Discrepancy)</t>
  </si>
  <si>
    <t>Expenditure GDP Estimates (Excluding Discrepancy)</t>
  </si>
  <si>
    <t>Published in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</si>
</sst>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General_)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i/>
      <sz val="9"/>
      <name val="Calibri"/>
      <family val="2"/>
      <scheme val="minor"/>
    </font>
    <font>
      <sz val="10"/>
      <name val="Courier New"/>
      <family val="3"/>
    </font>
    <font>
      <sz val="11"/>
      <color theme="1"/>
      <name val="Calibri"/>
      <family val="2"/>
      <scheme val="minor"/>
    </font>
    <font>
      <i/>
      <sz val="10"/>
      <name val="Calibri"/>
      <family val="2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11">
    <xf numFmtId="0" fontId="0" fillId="0" borderId="0"/>
    <xf numFmtId="164" fontId="1" fillId="0" borderId="0"/>
    <xf numFmtId="0" fontId="5" fillId="0" borderId="0"/>
    <xf numFmtId="164" fontId="1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64" fontId="7" fillId="0" borderId="0"/>
    <xf numFmtId="40" fontId="7" fillId="0" borderId="0" applyFill="0" applyBorder="0" applyAlignment="0" applyProtection="0"/>
    <xf numFmtId="9" fontId="5" fillId="0" borderId="0" applyFill="0" applyBorder="0" applyAlignment="0" applyProtection="0"/>
    <xf numFmtId="43" fontId="8" fillId="0" borderId="0" applyFont="0" applyFill="0" applyBorder="0" applyAlignment="0" applyProtection="0"/>
  </cellStyleXfs>
  <cellXfs count="35">
    <xf numFmtId="0" fontId="0" fillId="0" borderId="0" xfId="0"/>
    <xf numFmtId="164" fontId="9" fillId="2" borderId="0" xfId="1" applyFont="1" applyFill="1" applyAlignment="1">
      <alignment horizontal="left"/>
    </xf>
    <xf numFmtId="164" fontId="4" fillId="2" borderId="0" xfId="1" applyFont="1" applyFill="1" applyAlignment="1">
      <alignment horizontal="left" vertical="center"/>
    </xf>
    <xf numFmtId="164" fontId="3" fillId="2" borderId="0" xfId="1" applyFont="1" applyFill="1" applyAlignment="1">
      <alignment horizontal="left"/>
    </xf>
    <xf numFmtId="3" fontId="3" fillId="2" borderId="0" xfId="2" applyNumberFormat="1" applyFont="1" applyFill="1" applyAlignment="1">
      <alignment horizontal="right" vertical="center"/>
    </xf>
    <xf numFmtId="164" fontId="10" fillId="2" borderId="0" xfId="1" applyFont="1" applyFill="1" applyAlignment="1">
      <alignment horizontal="left"/>
    </xf>
    <xf numFmtId="3" fontId="10" fillId="2" borderId="0" xfId="2" applyNumberFormat="1" applyFont="1" applyFill="1" applyAlignment="1">
      <alignment horizontal="right"/>
    </xf>
    <xf numFmtId="3" fontId="3" fillId="2" borderId="0" xfId="2" applyNumberFormat="1" applyFont="1" applyFill="1" applyAlignment="1">
      <alignment horizontal="right"/>
    </xf>
    <xf numFmtId="164" fontId="11" fillId="2" borderId="0" xfId="1" applyFont="1" applyFill="1" applyAlignment="1">
      <alignment horizontal="left"/>
    </xf>
    <xf numFmtId="164" fontId="12" fillId="2" borderId="1" xfId="1" applyFont="1" applyFill="1" applyBorder="1" applyAlignment="1">
      <alignment horizontal="left"/>
    </xf>
    <xf numFmtId="3" fontId="3" fillId="2" borderId="1" xfId="2" applyNumberFormat="1" applyFont="1" applyFill="1" applyBorder="1" applyAlignment="1">
      <alignment horizontal="right"/>
    </xf>
    <xf numFmtId="164" fontId="10" fillId="2" borderId="0" xfId="1" applyFont="1" applyFill="1"/>
    <xf numFmtId="165" fontId="10" fillId="2" borderId="0" xfId="2" applyNumberFormat="1" applyFont="1" applyFill="1" applyAlignment="1">
      <alignment horizontal="right"/>
    </xf>
    <xf numFmtId="164" fontId="3" fillId="2" borderId="0" xfId="1" applyFont="1" applyFill="1"/>
    <xf numFmtId="165" fontId="3" fillId="2" borderId="0" xfId="2" applyNumberFormat="1" applyFont="1" applyFill="1" applyAlignment="1">
      <alignment horizontal="right"/>
    </xf>
    <xf numFmtId="164" fontId="10" fillId="2" borderId="0" xfId="1" applyFont="1" applyFill="1" applyAlignment="1">
      <alignment horizontal="center"/>
    </xf>
    <xf numFmtId="164" fontId="11" fillId="2" borderId="0" xfId="1" applyFont="1" applyFill="1" applyAlignment="1">
      <alignment horizontal="center"/>
    </xf>
    <xf numFmtId="164" fontId="6" fillId="2" borderId="0" xfId="1" applyFont="1" applyFill="1"/>
    <xf numFmtId="164" fontId="4" fillId="2" borderId="3" xfId="1" applyFont="1" applyFill="1" applyBorder="1" applyAlignment="1">
      <alignment horizontal="left" vertical="center"/>
    </xf>
    <xf numFmtId="164" fontId="10" fillId="2" borderId="0" xfId="1" applyFont="1" applyFill="1" applyAlignment="1">
      <alignment vertical="center"/>
    </xf>
    <xf numFmtId="164" fontId="3" fillId="2" borderId="0" xfId="1" applyFont="1" applyFill="1" applyAlignment="1">
      <alignment vertical="center"/>
    </xf>
    <xf numFmtId="164" fontId="11" fillId="2" borderId="0" xfId="1" applyFont="1" applyFill="1" applyAlignment="1">
      <alignment vertical="center"/>
    </xf>
    <xf numFmtId="164" fontId="12" fillId="2" borderId="0" xfId="1" applyFont="1" applyFill="1" applyAlignment="1">
      <alignment vertical="center"/>
    </xf>
    <xf numFmtId="165" fontId="11" fillId="2" borderId="0" xfId="2" applyNumberFormat="1" applyFont="1" applyFill="1" applyAlignment="1">
      <alignment horizontal="right"/>
    </xf>
    <xf numFmtId="164" fontId="2" fillId="2" borderId="0" xfId="3" applyFont="1" applyFill="1" applyAlignment="1">
      <alignment horizontal="center" vertical="center"/>
    </xf>
    <xf numFmtId="164" fontId="2" fillId="2" borderId="0" xfId="1" applyFont="1" applyFill="1" applyAlignment="1">
      <alignment vertical="center"/>
    </xf>
    <xf numFmtId="164" fontId="2" fillId="2" borderId="0" xfId="1" applyFont="1" applyFill="1" applyAlignment="1">
      <alignment horizontal="center" vertical="center"/>
    </xf>
    <xf numFmtId="164" fontId="4" fillId="2" borderId="4" xfId="1" applyFont="1" applyFill="1" applyBorder="1" applyAlignment="1">
      <alignment horizontal="center" vertical="center"/>
    </xf>
    <xf numFmtId="164" fontId="4" fillId="2" borderId="0" xfId="1" applyFont="1" applyFill="1" applyAlignment="1">
      <alignment horizontal="center" vertical="center"/>
    </xf>
    <xf numFmtId="164" fontId="4" fillId="2" borderId="2" xfId="1" applyFont="1" applyFill="1" applyBorder="1" applyAlignment="1">
      <alignment horizontal="left" vertical="center"/>
    </xf>
    <xf numFmtId="0" fontId="3" fillId="2" borderId="2" xfId="10" applyNumberFormat="1" applyFont="1" applyFill="1" applyBorder="1" applyAlignment="1">
      <alignment horizontal="right" vertical="center"/>
    </xf>
    <xf numFmtId="164" fontId="3" fillId="2" borderId="3" xfId="1" applyFont="1" applyFill="1" applyBorder="1" applyAlignment="1">
      <alignment horizontal="left"/>
    </xf>
    <xf numFmtId="3" fontId="3" fillId="2" borderId="3" xfId="10" applyNumberFormat="1" applyFont="1" applyFill="1" applyBorder="1" applyAlignment="1">
      <alignment horizontal="right" vertical="center"/>
    </xf>
    <xf numFmtId="164" fontId="3" fillId="2" borderId="1" xfId="1" applyFont="1" applyFill="1" applyBorder="1" applyAlignment="1">
      <alignment horizontal="left"/>
    </xf>
    <xf numFmtId="3" fontId="3" fillId="2" borderId="1" xfId="10" applyNumberFormat="1" applyFont="1" applyFill="1" applyBorder="1" applyAlignment="1">
      <alignment horizontal="right" vertical="center"/>
    </xf>
  </cellXfs>
  <cellStyles count="11">
    <cellStyle name="1" xfId="4" xr:uid="{00000000-0005-0000-0000-000000000000}"/>
    <cellStyle name="Comma" xfId="10" builtinId="3"/>
    <cellStyle name="Comma 2" xfId="6" xr:uid="{00000000-0005-0000-0000-000002000000}"/>
    <cellStyle name="Comma 3" xfId="8" xr:uid="{00000000-0005-0000-0000-000003000000}"/>
    <cellStyle name="Normal" xfId="0" builtinId="0"/>
    <cellStyle name="Normal 2" xfId="5" xr:uid="{00000000-0005-0000-0000-000005000000}"/>
    <cellStyle name="Normal 3" xfId="7" xr:uid="{00000000-0005-0000-0000-000006000000}"/>
    <cellStyle name="Normal_Estimates96_99" xfId="2" xr:uid="{00000000-0005-0000-0000-000007000000}"/>
    <cellStyle name="Normal_XII-1 (Commerce)" xfId="1" xr:uid="{00000000-0005-0000-0000-000008000000}"/>
    <cellStyle name="Normal_XII-2 (Commerce)" xfId="3" xr:uid="{00000000-0005-0000-0000-00000A000000}"/>
    <cellStyle name="Percent 2" xfId="9" xr:uid="{00000000-0005-0000-0000-00000C000000}"/>
  </cellStyles>
  <dxfs count="0"/>
  <tableStyles count="0" defaultTableStyle="TableStyleMedium9" defaultPivotStyle="PivotStyleLight16"/>
  <colors>
    <mruColors>
      <color rgb="FF00FFCC"/>
      <color rgb="FF33CCCC"/>
      <color rgb="FF3A7E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F2199-7ACE-47DD-AC7F-A39F3351D51F}">
  <sheetPr>
    <tabColor rgb="FF92D050"/>
  </sheetPr>
  <dimension ref="A1:U25"/>
  <sheetViews>
    <sheetView tabSelected="1" zoomScale="77" zoomScaleNormal="77" workbookViewId="0">
      <selection activeCell="Q15" sqref="Q15"/>
    </sheetView>
  </sheetViews>
  <sheetFormatPr defaultColWidth="10.26953125" defaultRowHeight="21.65" customHeight="1" x14ac:dyDescent="0.3"/>
  <cols>
    <col min="1" max="1" width="1.26953125" style="11" customWidth="1"/>
    <col min="2" max="2" width="43.453125" style="15" customWidth="1"/>
    <col min="3" max="3" width="9.36328125" style="11" customWidth="1"/>
    <col min="4" max="11" width="9.1796875" style="11" bestFit="1" customWidth="1"/>
    <col min="12" max="12" width="10.1796875" style="11" bestFit="1" customWidth="1"/>
    <col min="13" max="13" width="10.1796875" style="11" customWidth="1"/>
    <col min="14" max="14" width="10.1796875" style="11" bestFit="1" customWidth="1"/>
    <col min="15" max="16384" width="10.26953125" style="11"/>
  </cols>
  <sheetData>
    <row r="1" spans="1:21" s="25" customFormat="1" ht="21.65" customHeight="1" x14ac:dyDescent="0.35">
      <c r="A1" s="24" t="s">
        <v>17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21" s="25" customFormat="1" ht="21.65" customHeight="1" x14ac:dyDescent="0.35">
      <c r="A2" s="26" t="s">
        <v>14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21" ht="21.65" customHeight="1" x14ac:dyDescent="0.3">
      <c r="A3" s="27" t="s">
        <v>15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21" ht="21.65" customHeight="1" x14ac:dyDescent="0.3">
      <c r="A4" s="2"/>
      <c r="B4" s="29" t="s">
        <v>0</v>
      </c>
      <c r="C4" s="30">
        <v>2014</v>
      </c>
      <c r="D4" s="30">
        <v>2015</v>
      </c>
      <c r="E4" s="30">
        <v>2016</v>
      </c>
      <c r="F4" s="30">
        <v>2017</v>
      </c>
      <c r="G4" s="30">
        <v>2018</v>
      </c>
      <c r="H4" s="30">
        <v>2019</v>
      </c>
      <c r="I4" s="30">
        <v>2020</v>
      </c>
      <c r="J4" s="30">
        <v>2021</v>
      </c>
      <c r="K4" s="30">
        <v>2022</v>
      </c>
      <c r="L4" s="30">
        <v>2023</v>
      </c>
      <c r="M4" s="30">
        <v>2024</v>
      </c>
      <c r="N4" s="30">
        <v>2025</v>
      </c>
    </row>
    <row r="5" spans="1:21" ht="21.65" customHeight="1" x14ac:dyDescent="0.3">
      <c r="A5" s="18"/>
      <c r="B5" s="31" t="s">
        <v>18</v>
      </c>
      <c r="C5" s="32">
        <f>C6+C18</f>
        <v>56866.746459796523</v>
      </c>
      <c r="D5" s="32">
        <f t="shared" ref="D5:N5" si="0">D6+D18</f>
        <v>63455.345610595112</v>
      </c>
      <c r="E5" s="32">
        <f t="shared" si="0"/>
        <v>67773.797492797807</v>
      </c>
      <c r="F5" s="32">
        <f t="shared" si="0"/>
        <v>74110.201545923657</v>
      </c>
      <c r="G5" s="32">
        <f t="shared" si="0"/>
        <v>83177.380050760243</v>
      </c>
      <c r="H5" s="32">
        <f t="shared" si="0"/>
        <v>88079.030673816174</v>
      </c>
      <c r="I5" s="32">
        <f t="shared" si="0"/>
        <v>57104.573453151126</v>
      </c>
      <c r="J5" s="32">
        <f t="shared" si="0"/>
        <v>80744.440880282054</v>
      </c>
      <c r="K5" s="32">
        <f t="shared" si="0"/>
        <v>95045.080608702265</v>
      </c>
      <c r="L5" s="32">
        <f t="shared" si="0"/>
        <v>101861.28506092988</v>
      </c>
      <c r="M5" s="32">
        <f t="shared" si="0"/>
        <v>108365.40299680798</v>
      </c>
      <c r="N5" s="32">
        <f t="shared" si="0"/>
        <v>119352.41772807148</v>
      </c>
    </row>
    <row r="6" spans="1:21" s="19" customFormat="1" ht="21.65" customHeight="1" x14ac:dyDescent="0.3">
      <c r="A6" s="33"/>
      <c r="B6" s="33" t="s">
        <v>19</v>
      </c>
      <c r="C6" s="34">
        <f>C7+C8+C12+C13</f>
        <v>56224</v>
      </c>
      <c r="D6" s="34">
        <f t="shared" ref="D6:N6" si="1">D7+D8+D12+D13</f>
        <v>64351.157387186569</v>
      </c>
      <c r="E6" s="34">
        <f t="shared" si="1"/>
        <v>67903.935747808835</v>
      </c>
      <c r="F6" s="34">
        <f t="shared" si="1"/>
        <v>72885.056129131845</v>
      </c>
      <c r="G6" s="34">
        <f t="shared" si="1"/>
        <v>82189.183272545633</v>
      </c>
      <c r="H6" s="34">
        <f t="shared" si="1"/>
        <v>88862.967941759503</v>
      </c>
      <c r="I6" s="34">
        <f t="shared" si="1"/>
        <v>58992.237038286272</v>
      </c>
      <c r="J6" s="34">
        <f t="shared" si="1"/>
        <v>83045.415527811987</v>
      </c>
      <c r="K6" s="34">
        <f t="shared" si="1"/>
        <v>98535.592202827043</v>
      </c>
      <c r="L6" s="34">
        <f t="shared" si="1"/>
        <v>103989.96078327988</v>
      </c>
      <c r="M6" s="34">
        <f t="shared" si="1"/>
        <v>113284.0979480032</v>
      </c>
      <c r="N6" s="34">
        <f t="shared" si="1"/>
        <v>125263.02044801268</v>
      </c>
      <c r="P6" s="11"/>
      <c r="Q6" s="11"/>
      <c r="R6" s="11"/>
      <c r="S6" s="11"/>
      <c r="T6" s="11"/>
      <c r="U6" s="11"/>
    </row>
    <row r="7" spans="1:21" s="20" customFormat="1" ht="21.65" customHeight="1" x14ac:dyDescent="0.3">
      <c r="A7" s="3"/>
      <c r="B7" s="3" t="s">
        <v>2</v>
      </c>
      <c r="C7" s="4">
        <v>20892</v>
      </c>
      <c r="D7" s="4">
        <v>25939.223691425243</v>
      </c>
      <c r="E7" s="4">
        <v>29632.376839401917</v>
      </c>
      <c r="F7" s="4">
        <v>34415.162176122576</v>
      </c>
      <c r="G7" s="4">
        <v>38381.049875287732</v>
      </c>
      <c r="H7" s="4">
        <v>40833.631505775287</v>
      </c>
      <c r="I7" s="4">
        <v>33918.280291297066</v>
      </c>
      <c r="J7" s="4">
        <v>37578.911234034967</v>
      </c>
      <c r="K7" s="4">
        <v>44377.389565566475</v>
      </c>
      <c r="L7" s="4">
        <v>52504.386460293717</v>
      </c>
      <c r="M7" s="4">
        <v>56267.556269626497</v>
      </c>
      <c r="N7" s="4">
        <v>57503.261641223056</v>
      </c>
      <c r="P7" s="11"/>
      <c r="Q7" s="11"/>
      <c r="R7" s="11"/>
      <c r="S7" s="11"/>
      <c r="T7" s="11"/>
      <c r="U7" s="11"/>
    </row>
    <row r="8" spans="1:21" s="19" customFormat="1" ht="21.65" customHeight="1" x14ac:dyDescent="0.3">
      <c r="A8" s="3"/>
      <c r="B8" s="3" t="s">
        <v>3</v>
      </c>
      <c r="C8" s="4">
        <v>15201</v>
      </c>
      <c r="D8" s="4">
        <v>21141.191086164894</v>
      </c>
      <c r="E8" s="4">
        <v>27081.259907317126</v>
      </c>
      <c r="F8" s="4">
        <v>30508.632311335099</v>
      </c>
      <c r="G8" s="4">
        <v>39743.914152195699</v>
      </c>
      <c r="H8" s="4">
        <v>38799.871171272629</v>
      </c>
      <c r="I8" s="4">
        <v>22166.637825536251</v>
      </c>
      <c r="J8" s="4">
        <v>22636.996800333025</v>
      </c>
      <c r="K8" s="4">
        <v>34845.690070347067</v>
      </c>
      <c r="L8" s="4">
        <v>35410.833538789841</v>
      </c>
      <c r="M8" s="4">
        <v>36921.67889131236</v>
      </c>
      <c r="N8" s="4">
        <v>36008.056538452984</v>
      </c>
      <c r="P8" s="11"/>
      <c r="Q8" s="11"/>
      <c r="R8" s="11"/>
      <c r="S8" s="11"/>
      <c r="T8" s="11"/>
      <c r="U8" s="11"/>
    </row>
    <row r="9" spans="1:21" s="19" customFormat="1" ht="21.65" customHeight="1" x14ac:dyDescent="0.3">
      <c r="A9" s="5"/>
      <c r="B9" s="5" t="s">
        <v>4</v>
      </c>
      <c r="C9" s="6">
        <v>5845</v>
      </c>
      <c r="D9" s="6">
        <v>10776.823014147241</v>
      </c>
      <c r="E9" s="6">
        <v>12918.45277336956</v>
      </c>
      <c r="F9" s="6">
        <v>15579.32090918175</v>
      </c>
      <c r="G9" s="6">
        <v>21352.527350122269</v>
      </c>
      <c r="H9" s="6">
        <v>19841.264278276449</v>
      </c>
      <c r="I9" s="6">
        <v>9791.1743636631036</v>
      </c>
      <c r="J9" s="6">
        <v>9601.2620540024873</v>
      </c>
      <c r="K9" s="6">
        <v>14508.322969793131</v>
      </c>
      <c r="L9" s="6">
        <v>14670.687230170348</v>
      </c>
      <c r="M9" s="6">
        <v>14275.71153552318</v>
      </c>
      <c r="N9" s="6">
        <v>14887.372856554071</v>
      </c>
      <c r="P9" s="11"/>
      <c r="Q9" s="11"/>
      <c r="R9" s="11"/>
      <c r="S9" s="11"/>
      <c r="T9" s="11"/>
      <c r="U9" s="11"/>
    </row>
    <row r="10" spans="1:21" s="19" customFormat="1" ht="21.65" customHeight="1" x14ac:dyDescent="0.3">
      <c r="A10" s="5"/>
      <c r="B10" s="5" t="s">
        <v>5</v>
      </c>
      <c r="C10" s="6">
        <v>7646</v>
      </c>
      <c r="D10" s="6">
        <v>8691.8416959050501</v>
      </c>
      <c r="E10" s="6">
        <v>11600.66597451284</v>
      </c>
      <c r="F10" s="6">
        <v>12898.38933807988</v>
      </c>
      <c r="G10" s="6">
        <v>15667.598316213411</v>
      </c>
      <c r="H10" s="6">
        <v>15105.021692996177</v>
      </c>
      <c r="I10" s="6">
        <v>11181.12713327494</v>
      </c>
      <c r="J10" s="6">
        <v>10783.136812521552</v>
      </c>
      <c r="K10" s="6">
        <v>17309.390293388435</v>
      </c>
      <c r="L10" s="6">
        <v>17877.638694010635</v>
      </c>
      <c r="M10" s="6">
        <v>19821.592429521279</v>
      </c>
      <c r="N10" s="6">
        <v>18152.735128710283</v>
      </c>
      <c r="P10" s="11"/>
      <c r="Q10" s="11"/>
      <c r="R10" s="11"/>
      <c r="S10" s="11"/>
      <c r="T10" s="11"/>
      <c r="U10" s="11"/>
    </row>
    <row r="11" spans="1:21" s="19" customFormat="1" ht="21.65" customHeight="1" x14ac:dyDescent="0.3">
      <c r="A11" s="5"/>
      <c r="B11" s="5" t="s">
        <v>6</v>
      </c>
      <c r="C11" s="6">
        <v>1710</v>
      </c>
      <c r="D11" s="6">
        <v>1672.5263761126048</v>
      </c>
      <c r="E11" s="6">
        <v>2562.1411594347255</v>
      </c>
      <c r="F11" s="6">
        <v>2030.9220640734686</v>
      </c>
      <c r="G11" s="6">
        <v>2723.788485860021</v>
      </c>
      <c r="H11" s="6">
        <v>3853.5852</v>
      </c>
      <c r="I11" s="6">
        <v>1194.3363285982036</v>
      </c>
      <c r="J11" s="6">
        <v>2252.5979338089869</v>
      </c>
      <c r="K11" s="6">
        <v>3027.9768071655035</v>
      </c>
      <c r="L11" s="6">
        <v>2862.5076146088545</v>
      </c>
      <c r="M11" s="6">
        <v>2824.3749262679021</v>
      </c>
      <c r="N11" s="6">
        <v>2967.9485531886316</v>
      </c>
      <c r="P11" s="11"/>
      <c r="Q11" s="11"/>
      <c r="R11" s="11"/>
      <c r="S11" s="11"/>
      <c r="T11" s="11"/>
      <c r="U11" s="11"/>
    </row>
    <row r="12" spans="1:21" s="19" customFormat="1" ht="21.65" customHeight="1" x14ac:dyDescent="0.3">
      <c r="A12" s="3"/>
      <c r="B12" s="3" t="s">
        <v>7</v>
      </c>
      <c r="C12" s="7">
        <v>10686</v>
      </c>
      <c r="D12" s="7">
        <v>11474.051847596431</v>
      </c>
      <c r="E12" s="7">
        <v>11971.6943653089</v>
      </c>
      <c r="F12" s="7">
        <v>10772.419965609839</v>
      </c>
      <c r="G12" s="7">
        <v>12044.695670534231</v>
      </c>
      <c r="H12" s="7">
        <v>14600.87247967423</v>
      </c>
      <c r="I12" s="7">
        <v>13117.333272627558</v>
      </c>
      <c r="J12" s="7">
        <v>15085.57171117556</v>
      </c>
      <c r="K12" s="7">
        <v>16367.751580845086</v>
      </c>
      <c r="L12" s="7">
        <v>17360.862960743092</v>
      </c>
      <c r="M12" s="7">
        <v>18978.53040347483</v>
      </c>
      <c r="N12" s="7">
        <v>17106.590516049968</v>
      </c>
      <c r="P12" s="11"/>
      <c r="Q12" s="11"/>
      <c r="R12" s="11"/>
      <c r="S12" s="11"/>
      <c r="T12" s="11"/>
      <c r="U12" s="11"/>
    </row>
    <row r="13" spans="1:21" s="20" customFormat="1" ht="21.65" customHeight="1" x14ac:dyDescent="0.3">
      <c r="A13" s="3"/>
      <c r="B13" s="3" t="s">
        <v>8</v>
      </c>
      <c r="C13" s="7">
        <v>9445</v>
      </c>
      <c r="D13" s="7">
        <v>5796.6907619999984</v>
      </c>
      <c r="E13" s="7">
        <v>-781.3953642191118</v>
      </c>
      <c r="F13" s="7">
        <v>-2811.1583239356623</v>
      </c>
      <c r="G13" s="7">
        <v>-7980.4764254720176</v>
      </c>
      <c r="H13" s="7">
        <v>-5371.4072149626409</v>
      </c>
      <c r="I13" s="7">
        <v>-10210.014351174603</v>
      </c>
      <c r="J13" s="7">
        <v>7743.9357822684251</v>
      </c>
      <c r="K13" s="7">
        <v>2944.7609860684206</v>
      </c>
      <c r="L13" s="7">
        <v>-1286.1221765467635</v>
      </c>
      <c r="M13" s="7">
        <v>1116.3323835895201</v>
      </c>
      <c r="N13" s="7">
        <v>14645.111752286666</v>
      </c>
      <c r="P13" s="11"/>
      <c r="Q13" s="11"/>
      <c r="R13" s="11"/>
      <c r="S13" s="11"/>
      <c r="T13" s="11"/>
      <c r="U13" s="11"/>
    </row>
    <row r="14" spans="1:21" s="19" customFormat="1" ht="21.65" customHeight="1" x14ac:dyDescent="0.3">
      <c r="A14" s="5"/>
      <c r="B14" s="5" t="s">
        <v>9</v>
      </c>
      <c r="C14" s="6">
        <v>4655</v>
      </c>
      <c r="D14" s="6">
        <v>3698.2912348327709</v>
      </c>
      <c r="E14" s="6">
        <v>3950.5283027203577</v>
      </c>
      <c r="F14" s="6">
        <v>4908.7914978639837</v>
      </c>
      <c r="G14" s="6">
        <v>5230.9119592927827</v>
      </c>
      <c r="H14" s="6">
        <v>5561.7728568131424</v>
      </c>
      <c r="I14" s="6">
        <v>3972.5675324402409</v>
      </c>
      <c r="J14" s="6">
        <v>4400.6424319440885</v>
      </c>
      <c r="K14" s="6">
        <v>6164.1151334931355</v>
      </c>
      <c r="L14" s="6">
        <v>6686.6923442526586</v>
      </c>
      <c r="M14" s="6">
        <v>5901.3355606638943</v>
      </c>
      <c r="N14" s="6">
        <v>6842.5841658059107</v>
      </c>
      <c r="P14" s="11"/>
      <c r="Q14" s="11"/>
      <c r="R14" s="11"/>
      <c r="S14" s="11"/>
      <c r="T14" s="11"/>
      <c r="U14" s="11"/>
    </row>
    <row r="15" spans="1:21" s="19" customFormat="1" ht="21.65" customHeight="1" x14ac:dyDescent="0.3">
      <c r="A15" s="5"/>
      <c r="B15" s="5" t="s">
        <v>10</v>
      </c>
      <c r="C15" s="6">
        <v>47261</v>
      </c>
      <c r="D15" s="6">
        <v>44799.22623440747</v>
      </c>
      <c r="E15" s="6">
        <v>44584.750376427983</v>
      </c>
      <c r="F15" s="6">
        <v>46271.304868673193</v>
      </c>
      <c r="G15" s="6">
        <v>50039.043641051241</v>
      </c>
      <c r="H15" s="6">
        <v>52141.810612631896</v>
      </c>
      <c r="I15" s="6">
        <v>23575.363724797557</v>
      </c>
      <c r="J15" s="6">
        <v>57045.057684359861</v>
      </c>
      <c r="K15" s="6">
        <v>72410.466136515999</v>
      </c>
      <c r="L15" s="6">
        <v>68746.20985628257</v>
      </c>
      <c r="M15" s="6">
        <v>77579.259934162532</v>
      </c>
      <c r="N15" s="6">
        <v>89409.68937564829</v>
      </c>
      <c r="P15" s="11"/>
      <c r="Q15" s="11"/>
      <c r="R15" s="11"/>
      <c r="S15" s="11"/>
      <c r="T15" s="11"/>
      <c r="U15" s="11"/>
    </row>
    <row r="16" spans="1:21" s="19" customFormat="1" ht="21.65" customHeight="1" x14ac:dyDescent="0.3">
      <c r="A16" s="5"/>
      <c r="B16" s="5" t="s">
        <v>13</v>
      </c>
      <c r="C16" s="6">
        <v>30203</v>
      </c>
      <c r="D16" s="6">
        <v>29213.053260751494</v>
      </c>
      <c r="E16" s="6">
        <v>32302.858182917185</v>
      </c>
      <c r="F16" s="6">
        <v>34332.149725345684</v>
      </c>
      <c r="G16" s="6">
        <v>42623.449703093647</v>
      </c>
      <c r="H16" s="6">
        <v>42452.992483131609</v>
      </c>
      <c r="I16" s="6">
        <v>26342.045746765994</v>
      </c>
      <c r="J16" s="6">
        <v>36863.471171472025</v>
      </c>
      <c r="K16" s="6">
        <v>51133.608380536825</v>
      </c>
      <c r="L16" s="6">
        <v>50821.096711604427</v>
      </c>
      <c r="M16" s="6">
        <v>53339.51717433006</v>
      </c>
      <c r="N16" s="6">
        <v>52412.605961829242</v>
      </c>
      <c r="P16" s="11"/>
      <c r="Q16" s="11"/>
      <c r="R16" s="11"/>
      <c r="S16" s="11"/>
      <c r="T16" s="11"/>
      <c r="U16" s="11"/>
    </row>
    <row r="17" spans="1:21" s="21" customFormat="1" ht="21.65" customHeight="1" x14ac:dyDescent="0.3">
      <c r="A17" s="8"/>
      <c r="B17" s="8" t="s">
        <v>11</v>
      </c>
      <c r="C17" s="6">
        <v>12268</v>
      </c>
      <c r="D17" s="6">
        <v>13487.773446488751</v>
      </c>
      <c r="E17" s="6">
        <v>17013.815860450264</v>
      </c>
      <c r="F17" s="6">
        <v>19659.104965127153</v>
      </c>
      <c r="G17" s="6">
        <v>20626.982322722393</v>
      </c>
      <c r="H17" s="6">
        <v>20621.99820127607</v>
      </c>
      <c r="I17" s="6">
        <v>11415.899861646405</v>
      </c>
      <c r="J17" s="6">
        <v>16838.293162563503</v>
      </c>
      <c r="K17" s="6">
        <v>24496.211903403888</v>
      </c>
      <c r="L17" s="6">
        <v>25897.927665477568</v>
      </c>
      <c r="M17" s="6">
        <v>29024.745936906846</v>
      </c>
      <c r="N17" s="6">
        <v>29194.555827338289</v>
      </c>
      <c r="P17" s="11"/>
      <c r="Q17" s="11"/>
      <c r="R17" s="11"/>
      <c r="S17" s="11"/>
      <c r="T17" s="11"/>
      <c r="U17" s="11"/>
    </row>
    <row r="18" spans="1:21" s="22" customFormat="1" ht="21.65" customHeight="1" x14ac:dyDescent="0.3">
      <c r="A18" s="9"/>
      <c r="B18" s="9" t="s">
        <v>12</v>
      </c>
      <c r="C18" s="10">
        <v>642.74645979652269</v>
      </c>
      <c r="D18" s="10">
        <v>-895.8117765914576</v>
      </c>
      <c r="E18" s="10">
        <v>-130.13825501102838</v>
      </c>
      <c r="F18" s="10">
        <v>1225.1454167918127</v>
      </c>
      <c r="G18" s="10">
        <v>988.19677821460937</v>
      </c>
      <c r="H18" s="10">
        <v>-783.93726794332906</v>
      </c>
      <c r="I18" s="10">
        <v>-1887.6635851351457</v>
      </c>
      <c r="J18" s="10">
        <v>-2300.9746475299326</v>
      </c>
      <c r="K18" s="10">
        <v>-3490.5115941247786</v>
      </c>
      <c r="L18" s="10">
        <v>-2128.6757223500026</v>
      </c>
      <c r="M18" s="10">
        <v>-4918.6949511952116</v>
      </c>
      <c r="N18" s="10">
        <v>-5910.6027199412056</v>
      </c>
      <c r="P18" s="11"/>
      <c r="Q18" s="11"/>
      <c r="R18" s="11"/>
      <c r="S18" s="11"/>
      <c r="T18" s="11"/>
      <c r="U18" s="11"/>
    </row>
    <row r="19" spans="1:21" s="19" customFormat="1" ht="21.65" customHeight="1" x14ac:dyDescent="0.3">
      <c r="A19" s="5"/>
      <c r="B19" s="8" t="s">
        <v>1</v>
      </c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P19" s="11"/>
      <c r="Q19" s="11"/>
      <c r="R19" s="11"/>
      <c r="S19" s="11"/>
      <c r="T19" s="11"/>
      <c r="U19" s="11"/>
    </row>
    <row r="20" spans="1:21" s="19" customFormat="1" ht="21.65" customHeight="1" x14ac:dyDescent="0.3">
      <c r="A20" s="3"/>
      <c r="B20" s="8" t="s">
        <v>20</v>
      </c>
      <c r="C20" s="13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P20" s="11"/>
      <c r="Q20" s="11"/>
      <c r="R20" s="11"/>
      <c r="S20" s="11"/>
      <c r="T20" s="11"/>
      <c r="U20" s="11"/>
    </row>
    <row r="21" spans="1:21" s="19" customFormat="1" ht="21.65" customHeight="1" x14ac:dyDescent="0.3">
      <c r="A21" s="5"/>
      <c r="B21" s="1" t="s">
        <v>16</v>
      </c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P21" s="11"/>
      <c r="Q21" s="11"/>
      <c r="R21" s="11"/>
      <c r="S21" s="11"/>
      <c r="T21" s="11"/>
      <c r="U21" s="11"/>
    </row>
    <row r="22" spans="1:21" s="19" customFormat="1" ht="21.65" customHeight="1" x14ac:dyDescent="0.3">
      <c r="A22" s="15"/>
      <c r="B22" s="15"/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21" s="21" customFormat="1" ht="21.65" customHeight="1" x14ac:dyDescent="0.3">
      <c r="B23" s="16"/>
      <c r="C23" s="17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pans="1:21" s="21" customFormat="1" ht="21.65" customHeight="1" x14ac:dyDescent="0.3">
      <c r="B24" s="16"/>
      <c r="C24" s="17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21" s="21" customFormat="1" ht="21.65" customHeight="1" x14ac:dyDescent="0.3">
      <c r="B25" s="16"/>
      <c r="C25" s="17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</sheetData>
  <mergeCells count="3">
    <mergeCell ref="A1:N1"/>
    <mergeCell ref="A2:N2"/>
    <mergeCell ref="A3:N3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16.9</vt:lpstr>
      <vt:lpstr>'16.9'!Print_Area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F.shifaza</dc:creator>
  <cp:lastModifiedBy>Fathimath Shifaza</cp:lastModifiedBy>
  <cp:lastPrinted>2026-10-19T21:05:33Z</cp:lastPrinted>
  <dcterms:created xsi:type="dcterms:W3CDTF">2014-05-21T04:36:27Z</dcterms:created>
  <dcterms:modified xsi:type="dcterms:W3CDTF">2026-10-19T21:05:50Z</dcterms:modified>
</cp:coreProperties>
</file>