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6\Final\Tourism\"/>
    </mc:Choice>
  </mc:AlternateContent>
  <xr:revisionPtr revIDLastSave="0" documentId="13_ncr:1_{1971FC45-31F7-49C2-A59C-3200C49ECCF2}" xr6:coauthVersionLast="47" xr6:coauthVersionMax="47" xr10:uidLastSave="{00000000-0000-0000-0000-000000000000}"/>
  <bookViews>
    <workbookView xWindow="-120" yWindow="-120" windowWidth="29040" windowHeight="15720" tabRatio="641" xr2:uid="{00000000-000D-0000-FFFF-FFFF00000000}"/>
  </bookViews>
  <sheets>
    <sheet name="10.8" sheetId="8" r:id="rId1"/>
  </sheets>
  <definedNames>
    <definedName name="_xlnm.Print_Area" localSheetId="0">'10.8'!$A$1:$P$83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8" l="1"/>
  <c r="B47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 l="1"/>
  <c r="B44" i="8" l="1"/>
  <c r="B43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 l="1"/>
  <c r="B40" i="8" l="1"/>
  <c r="B39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 l="1"/>
  <c r="B36" i="8" l="1"/>
  <c r="B35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 l="1"/>
  <c r="B32" i="8" l="1"/>
  <c r="AG69" i="8" s="1"/>
  <c r="B31" i="8"/>
  <c r="AF69" i="8" s="1"/>
  <c r="N30" i="8"/>
  <c r="M30" i="8"/>
  <c r="L30" i="8"/>
  <c r="K30" i="8"/>
  <c r="J30" i="8"/>
  <c r="I30" i="8"/>
  <c r="H30" i="8"/>
  <c r="G30" i="8"/>
  <c r="F30" i="8"/>
  <c r="E30" i="8"/>
  <c r="D30" i="8"/>
  <c r="C30" i="8"/>
  <c r="B30" i="8" l="1"/>
  <c r="B28" i="8" l="1"/>
  <c r="AG68" i="8" s="1"/>
  <c r="B27" i="8"/>
  <c r="AF68" i="8" s="1"/>
  <c r="N26" i="8"/>
  <c r="M26" i="8"/>
  <c r="L26" i="8"/>
  <c r="K26" i="8"/>
  <c r="J26" i="8"/>
  <c r="I26" i="8"/>
  <c r="H26" i="8"/>
  <c r="G26" i="8"/>
  <c r="F26" i="8"/>
  <c r="E26" i="8"/>
  <c r="D26" i="8"/>
  <c r="C26" i="8"/>
  <c r="B26" i="8" l="1"/>
  <c r="B24" i="8" l="1"/>
  <c r="AG67" i="8" s="1"/>
  <c r="B23" i="8"/>
  <c r="AF67" i="8" s="1"/>
  <c r="N22" i="8"/>
  <c r="M22" i="8"/>
  <c r="L22" i="8"/>
  <c r="K22" i="8"/>
  <c r="J22" i="8"/>
  <c r="I22" i="8"/>
  <c r="H22" i="8"/>
  <c r="G22" i="8"/>
  <c r="F22" i="8"/>
  <c r="E22" i="8"/>
  <c r="D22" i="8"/>
  <c r="C22" i="8"/>
  <c r="B22" i="8" l="1"/>
  <c r="B20" i="8" l="1"/>
  <c r="AG66" i="8" s="1"/>
  <c r="B19" i="8"/>
  <c r="AF66" i="8" s="1"/>
  <c r="N18" i="8"/>
  <c r="M18" i="8"/>
  <c r="L18" i="8"/>
  <c r="K18" i="8"/>
  <c r="J18" i="8"/>
  <c r="I18" i="8"/>
  <c r="H18" i="8"/>
  <c r="G18" i="8"/>
  <c r="F18" i="8"/>
  <c r="E18" i="8"/>
  <c r="D18" i="8"/>
  <c r="C18" i="8"/>
  <c r="B16" i="8"/>
  <c r="B15" i="8"/>
  <c r="N14" i="8"/>
  <c r="M14" i="8"/>
  <c r="L14" i="8"/>
  <c r="K14" i="8"/>
  <c r="J14" i="8"/>
  <c r="I14" i="8"/>
  <c r="H14" i="8"/>
  <c r="G14" i="8"/>
  <c r="F14" i="8"/>
  <c r="E14" i="8"/>
  <c r="D14" i="8"/>
  <c r="C14" i="8"/>
  <c r="B12" i="8"/>
  <c r="B11" i="8"/>
  <c r="N10" i="8"/>
  <c r="M10" i="8"/>
  <c r="L10" i="8"/>
  <c r="K10" i="8"/>
  <c r="J10" i="8"/>
  <c r="I10" i="8"/>
  <c r="H10" i="8"/>
  <c r="G10" i="8"/>
  <c r="F10" i="8"/>
  <c r="E10" i="8"/>
  <c r="D10" i="8"/>
  <c r="C10" i="8"/>
  <c r="B8" i="8"/>
  <c r="B7" i="8"/>
  <c r="N6" i="8"/>
  <c r="M6" i="8"/>
  <c r="L6" i="8"/>
  <c r="K6" i="8"/>
  <c r="J6" i="8"/>
  <c r="I6" i="8"/>
  <c r="H6" i="8"/>
  <c r="G6" i="8"/>
  <c r="F6" i="8"/>
  <c r="E6" i="8"/>
  <c r="D6" i="8"/>
  <c r="C6" i="8"/>
  <c r="B6" i="8" l="1"/>
  <c r="B18" i="8"/>
  <c r="B10" i="8"/>
  <c r="B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Hasaanaa Hassan</author>
  </authors>
  <commentList>
    <comment ref="B30" authorId="0" shapeId="0" xr:uid="{444D48EA-88B2-46B8-B1C5-127B2AF07CEE}">
      <text>
        <r>
          <rPr>
            <sz val="9"/>
            <color indexed="81"/>
            <rFont val="Tahoma"/>
            <family val="2"/>
          </rPr>
          <t xml:space="preserve">
included 1 unidentified gender
</t>
        </r>
      </text>
    </comment>
  </commentList>
</comments>
</file>

<file path=xl/sharedStrings.xml><?xml version="1.0" encoding="utf-8"?>
<sst xmlns="http://schemas.openxmlformats.org/spreadsheetml/2006/main" count="99" uniqueCount="37">
  <si>
    <t>Total</t>
  </si>
  <si>
    <t>ޖުމްލަ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</si>
  <si>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</si>
  <si>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</si>
  <si>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</si>
  <si>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</si>
  <si>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</si>
  <si>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</si>
  <si>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</si>
  <si>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</si>
  <si>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</si>
  <si>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</si>
  <si>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</si>
  <si>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</si>
  <si>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r>
      <rPr>
        <b/>
        <sz val="9"/>
        <rFont val="Faruma"/>
      </rPr>
      <t>ޖުމްލަ</t>
    </r>
    <r>
      <rPr>
        <b/>
        <sz val="9"/>
        <rFont val="Calibri"/>
        <family val="2"/>
      </rPr>
      <t xml:space="preserve">
Total</t>
    </r>
  </si>
  <si>
    <r>
      <rPr>
        <b/>
        <sz val="9"/>
        <rFont val="Faruma"/>
      </rPr>
      <t>ޖެނުއަރީ</t>
    </r>
    <r>
      <rPr>
        <b/>
        <sz val="9"/>
        <rFont val="Calibri"/>
        <family val="2"/>
      </rPr>
      <t xml:space="preserve">
Jan</t>
    </r>
  </si>
  <si>
    <r>
      <rPr>
        <b/>
        <sz val="9"/>
        <rFont val="Faruma"/>
      </rPr>
      <t>ފެބްރުއަރީ</t>
    </r>
    <r>
      <rPr>
        <b/>
        <sz val="9"/>
        <rFont val="Calibri"/>
        <family val="2"/>
      </rPr>
      <t xml:space="preserve">
Feb</t>
    </r>
  </si>
  <si>
    <r>
      <rPr>
        <b/>
        <sz val="9"/>
        <rFont val="Faruma"/>
      </rPr>
      <t>މާރޗް</t>
    </r>
    <r>
      <rPr>
        <b/>
        <sz val="9"/>
        <rFont val="Calibri"/>
        <family val="2"/>
      </rPr>
      <t xml:space="preserve">
Mar</t>
    </r>
  </si>
  <si>
    <r>
      <rPr>
        <b/>
        <sz val="9"/>
        <rFont val="Faruma"/>
      </rPr>
      <t>އޭޕްރިލް</t>
    </r>
    <r>
      <rPr>
        <b/>
        <sz val="9"/>
        <rFont val="Calibri"/>
        <family val="2"/>
      </rPr>
      <t xml:space="preserve">
Apr</t>
    </r>
  </si>
  <si>
    <r>
      <rPr>
        <b/>
        <sz val="9"/>
        <rFont val="Faruma"/>
      </rPr>
      <t>މެއި</t>
    </r>
    <r>
      <rPr>
        <b/>
        <sz val="9"/>
        <rFont val="Calibri"/>
        <family val="2"/>
      </rPr>
      <t xml:space="preserve">
May</t>
    </r>
  </si>
  <si>
    <r>
      <rPr>
        <b/>
        <sz val="9"/>
        <rFont val="Faruma"/>
      </rPr>
      <t>ޖޫން</t>
    </r>
    <r>
      <rPr>
        <b/>
        <sz val="9"/>
        <rFont val="Calibri"/>
        <family val="2"/>
      </rPr>
      <t xml:space="preserve">
Jun</t>
    </r>
  </si>
  <si>
    <r>
      <rPr>
        <b/>
        <sz val="9"/>
        <rFont val="Faruma"/>
      </rPr>
      <t>ޖުލައި</t>
    </r>
    <r>
      <rPr>
        <b/>
        <sz val="9"/>
        <rFont val="Calibri"/>
        <family val="2"/>
      </rPr>
      <t xml:space="preserve">
Jul</t>
    </r>
  </si>
  <si>
    <r>
      <rPr>
        <b/>
        <sz val="9"/>
        <rFont val="Faruma"/>
      </rPr>
      <t>އޮގަސްޓު</t>
    </r>
    <r>
      <rPr>
        <b/>
        <sz val="9"/>
        <rFont val="Calibri"/>
        <family val="2"/>
      </rPr>
      <t xml:space="preserve">
Aug</t>
    </r>
  </si>
  <si>
    <r>
      <rPr>
        <b/>
        <sz val="9"/>
        <rFont val="Faruma"/>
      </rPr>
      <t>ސެޕްޓެމްބަރ</t>
    </r>
    <r>
      <rPr>
        <b/>
        <sz val="9"/>
        <rFont val="Calibri"/>
        <family val="2"/>
      </rPr>
      <t xml:space="preserve">
Sep</t>
    </r>
  </si>
  <si>
    <r>
      <rPr>
        <b/>
        <sz val="9"/>
        <rFont val="Faruma"/>
      </rPr>
      <t>އޮކްޓޯބަރ</t>
    </r>
    <r>
      <rPr>
        <b/>
        <sz val="9"/>
        <rFont val="Calibri"/>
        <family val="2"/>
      </rPr>
      <t xml:space="preserve">
Oct</t>
    </r>
  </si>
  <si>
    <r>
      <rPr>
        <b/>
        <sz val="9"/>
        <rFont val="Faruma"/>
      </rPr>
      <t>ނޮވެމްބަރ</t>
    </r>
    <r>
      <rPr>
        <b/>
        <sz val="9"/>
        <rFont val="Calibri"/>
        <family val="2"/>
      </rPr>
      <t xml:space="preserve">
Nov</t>
    </r>
  </si>
  <si>
    <r>
      <rPr>
        <b/>
        <sz val="9"/>
        <rFont val="Faruma"/>
      </rPr>
      <t>ޑިސެމްބަރ</t>
    </r>
    <r>
      <rPr>
        <b/>
        <sz val="9"/>
        <rFont val="Calibri"/>
        <family val="2"/>
      </rPr>
      <t xml:space="preserve">
Dec</t>
    </r>
  </si>
  <si>
    <t>Male</t>
  </si>
  <si>
    <t>ފިރިހެން</t>
  </si>
  <si>
    <t>Female</t>
  </si>
  <si>
    <t>އަންހެން</t>
  </si>
  <si>
    <t>Note: Maldives border was closed for international visitirs on 27th March 2020 due to global COVID-19 outbreak and was re-opened on 15th July 2020</t>
  </si>
  <si>
    <t>Due to COVIC-19 pandamic, some tourists were unable to travel back to their home country.</t>
  </si>
  <si>
    <t>TABLE 10.8: MONTHLY ARRIVAL OF TOURISTS  BY SEX, 2015 - 2025</t>
  </si>
  <si>
    <t>ތާވަލު 10.8: ޖިންސުގެ ގޮތުން އެކިމަސްމަހު ރާއްޖެއައި ފަތުރުވެރިންގެ އަދަދު،  2015 - 2025</t>
  </si>
  <si>
    <t>Source: Ministry Tourism and Civil Aviation</t>
  </si>
  <si>
    <t>މަޢުލޫމާތު ދެއްވީ: މިނިސްޓްރީ އޮފް ޓޫރިޒަމް އެންޑް ސިވިލް އޭވިއޭޝަން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</si>
</sst>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6" formatCode="_(* #,##0_);_(* \(#,##0\);_(* &quot;-&quot;??_);_(@_)"/>
    <numFmt numFmtId="169" formatCode="General_)"/>
    <numFmt numFmtId="171" formatCode="0.00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10"/>
      <name val="Helv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Faruma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11"/>
      <color theme="1"/>
      <name val="Faruma"/>
    </font>
    <font>
      <b/>
      <sz val="12"/>
      <color theme="1"/>
      <name val="Calibri"/>
      <family val="2"/>
      <scheme val="minor"/>
    </font>
    <font>
      <b/>
      <sz val="9"/>
      <name val="Faruma"/>
    </font>
    <font>
      <b/>
      <sz val="9"/>
      <name val="Calibri"/>
      <family val="2"/>
    </font>
    <font>
      <sz val="11"/>
      <name val="Calibri"/>
      <family val="2"/>
      <scheme val="minor"/>
    </font>
    <font>
      <sz val="10"/>
      <name val="Faruma"/>
    </font>
    <font>
      <sz val="9"/>
      <color theme="1"/>
      <name val="A_Randhoo"/>
    </font>
    <font>
      <sz val="10"/>
      <name val="Courier"/>
      <family val="3"/>
    </font>
    <font>
      <b/>
      <sz val="11"/>
      <name val="A_Randhoo"/>
    </font>
    <font>
      <sz val="9"/>
      <name val="Faruma"/>
    </font>
    <font>
      <sz val="10"/>
      <name val="Arial"/>
      <family val="2"/>
    </font>
    <font>
      <b/>
      <i/>
      <sz val="16"/>
      <name val="Helv"/>
    </font>
    <font>
      <b/>
      <sz val="10"/>
      <name val="TimesNewRomanPS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9" fillId="0" borderId="0"/>
    <xf numFmtId="0" fontId="3" fillId="0" borderId="0"/>
    <xf numFmtId="0" fontId="22" fillId="0" borderId="0"/>
    <xf numFmtId="0" fontId="3" fillId="0" borderId="0"/>
    <xf numFmtId="43" fontId="3" fillId="0" borderId="0" applyFont="0" applyFill="0" applyBorder="0" applyAlignment="0" applyProtection="0"/>
    <xf numFmtId="171" fontId="23" fillId="0" borderId="0"/>
    <xf numFmtId="1" fontId="24" fillId="0" borderId="7" applyNumberFormat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2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5" fillId="0" borderId="0"/>
    <xf numFmtId="40" fontId="5" fillId="0" borderId="0" applyFont="0" applyFill="0" applyBorder="0" applyAlignment="0" applyProtection="0"/>
    <xf numFmtId="0" fontId="5" fillId="0" borderId="0"/>
    <xf numFmtId="0" fontId="3" fillId="0" borderId="0"/>
    <xf numFmtId="1" fontId="24" fillId="0" borderId="7" applyNumberFormat="0"/>
    <xf numFmtId="0" fontId="1" fillId="0" borderId="0"/>
    <xf numFmtId="0" fontId="5" fillId="0" borderId="0"/>
    <xf numFmtId="0" fontId="25" fillId="0" borderId="0" applyFill="0" applyProtection="0"/>
    <xf numFmtId="1" fontId="24" fillId="0" borderId="7" applyNumberFormat="0"/>
    <xf numFmtId="43" fontId="1" fillId="0" borderId="0" applyFont="0" applyFill="0" applyBorder="0" applyAlignment="0" applyProtection="0"/>
    <xf numFmtId="0" fontId="1" fillId="0" borderId="0"/>
    <xf numFmtId="0" fontId="26" fillId="0" borderId="0"/>
    <xf numFmtId="0" fontId="27" fillId="0" borderId="0"/>
    <xf numFmtId="0" fontId="26" fillId="0" borderId="0"/>
    <xf numFmtId="0" fontId="1" fillId="0" borderId="0"/>
    <xf numFmtId="0" fontId="5" fillId="0" borderId="0"/>
    <xf numFmtId="0" fontId="25" fillId="0" borderId="0" applyFill="0" applyProtection="0"/>
    <xf numFmtId="1" fontId="24" fillId="0" borderId="7" applyNumberFormat="0"/>
    <xf numFmtId="0" fontId="1" fillId="0" borderId="0"/>
    <xf numFmtId="0" fontId="3" fillId="0" borderId="0"/>
    <xf numFmtId="0" fontId="26" fillId="0" borderId="0"/>
    <xf numFmtId="0" fontId="27" fillId="0" borderId="0"/>
    <xf numFmtId="0" fontId="3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5" fillId="0" borderId="0" applyFont="0" applyFill="0" applyBorder="0" applyAlignment="0" applyProtection="0"/>
    <xf numFmtId="0" fontId="1" fillId="0" borderId="0"/>
    <xf numFmtId="0" fontId="28" fillId="0" borderId="0" applyBorder="0"/>
    <xf numFmtId="0" fontId="1" fillId="0" borderId="0"/>
    <xf numFmtId="40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0" borderId="0" applyBorder="0"/>
    <xf numFmtId="0" fontId="1" fillId="0" borderId="0"/>
    <xf numFmtId="0" fontId="1" fillId="0" borderId="0"/>
    <xf numFmtId="1" fontId="24" fillId="0" borderId="7" applyNumberFormat="0"/>
    <xf numFmtId="1" fontId="24" fillId="0" borderId="7" applyNumberFormat="0"/>
    <xf numFmtId="1" fontId="24" fillId="0" borderId="7" applyNumberFormat="0"/>
    <xf numFmtId="1" fontId="24" fillId="0" borderId="7" applyNumberFormat="0"/>
    <xf numFmtId="1" fontId="24" fillId="0" borderId="7" applyNumberFormat="0"/>
    <xf numFmtId="1" fontId="24" fillId="0" borderId="7" applyNumberFormat="0"/>
    <xf numFmtId="1" fontId="24" fillId="0" borderId="7" applyNumberFormat="0"/>
    <xf numFmtId="0" fontId="1" fillId="0" borderId="0"/>
    <xf numFmtId="0" fontId="1" fillId="0" borderId="0"/>
    <xf numFmtId="0" fontId="28" fillId="0" borderId="0" applyBorder="0"/>
    <xf numFmtId="0" fontId="28" fillId="0" borderId="0"/>
    <xf numFmtId="0" fontId="1" fillId="0" borderId="0"/>
    <xf numFmtId="0" fontId="5" fillId="0" borderId="0"/>
    <xf numFmtId="0" fontId="5" fillId="0" borderId="0"/>
    <xf numFmtId="1" fontId="24" fillId="0" borderId="7" applyNumberFormat="0"/>
    <xf numFmtId="0" fontId="28" fillId="0" borderId="0" applyBorder="0"/>
    <xf numFmtId="0" fontId="28" fillId="0" borderId="0" applyBorder="0"/>
    <xf numFmtId="0" fontId="5" fillId="0" borderId="0"/>
    <xf numFmtId="0" fontId="3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8" fillId="2" borderId="0" xfId="0" applyFont="1" applyFill="1"/>
    <xf numFmtId="0" fontId="11" fillId="2" borderId="0" xfId="0" applyFont="1" applyFill="1" applyAlignment="1">
      <alignment horizontal="left" vertical="center"/>
    </xf>
    <xf numFmtId="0" fontId="2" fillId="2" borderId="2" xfId="0" applyFont="1" applyFill="1" applyBorder="1"/>
    <xf numFmtId="0" fontId="4" fillId="2" borderId="4" xfId="2" applyFont="1" applyFill="1" applyBorder="1" applyAlignment="1">
      <alignment horizontal="right" vertical="center" wrapText="1"/>
    </xf>
    <xf numFmtId="0" fontId="2" fillId="2" borderId="5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3" fontId="16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right" vertical="center"/>
    </xf>
    <xf numFmtId="3" fontId="16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7" fillId="2" borderId="3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3" fontId="16" fillId="2" borderId="1" xfId="0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vertical="center"/>
    </xf>
    <xf numFmtId="0" fontId="13" fillId="2" borderId="0" xfId="0" applyFont="1" applyFill="1"/>
    <xf numFmtId="0" fontId="18" fillId="2" borderId="0" xfId="0" applyFont="1" applyFill="1" applyAlignment="1">
      <alignment horizontal="right" vertical="center"/>
    </xf>
    <xf numFmtId="166" fontId="0" fillId="2" borderId="0" xfId="1" applyNumberFormat="1" applyFont="1" applyFill="1"/>
    <xf numFmtId="3" fontId="0" fillId="2" borderId="0" xfId="0" applyNumberFormat="1" applyFill="1"/>
    <xf numFmtId="166" fontId="0" fillId="2" borderId="0" xfId="0" applyNumberFormat="1" applyFill="1"/>
    <xf numFmtId="0" fontId="6" fillId="2" borderId="0" xfId="2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indent="3"/>
    </xf>
    <xf numFmtId="3" fontId="29" fillId="3" borderId="0" xfId="0" applyNumberFormat="1" applyFont="1" applyFill="1" applyAlignment="1">
      <alignment horizontal="right" vertical="center"/>
    </xf>
    <xf numFmtId="3" fontId="29" fillId="3" borderId="8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0" fontId="12" fillId="2" borderId="0" xfId="2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vertical="center"/>
    </xf>
    <xf numFmtId="169" fontId="20" fillId="2" borderId="6" xfId="4" applyNumberFormat="1" applyFont="1" applyFill="1" applyBorder="1" applyAlignment="1">
      <alignment horizontal="center" vertical="center"/>
    </xf>
  </cellXfs>
  <cellStyles count="83">
    <cellStyle name="1" xfId="7" xr:uid="{00000000-0005-0000-0000-000000000000}"/>
    <cellStyle name="Comma" xfId="1" builtinId="3"/>
    <cellStyle name="Comma 2" xfId="21" xr:uid="{00000000-0005-0000-0000-000002000000}"/>
    <cellStyle name="Comma 2 2" xfId="48" xr:uid="{71832AE8-63E9-47AC-B43D-24C9B30FD491}"/>
    <cellStyle name="Comma 2 2 2 5" xfId="29" xr:uid="{923A80DF-8391-490C-A9FC-9B04BA3FF02C}"/>
    <cellStyle name="Comma 2 3" xfId="55" xr:uid="{18E20042-2979-46AD-9D37-4A459DA64BAE}"/>
    <cellStyle name="Comma 3" xfId="8" xr:uid="{00000000-0005-0000-0000-000003000000}"/>
    <cellStyle name="Comma 3 2" xfId="51" xr:uid="{C94EE668-205D-4DE2-A3E1-635995599CA4}"/>
    <cellStyle name="Normal" xfId="0" builtinId="0"/>
    <cellStyle name="Normal - Style1" xfId="9" xr:uid="{00000000-0005-0000-0000-000005000000}"/>
    <cellStyle name="Normal 10" xfId="15" xr:uid="{00000000-0005-0000-0000-000006000000}"/>
    <cellStyle name="Normal 10 2" xfId="82" xr:uid="{AF4FE69F-9401-42FA-B027-EEF0FEB874E3}"/>
    <cellStyle name="Normal 11" xfId="26" xr:uid="{95DB1E47-A717-4F50-B120-BDB4A6A98D35}"/>
    <cellStyle name="Normal 12" xfId="28" xr:uid="{5F37676F-9210-428B-A54A-88AF31197612}"/>
    <cellStyle name="Normal 13" xfId="37" xr:uid="{1E44DD08-E506-4B0E-A49D-239619E68ECB}"/>
    <cellStyle name="Normal 14" xfId="62" xr:uid="{CF47567C-18E3-48E3-B4B2-F9546E19550C}"/>
    <cellStyle name="Normal 15" xfId="63" xr:uid="{791BF7C1-0A53-4899-92D0-58D1295D1734}"/>
    <cellStyle name="Normal 16" xfId="64" xr:uid="{FB24067F-240D-455E-8348-EE3147456F5B}"/>
    <cellStyle name="Normal 17" xfId="65" xr:uid="{D4A5C67F-868D-43C6-89A5-249394EF5F61}"/>
    <cellStyle name="Normal 18" xfId="66" xr:uid="{C428DA61-20F8-4842-A18B-7FA043B482A4}"/>
    <cellStyle name="Normal 19" xfId="67" xr:uid="{EACCE844-16D2-420C-B840-ACEE6225450A}"/>
    <cellStyle name="Normal 2" xfId="2" xr:uid="{00000000-0005-0000-0000-000007000000}"/>
    <cellStyle name="Normal 2 2" xfId="10" xr:uid="{00000000-0005-0000-0000-000008000000}"/>
    <cellStyle name="Normal 2 2 2" xfId="22" xr:uid="{00000000-0005-0000-0000-000009000000}"/>
    <cellStyle name="Normal 2 2 2 2" xfId="46" xr:uid="{8F8F9C60-80DF-42BF-B765-6C68B3B83858}"/>
    <cellStyle name="Normal 2 2 3" xfId="23" xr:uid="{2E2FEFD2-ABBD-420D-8461-C8F503FDA24A}"/>
    <cellStyle name="Normal 2 2 3 2" xfId="44" xr:uid="{847F1A16-9FCA-412B-AE91-D29E3FC8B338}"/>
    <cellStyle name="Normal 2 2 4" xfId="40" xr:uid="{19B03459-4F46-4840-B83F-02097E770DD0}"/>
    <cellStyle name="Normal 2 3" xfId="25" xr:uid="{48422FEC-E0BC-428C-9750-2D76D2E13FBF}"/>
    <cellStyle name="Normal 2 3 2" xfId="36" xr:uid="{53720891-5BB7-4072-A4AA-9D579EA571CD}"/>
    <cellStyle name="Normal 2 3 3" xfId="39" xr:uid="{7DCAFB35-81DA-42EB-A924-F7ED0EEF7A1F}"/>
    <cellStyle name="Normal 2 4" xfId="27" xr:uid="{84E1C268-3A16-4FB7-A335-F22068D33369}"/>
    <cellStyle name="Normal 2 4 2" xfId="47" xr:uid="{57E5914E-388A-4C4B-895D-9DE84233932D}"/>
    <cellStyle name="Normal 2 5" xfId="31" xr:uid="{D29D2916-D641-4853-A275-3F08E70F8C7A}"/>
    <cellStyle name="Normal 2 5 2" xfId="69" xr:uid="{C22BCFAD-F32E-457E-938E-ABEE683A2342}"/>
    <cellStyle name="Normal 2 6" xfId="70" xr:uid="{FEC1E65A-B873-4B1D-8CA3-90C7267B1DBB}"/>
    <cellStyle name="Normal 2 7" xfId="73" xr:uid="{1F813466-FC69-4C83-8E34-944476152EEC}"/>
    <cellStyle name="Normal 20" xfId="68" xr:uid="{6BBCB359-6445-479F-B974-2714BC50CD98}"/>
    <cellStyle name="Normal 21" xfId="74" xr:uid="{ED747AB2-D527-4275-89BF-F4D42E0C64B3}"/>
    <cellStyle name="Normal 22" xfId="75" xr:uid="{8E332121-172D-4CE3-830C-64EBB89E6CB3}"/>
    <cellStyle name="Normal 23" xfId="76" xr:uid="{DB6A6BF5-DDB4-454B-9671-9B4525D9FEF0}"/>
    <cellStyle name="Normal 24" xfId="77" xr:uid="{DB5E392E-84E8-49A0-A5E9-BE8B736EFA85}"/>
    <cellStyle name="Normal 25" xfId="78" xr:uid="{6753E3D1-5C90-4E93-BA77-A2FB0D20D5D4}"/>
    <cellStyle name="Normal 3" xfId="11" xr:uid="{00000000-0005-0000-0000-00000A000000}"/>
    <cellStyle name="Normal 3 2" xfId="24" xr:uid="{44D070A0-948A-45DA-8AFF-8A98BB90EB1D}"/>
    <cellStyle name="Normal 3 2 2" xfId="33" xr:uid="{4957CE97-0C4F-446D-8F13-BA568858B15F}"/>
    <cellStyle name="Normal 3 2 2 2" xfId="58" xr:uid="{2E853BA5-A6AB-4EF9-973C-19000D44968E}"/>
    <cellStyle name="Normal 3 2 3" xfId="80" xr:uid="{2702B235-7DDF-4A16-AFF9-4947AD331AEF}"/>
    <cellStyle name="Normal 3 3" xfId="42" xr:uid="{1D4DED44-E767-4414-A710-53A5E77B0231}"/>
    <cellStyle name="Normal 3 3 2" xfId="61" xr:uid="{105881E3-0498-4F49-93D5-84249EBD8B7E}"/>
    <cellStyle name="Normal 3 4" xfId="52" xr:uid="{775CBDBA-2355-47F1-8EDC-996CD2E9D14C}"/>
    <cellStyle name="Normal 3 5" xfId="56" xr:uid="{B67EF198-0A73-4423-9F40-46956DF79B03}"/>
    <cellStyle name="Normal 3 6" xfId="71" xr:uid="{147BF9F4-9920-475F-AFAF-1D72BEB5A6F8}"/>
    <cellStyle name="Normal 3 7" xfId="72" xr:uid="{C369A487-A923-4CFF-B26E-A8A707B5AE2D}"/>
    <cellStyle name="Normal 4" xfId="16" xr:uid="{00000000-0005-0000-0000-00000B000000}"/>
    <cellStyle name="Normal 4 2" xfId="12" xr:uid="{00000000-0005-0000-0000-00000C000000}"/>
    <cellStyle name="Normal 4 2 2" xfId="17" xr:uid="{00000000-0005-0000-0000-00000D000000}"/>
    <cellStyle name="Normal 4 2 3" xfId="41" xr:uid="{3CC09F86-6AF3-42B7-B59F-47E11B119A56}"/>
    <cellStyle name="Normal 4 3" xfId="32" xr:uid="{6720CF7E-3D28-49D4-A4F3-23A341275CC3}"/>
    <cellStyle name="Normal 4 3 2" xfId="49" xr:uid="{FF8D28D6-8DB2-418B-A317-8CA9F33A63C6}"/>
    <cellStyle name="Normal 4 4" xfId="54" xr:uid="{506DB73D-6B6B-40EF-85B4-52381B4717DA}"/>
    <cellStyle name="Normal 4 5" xfId="79" xr:uid="{29A6969F-54E4-4383-BF5F-A7F4F715B13A}"/>
    <cellStyle name="Normal 5" xfId="13" xr:uid="{00000000-0005-0000-0000-00000E000000}"/>
    <cellStyle name="Normal 5 2" xfId="5" xr:uid="{00000000-0005-0000-0000-00000F000000}"/>
    <cellStyle name="Normal 5 2 2" xfId="57" xr:uid="{349C0B77-1FB1-4403-84A0-A4B2133A156A}"/>
    <cellStyle name="Normal 5 3" xfId="30" xr:uid="{F16A05F5-F806-4902-9DAF-1592A0EB3B8F}"/>
    <cellStyle name="Normal 5 4" xfId="43" xr:uid="{A6EA1B92-714A-484D-87C5-6D1A3BC3F4D7}"/>
    <cellStyle name="Normal 6" xfId="18" xr:uid="{00000000-0005-0000-0000-000010000000}"/>
    <cellStyle name="Normal 6 2" xfId="34" xr:uid="{28DCBC0B-46D7-4D92-ADC4-A6E5B7FB0383}"/>
    <cellStyle name="Normal 6 2 2" xfId="59" xr:uid="{35024BBE-69E3-4A93-86D9-3A08FFADFD0D}"/>
    <cellStyle name="Normal 6 3" xfId="45" xr:uid="{A1A5671A-5779-4172-B339-E25C279C443B}"/>
    <cellStyle name="Normal 7" xfId="19" xr:uid="{00000000-0005-0000-0000-000011000000}"/>
    <cellStyle name="Normal 7 2" xfId="35" xr:uid="{F94E59D5-A861-4070-A967-F13E24BDD6F0}"/>
    <cellStyle name="Normal 7 2 2" xfId="50" xr:uid="{3C7963B8-B6CF-4FCF-93B3-DD71D3A617EC}"/>
    <cellStyle name="Normal 7 3" xfId="60" xr:uid="{31B347B4-04A7-4773-99FE-B93DBCB9EF51}"/>
    <cellStyle name="Normal 7 4" xfId="38" xr:uid="{82FD4FAA-650B-46FE-85A5-0119781775C0}"/>
    <cellStyle name="Normal 8" xfId="20" xr:uid="{00000000-0005-0000-0000-000012000000}"/>
    <cellStyle name="Normal 8 2" xfId="53" xr:uid="{2C19882A-370B-4CF1-8D87-E650A5A0EE91}"/>
    <cellStyle name="Normal 9" xfId="6" xr:uid="{00000000-0005-0000-0000-000013000000}"/>
    <cellStyle name="Normal 9 2" xfId="81" xr:uid="{8B69E301-AFA8-488E-94F8-DE9EB7E34FB9}"/>
    <cellStyle name="Normal_VIII-8 (Tourism) 2" xfId="4" xr:uid="{00000000-0005-0000-0000-000018000000}"/>
    <cellStyle name="Percent 2" xfId="14" xr:uid="{00000000-0005-0000-0000-00001B000000}"/>
    <cellStyle name="Percent 2 2" xfId="3" xr:uid="{00000000-0005-0000-0000-00001C000000}"/>
  </cellStyles>
  <dxfs count="0"/>
  <tableStyles count="0" defaultTableStyle="TableStyleMedium2" defaultPivotStyle="PivotStyleLight16"/>
  <colors>
    <mruColors>
      <color rgb="FFF6FAF4"/>
      <color rgb="FFFCFDFE"/>
      <color rgb="FFF1F7ED"/>
      <color rgb="FF003300"/>
      <color rgb="FF336600"/>
      <color rgb="FF2F75B5"/>
      <color rgb="FFFF3399"/>
      <color rgb="FF003399"/>
      <color rgb="FF7E540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olas" panose="020B0609020204030204" pitchFamily="49" charset="0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  <a:latin typeface="Consolas" panose="020B0609020204030204" pitchFamily="49" charset="0"/>
              </a:rPr>
              <a:t>Figure 10.13: Percentage of tourist arrival by sex,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089501312335965"/>
          <c:y val="0.15985928842228053"/>
          <c:w val="0.29216086008228193"/>
          <c:h val="0.82863996555577202"/>
        </c:manualLayout>
      </c:layout>
      <c:pieChart>
        <c:varyColors val="1"/>
        <c:ser>
          <c:idx val="0"/>
          <c:order val="0"/>
          <c:spPr>
            <a:solidFill>
              <a:srgbClr val="336600"/>
            </a:solidFill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5B9-434D-8708-6E02DCFD0988}"/>
              </c:ext>
            </c:extLst>
          </c:dPt>
          <c:dLbls>
            <c:dLbl>
              <c:idx val="0"/>
              <c:layout>
                <c:manualLayout>
                  <c:x val="-0.10843204139595725"/>
                  <c:y val="3.46350120276422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B9-434D-8708-6E02DCFD0988}"/>
                </c:ext>
              </c:extLst>
            </c:dLbl>
            <c:dLbl>
              <c:idx val="1"/>
              <c:layout>
                <c:manualLayout>
                  <c:x val="0.12004863735898418"/>
                  <c:y val="-2.27739440152162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B9-434D-8708-6E02DCFD0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'10.8'!$A$47:$A$48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'10.8'!$B$47:$B$48</c:f>
              <c:numCache>
                <c:formatCode>#,##0</c:formatCode>
                <c:ptCount val="2"/>
                <c:pt idx="0">
                  <c:v>1039776</c:v>
                </c:pt>
                <c:pt idx="1">
                  <c:v>1206740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B9-434D-8708-6E02DCFD0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Figure 10.12: Monthly arrival of tourists by sex, 2025</a:t>
            </a:r>
          </a:p>
        </c:rich>
      </c:tx>
      <c:layout>
        <c:manualLayout>
          <c:xMode val="edge"/>
          <c:yMode val="edge"/>
          <c:x val="0.2271629528732504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075845252105455E-2"/>
          <c:y val="0.17171296296296296"/>
          <c:w val="0.89886227454618428"/>
          <c:h val="0.70757691746864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'10.8'!$A$47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'10.8'!$Z$49:$AK$49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'10.8'!$C$47:$N$47</c:f>
              <c:numCache>
                <c:formatCode>#,##0</c:formatCode>
                <c:ptCount val="12"/>
                <c:pt idx="0">
                  <c:v>100790</c:v>
                </c:pt>
                <c:pt idx="1">
                  <c:v>99666</c:v>
                </c:pt>
                <c:pt idx="2">
                  <c:v>93364</c:v>
                </c:pt>
                <c:pt idx="3">
                  <c:v>92181</c:v>
                </c:pt>
                <c:pt idx="4">
                  <c:v>62344</c:v>
                </c:pt>
                <c:pt idx="5">
                  <c:v>64264</c:v>
                </c:pt>
                <c:pt idx="6">
                  <c:v>84780</c:v>
                </c:pt>
                <c:pt idx="7">
                  <c:v>88724</c:v>
                </c:pt>
                <c:pt idx="8">
                  <c:v>68896</c:v>
                </c:pt>
                <c:pt idx="9">
                  <c:v>88865</c:v>
                </c:pt>
                <c:pt idx="10">
                  <c:v>90143</c:v>
                </c:pt>
                <c:pt idx="11">
                  <c:v>105759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0-448B-885E-175AFE2CD999}"/>
            </c:ext>
          </c:extLst>
        </c:ser>
        <c:ser>
          <c:idx val="0"/>
          <c:order val="1"/>
          <c:tx>
            <c:strRef>
              <c:f>'10.8'!$A$48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336600"/>
            </a:solidFill>
            <a:ln>
              <a:noFill/>
            </a:ln>
            <a:effectLst/>
          </c:spPr>
          <c:invertIfNegative val="0"/>
          <c:cat>
            <c:strRef>
              <c:f>'10.8'!$Z$49:$AK$49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'10.8'!$C$48:$N$48</c:f>
              <c:numCache>
                <c:formatCode>#,##0</c:formatCode>
                <c:ptCount val="12"/>
                <c:pt idx="0">
                  <c:v>114073</c:v>
                </c:pt>
                <c:pt idx="1">
                  <c:v>114425</c:v>
                </c:pt>
                <c:pt idx="2">
                  <c:v>110104</c:v>
                </c:pt>
                <c:pt idx="3">
                  <c:v>106141</c:v>
                </c:pt>
                <c:pt idx="4">
                  <c:v>73270</c:v>
                </c:pt>
                <c:pt idx="5">
                  <c:v>77508</c:v>
                </c:pt>
                <c:pt idx="6">
                  <c:v>101958</c:v>
                </c:pt>
                <c:pt idx="7">
                  <c:v>103334</c:v>
                </c:pt>
                <c:pt idx="8">
                  <c:v>80667</c:v>
                </c:pt>
                <c:pt idx="9">
                  <c:v>101580</c:v>
                </c:pt>
                <c:pt idx="10">
                  <c:v>104984</c:v>
                </c:pt>
                <c:pt idx="11">
                  <c:v>118696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0-448B-885E-175AFE2CD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8"/>
        <c:axId val="643416383"/>
        <c:axId val="643391423"/>
      </c:barChart>
      <c:catAx>
        <c:axId val="64341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91423"/>
        <c:crosses val="autoZero"/>
        <c:auto val="1"/>
        <c:lblAlgn val="ctr"/>
        <c:lblOffset val="100"/>
        <c:noMultiLvlLbl val="0"/>
      </c:catAx>
      <c:valAx>
        <c:axId val="643391423"/>
        <c:scaling>
          <c:orientation val="minMax"/>
          <c:max val="12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416383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40238060200108072"/>
          <c:y val="0.21354108263485397"/>
          <c:w val="0.12390924235798709"/>
          <c:h val="5.4977398658501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570612</xdr:colOff>
      <xdr:row>66</xdr:row>
      <xdr:rowOff>154311</xdr:rowOff>
    </xdr:from>
    <xdr:to>
      <xdr:col>12</xdr:col>
      <xdr:colOff>612321</xdr:colOff>
      <xdr:row>80</xdr:row>
      <xdr:rowOff>170089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51</xdr:row>
      <xdr:rowOff>159204</xdr:rowOff>
    </xdr:from>
    <xdr:to>
      <xdr:col>12</xdr:col>
      <xdr:colOff>612321</xdr:colOff>
      <xdr:row>66</xdr:row>
      <xdr:rowOff>36399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FF580F-81F4-6965-602C-A775484F4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0.08457</cdr:y>
    </cdr:from>
    <cdr:to>
      <cdr:x>0.16649</cdr:x>
      <cdr:y>0.16828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34238CF-A5FD-F352-3423-DBC485E58E8A}"/>
            </a:ext>
          </a:extLst>
        </cdr:cNvPr>
        <cdr:cNvSpPr txBox="1"/>
      </cdr:nvSpPr>
      <cdr:spPr>
        <a:xfrm xmlns:a="http://schemas.openxmlformats.org/drawingml/2006/main">
          <a:off x="0" y="232001"/>
          <a:ext cx="1159344" cy="229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0">
              <a:effectLst/>
              <a:latin typeface="+mn-lt"/>
              <a:ea typeface="+mn-ea"/>
              <a:cs typeface="+mn-cs"/>
            </a:rPr>
            <a:t>Arrivals</a:t>
          </a:r>
          <a:r>
            <a:rPr lang="en-US" sz="900" b="1" i="0" baseline="0">
              <a:effectLst/>
              <a:latin typeface="+mn-lt"/>
              <a:ea typeface="+mn-ea"/>
              <a:cs typeface="+mn-cs"/>
            </a:rPr>
            <a:t> in Numbers</a:t>
          </a:r>
          <a:endParaRPr lang="en-US" sz="900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69"/>
  <sheetViews>
    <sheetView tabSelected="1" zoomScale="112" zoomScaleNormal="112" zoomScaleSheetLayoutView="91" workbookViewId="0">
      <selection activeCell="U48" sqref="U48"/>
    </sheetView>
  </sheetViews>
  <sheetFormatPr defaultColWidth="9.140625" defaultRowHeight="15"/>
  <cols>
    <col min="1" max="1" width="9.140625" style="3"/>
    <col min="2" max="2" width="11.42578125" style="3" customWidth="1"/>
    <col min="3" max="10" width="9.140625" style="3"/>
    <col min="11" max="11" width="9.7109375" style="3" customWidth="1"/>
    <col min="12" max="14" width="9.140625" style="3"/>
    <col min="15" max="15" width="9.85546875" style="3" customWidth="1"/>
    <col min="16" max="16" width="3.85546875" style="1" customWidth="1"/>
    <col min="17" max="18" width="9.140625" style="1"/>
    <col min="19" max="20" width="12.28515625" style="1" bestFit="1" customWidth="1"/>
    <col min="21" max="31" width="9.140625" style="1"/>
    <col min="32" max="33" width="10.5703125" style="1" customWidth="1"/>
    <col min="34" max="34" width="10.5703125" style="1" bestFit="1" customWidth="1"/>
    <col min="35" max="16384" width="9.140625" style="1"/>
  </cols>
  <sheetData>
    <row r="1" spans="1:15" ht="21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5.7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s="8" customFormat="1" ht="29.25">
      <c r="A4" s="5"/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7"/>
    </row>
    <row r="5" spans="1:15">
      <c r="A5" s="9">
        <v>2015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>
        <v>2015</v>
      </c>
    </row>
    <row r="6" spans="1:15" ht="18.75">
      <c r="A6" s="9" t="s">
        <v>0</v>
      </c>
      <c r="B6" s="11">
        <f>SUM(B7:B8)</f>
        <v>1234248</v>
      </c>
      <c r="C6" s="11">
        <f>SUM(C7:C8)</f>
        <v>97073</v>
      </c>
      <c r="D6" s="11">
        <f t="shared" ref="D6:N6" si="0">SUM(D7:D8)</f>
        <v>120468</v>
      </c>
      <c r="E6" s="11">
        <f t="shared" si="0"/>
        <v>112427</v>
      </c>
      <c r="F6" s="11">
        <f t="shared" si="0"/>
        <v>102242</v>
      </c>
      <c r="G6" s="11">
        <f>SUM(G7:G8)</f>
        <v>95389</v>
      </c>
      <c r="H6" s="11">
        <f t="shared" si="0"/>
        <v>81506</v>
      </c>
      <c r="I6" s="11">
        <f t="shared" si="0"/>
        <v>104517</v>
      </c>
      <c r="J6" s="11">
        <f t="shared" si="0"/>
        <v>110144</v>
      </c>
      <c r="K6" s="11">
        <f t="shared" si="0"/>
        <v>95511</v>
      </c>
      <c r="L6" s="11">
        <f t="shared" si="0"/>
        <v>105498</v>
      </c>
      <c r="M6" s="11">
        <f t="shared" si="0"/>
        <v>90218</v>
      </c>
      <c r="N6" s="11">
        <f t="shared" si="0"/>
        <v>119255</v>
      </c>
      <c r="O6" s="12" t="s">
        <v>1</v>
      </c>
    </row>
    <row r="7" spans="1:15" ht="18.75">
      <c r="A7" s="13" t="s">
        <v>27</v>
      </c>
      <c r="B7" s="11">
        <f>SUM(C7:N7)</f>
        <v>598458</v>
      </c>
      <c r="C7" s="14">
        <v>47173</v>
      </c>
      <c r="D7" s="14">
        <v>57866</v>
      </c>
      <c r="E7" s="14">
        <v>54087</v>
      </c>
      <c r="F7" s="14">
        <v>49321</v>
      </c>
      <c r="G7" s="15">
        <v>46353</v>
      </c>
      <c r="H7" s="14">
        <v>39330</v>
      </c>
      <c r="I7" s="14">
        <v>49602</v>
      </c>
      <c r="J7" s="14">
        <v>53154</v>
      </c>
      <c r="K7" s="14">
        <v>46533</v>
      </c>
      <c r="L7" s="14">
        <v>52055</v>
      </c>
      <c r="M7" s="14">
        <v>44453</v>
      </c>
      <c r="N7" s="14">
        <v>58531</v>
      </c>
      <c r="O7" s="16" t="s">
        <v>28</v>
      </c>
    </row>
    <row r="8" spans="1:15" ht="18.75">
      <c r="A8" s="17" t="s">
        <v>29</v>
      </c>
      <c r="B8" s="18">
        <f>SUM(C8:N8)</f>
        <v>635790</v>
      </c>
      <c r="C8" s="19">
        <v>49900</v>
      </c>
      <c r="D8" s="19">
        <v>62602</v>
      </c>
      <c r="E8" s="19">
        <v>58340</v>
      </c>
      <c r="F8" s="19">
        <v>52921</v>
      </c>
      <c r="G8" s="20">
        <v>49036</v>
      </c>
      <c r="H8" s="19">
        <v>42176</v>
      </c>
      <c r="I8" s="19">
        <v>54915</v>
      </c>
      <c r="J8" s="19">
        <v>56990</v>
      </c>
      <c r="K8" s="19">
        <v>48978</v>
      </c>
      <c r="L8" s="19">
        <v>53443</v>
      </c>
      <c r="M8" s="19">
        <v>45765</v>
      </c>
      <c r="N8" s="19">
        <v>60724</v>
      </c>
      <c r="O8" s="21" t="s">
        <v>30</v>
      </c>
    </row>
    <row r="9" spans="1:15">
      <c r="A9" s="9">
        <v>2016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>
        <v>2016</v>
      </c>
    </row>
    <row r="10" spans="1:15" ht="18.75">
      <c r="A10" s="9" t="s">
        <v>0</v>
      </c>
      <c r="B10" s="11">
        <f>SUM(B11:B12)</f>
        <v>1286135</v>
      </c>
      <c r="C10" s="11">
        <f>SUM(C11:C12)</f>
        <v>108396</v>
      </c>
      <c r="D10" s="11">
        <f t="shared" ref="D10:N10" si="1">SUM(D11:D12)</f>
        <v>120639</v>
      </c>
      <c r="E10" s="11">
        <f t="shared" si="1"/>
        <v>115131</v>
      </c>
      <c r="F10" s="11">
        <f t="shared" si="1"/>
        <v>103493</v>
      </c>
      <c r="G10" s="11">
        <f t="shared" si="1"/>
        <v>93228</v>
      </c>
      <c r="H10" s="11">
        <f t="shared" si="1"/>
        <v>79034</v>
      </c>
      <c r="I10" s="11">
        <f t="shared" si="1"/>
        <v>110432</v>
      </c>
      <c r="J10" s="11">
        <f t="shared" si="1"/>
        <v>112282</v>
      </c>
      <c r="K10" s="11">
        <f t="shared" si="1"/>
        <v>101909</v>
      </c>
      <c r="L10" s="11">
        <f t="shared" si="1"/>
        <v>117489</v>
      </c>
      <c r="M10" s="11">
        <f t="shared" si="1"/>
        <v>104572</v>
      </c>
      <c r="N10" s="11">
        <f t="shared" si="1"/>
        <v>119530</v>
      </c>
      <c r="O10" s="12" t="s">
        <v>1</v>
      </c>
    </row>
    <row r="11" spans="1:15" ht="18.75">
      <c r="A11" s="13" t="s">
        <v>27</v>
      </c>
      <c r="B11" s="11">
        <f>SUM(C11:N11)</f>
        <v>623657</v>
      </c>
      <c r="C11" s="14">
        <v>52580</v>
      </c>
      <c r="D11" s="14">
        <v>58245</v>
      </c>
      <c r="E11" s="14">
        <v>55809</v>
      </c>
      <c r="F11" s="14">
        <v>49741</v>
      </c>
      <c r="G11" s="14">
        <v>45523</v>
      </c>
      <c r="H11" s="14">
        <v>37767</v>
      </c>
      <c r="I11" s="14">
        <v>52833</v>
      </c>
      <c r="J11" s="14">
        <v>53869</v>
      </c>
      <c r="K11" s="14">
        <v>49635</v>
      </c>
      <c r="L11" s="14">
        <v>58020</v>
      </c>
      <c r="M11" s="14">
        <v>51192</v>
      </c>
      <c r="N11" s="14">
        <v>58443</v>
      </c>
      <c r="O11" s="16" t="s">
        <v>28</v>
      </c>
    </row>
    <row r="12" spans="1:15" ht="18.75">
      <c r="A12" s="17" t="s">
        <v>29</v>
      </c>
      <c r="B12" s="18">
        <f>SUM(C12:N12)</f>
        <v>662478</v>
      </c>
      <c r="C12" s="19">
        <v>55816</v>
      </c>
      <c r="D12" s="19">
        <v>62394</v>
      </c>
      <c r="E12" s="19">
        <v>59322</v>
      </c>
      <c r="F12" s="19">
        <v>53752</v>
      </c>
      <c r="G12" s="19">
        <v>47705</v>
      </c>
      <c r="H12" s="19">
        <v>41267</v>
      </c>
      <c r="I12" s="19">
        <v>57599</v>
      </c>
      <c r="J12" s="19">
        <v>58413</v>
      </c>
      <c r="K12" s="19">
        <v>52274</v>
      </c>
      <c r="L12" s="19">
        <v>59469</v>
      </c>
      <c r="M12" s="19">
        <v>53380</v>
      </c>
      <c r="N12" s="19">
        <v>61087</v>
      </c>
      <c r="O12" s="21" t="s">
        <v>30</v>
      </c>
    </row>
    <row r="13" spans="1:15" s="8" customFormat="1" ht="18.75" customHeight="1">
      <c r="A13" s="9">
        <v>2017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0">
        <v>2017</v>
      </c>
    </row>
    <row r="14" spans="1:15" s="8" customFormat="1" ht="18.75">
      <c r="A14" s="9" t="s">
        <v>0</v>
      </c>
      <c r="B14" s="11">
        <f>SUM(C14:N14)</f>
        <v>1389542</v>
      </c>
      <c r="C14" s="11">
        <f>SUM(C15:C16)</f>
        <v>125336</v>
      </c>
      <c r="D14" s="11">
        <f t="shared" ref="D14:N14" si="2">SUM(D15:D16)</f>
        <v>121052</v>
      </c>
      <c r="E14" s="11">
        <f t="shared" si="2"/>
        <v>112665</v>
      </c>
      <c r="F14" s="11">
        <f t="shared" si="2"/>
        <v>119774</v>
      </c>
      <c r="G14" s="11">
        <f t="shared" si="2"/>
        <v>93491</v>
      </c>
      <c r="H14" s="11">
        <f t="shared" si="2"/>
        <v>85222</v>
      </c>
      <c r="I14" s="11">
        <f t="shared" si="2"/>
        <v>113175</v>
      </c>
      <c r="J14" s="11">
        <f t="shared" si="2"/>
        <v>121310</v>
      </c>
      <c r="K14" s="11">
        <f t="shared" si="2"/>
        <v>105984</v>
      </c>
      <c r="L14" s="11">
        <f t="shared" si="2"/>
        <v>127986</v>
      </c>
      <c r="M14" s="11">
        <f t="shared" si="2"/>
        <v>120506</v>
      </c>
      <c r="N14" s="11">
        <f t="shared" si="2"/>
        <v>143041</v>
      </c>
      <c r="O14" s="12" t="s">
        <v>1</v>
      </c>
    </row>
    <row r="15" spans="1:15" ht="18.75">
      <c r="A15" s="13" t="s">
        <v>27</v>
      </c>
      <c r="B15" s="11">
        <f>SUM(C15:N15)</f>
        <v>667286</v>
      </c>
      <c r="C15" s="14">
        <v>60242</v>
      </c>
      <c r="D15" s="14">
        <v>58195</v>
      </c>
      <c r="E15" s="14">
        <v>54157</v>
      </c>
      <c r="F15" s="14">
        <v>57109</v>
      </c>
      <c r="G15" s="14">
        <v>45177</v>
      </c>
      <c r="H15" s="14">
        <v>40579</v>
      </c>
      <c r="I15" s="14">
        <v>54239</v>
      </c>
      <c r="J15" s="14">
        <v>57649</v>
      </c>
      <c r="K15" s="14">
        <v>51284</v>
      </c>
      <c r="L15" s="14">
        <v>61740</v>
      </c>
      <c r="M15" s="14">
        <v>57934</v>
      </c>
      <c r="N15" s="14">
        <v>68981</v>
      </c>
      <c r="O15" s="16" t="s">
        <v>28</v>
      </c>
    </row>
    <row r="16" spans="1:15" ht="18.75">
      <c r="A16" s="23" t="s">
        <v>29</v>
      </c>
      <c r="B16" s="24">
        <f>SUM(C16:N16)</f>
        <v>722256</v>
      </c>
      <c r="C16" s="25">
        <v>65094</v>
      </c>
      <c r="D16" s="25">
        <v>62857</v>
      </c>
      <c r="E16" s="25">
        <v>58508</v>
      </c>
      <c r="F16" s="25">
        <v>62665</v>
      </c>
      <c r="G16" s="25">
        <v>48314</v>
      </c>
      <c r="H16" s="25">
        <v>44643</v>
      </c>
      <c r="I16" s="25">
        <v>58936</v>
      </c>
      <c r="J16" s="25">
        <v>63661</v>
      </c>
      <c r="K16" s="25">
        <v>54700</v>
      </c>
      <c r="L16" s="25">
        <v>66246</v>
      </c>
      <c r="M16" s="25">
        <v>62572</v>
      </c>
      <c r="N16" s="25">
        <v>74060</v>
      </c>
      <c r="O16" s="26" t="s">
        <v>30</v>
      </c>
    </row>
    <row r="17" spans="1:15" s="8" customFormat="1" ht="18.75" customHeight="1">
      <c r="A17" s="9">
        <v>2018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10">
        <v>2018</v>
      </c>
    </row>
    <row r="18" spans="1:15" s="8" customFormat="1" ht="18.75">
      <c r="A18" s="9" t="s">
        <v>0</v>
      </c>
      <c r="B18" s="11">
        <f>SUM(C18:N18)</f>
        <v>1484274</v>
      </c>
      <c r="C18" s="11">
        <f>SUM(C19:C20)</f>
        <v>142351</v>
      </c>
      <c r="D18" s="11">
        <f t="shared" ref="D18:N18" si="3">SUM(D19:D20)</f>
        <v>144286</v>
      </c>
      <c r="E18" s="11">
        <f t="shared" si="3"/>
        <v>133466</v>
      </c>
      <c r="F18" s="11">
        <f t="shared" si="3"/>
        <v>119713</v>
      </c>
      <c r="G18" s="11">
        <f t="shared" si="3"/>
        <v>92913</v>
      </c>
      <c r="H18" s="11">
        <f t="shared" si="3"/>
        <v>93786</v>
      </c>
      <c r="I18" s="11">
        <f t="shared" si="3"/>
        <v>122332</v>
      </c>
      <c r="J18" s="11">
        <f t="shared" si="3"/>
        <v>123992</v>
      </c>
      <c r="K18" s="11">
        <f t="shared" si="3"/>
        <v>107620</v>
      </c>
      <c r="L18" s="11">
        <f t="shared" si="3"/>
        <v>127393</v>
      </c>
      <c r="M18" s="11">
        <f t="shared" si="3"/>
        <v>125604</v>
      </c>
      <c r="N18" s="11">
        <f t="shared" si="3"/>
        <v>150818</v>
      </c>
      <c r="O18" s="12" t="s">
        <v>1</v>
      </c>
    </row>
    <row r="19" spans="1:15" ht="18.75">
      <c r="A19" s="13" t="s">
        <v>27</v>
      </c>
      <c r="B19" s="11">
        <f>SUM(C19:N19)</f>
        <v>710256</v>
      </c>
      <c r="C19" s="14">
        <v>67601</v>
      </c>
      <c r="D19" s="14">
        <v>68779</v>
      </c>
      <c r="E19" s="14">
        <v>64018</v>
      </c>
      <c r="F19" s="14">
        <v>57300</v>
      </c>
      <c r="G19" s="14">
        <v>44543</v>
      </c>
      <c r="H19" s="14">
        <v>44461</v>
      </c>
      <c r="I19" s="14">
        <v>58223</v>
      </c>
      <c r="J19" s="14">
        <v>58839</v>
      </c>
      <c r="K19" s="14">
        <v>51698</v>
      </c>
      <c r="L19" s="14">
        <v>61444</v>
      </c>
      <c r="M19" s="14">
        <v>60624</v>
      </c>
      <c r="N19" s="14">
        <v>72726</v>
      </c>
      <c r="O19" s="16" t="s">
        <v>28</v>
      </c>
    </row>
    <row r="20" spans="1:15" ht="18.75">
      <c r="A20" s="23" t="s">
        <v>29</v>
      </c>
      <c r="B20" s="24">
        <f>SUM(C20:N20)</f>
        <v>774018</v>
      </c>
      <c r="C20" s="25">
        <v>74750</v>
      </c>
      <c r="D20" s="25">
        <v>75507</v>
      </c>
      <c r="E20" s="25">
        <v>69448</v>
      </c>
      <c r="F20" s="25">
        <v>62413</v>
      </c>
      <c r="G20" s="25">
        <v>48370</v>
      </c>
      <c r="H20" s="25">
        <v>49325</v>
      </c>
      <c r="I20" s="25">
        <v>64109</v>
      </c>
      <c r="J20" s="25">
        <v>65153</v>
      </c>
      <c r="K20" s="25">
        <v>55922</v>
      </c>
      <c r="L20" s="25">
        <v>65949</v>
      </c>
      <c r="M20" s="25">
        <v>64980</v>
      </c>
      <c r="N20" s="25">
        <v>78092</v>
      </c>
      <c r="O20" s="26" t="s">
        <v>30</v>
      </c>
    </row>
    <row r="21" spans="1:15" s="8" customFormat="1" ht="18.75" customHeight="1">
      <c r="A21" s="9">
        <v>2019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10">
        <v>2019</v>
      </c>
    </row>
    <row r="22" spans="1:15" s="8" customFormat="1" ht="18.75">
      <c r="A22" s="9" t="s">
        <v>0</v>
      </c>
      <c r="B22" s="11">
        <f>SUM(C22:N22)</f>
        <v>1702887</v>
      </c>
      <c r="C22" s="11">
        <f>SUM(C23:C24)</f>
        <v>151552</v>
      </c>
      <c r="D22" s="11">
        <f t="shared" ref="D22:N22" si="4">SUM(D23:D24)</f>
        <v>168583</v>
      </c>
      <c r="E22" s="11">
        <f t="shared" si="4"/>
        <v>162843</v>
      </c>
      <c r="F22" s="11">
        <f t="shared" si="4"/>
        <v>163114</v>
      </c>
      <c r="G22" s="11">
        <f t="shared" si="4"/>
        <v>103022</v>
      </c>
      <c r="H22" s="11">
        <f t="shared" si="4"/>
        <v>113475</v>
      </c>
      <c r="I22" s="11">
        <f t="shared" si="4"/>
        <v>132144</v>
      </c>
      <c r="J22" s="11">
        <f t="shared" si="4"/>
        <v>139338</v>
      </c>
      <c r="K22" s="11">
        <f t="shared" si="4"/>
        <v>117619</v>
      </c>
      <c r="L22" s="11">
        <f t="shared" si="4"/>
        <v>141928</v>
      </c>
      <c r="M22" s="11">
        <f t="shared" si="4"/>
        <v>137921</v>
      </c>
      <c r="N22" s="11">
        <f t="shared" si="4"/>
        <v>171348</v>
      </c>
      <c r="O22" s="12" t="s">
        <v>1</v>
      </c>
    </row>
    <row r="23" spans="1:15" ht="18.75">
      <c r="A23" s="13" t="s">
        <v>27</v>
      </c>
      <c r="B23" s="11">
        <f>SUM(C23:N23)</f>
        <v>816083</v>
      </c>
      <c r="C23" s="14">
        <v>72654</v>
      </c>
      <c r="D23" s="14">
        <v>80612</v>
      </c>
      <c r="E23" s="14">
        <v>77386</v>
      </c>
      <c r="F23" s="14">
        <v>77481</v>
      </c>
      <c r="G23" s="14">
        <v>49160</v>
      </c>
      <c r="H23" s="14">
        <v>54044</v>
      </c>
      <c r="I23" s="14">
        <v>63259</v>
      </c>
      <c r="J23" s="14">
        <v>66671</v>
      </c>
      <c r="K23" s="14">
        <v>57144</v>
      </c>
      <c r="L23" s="14">
        <v>68634</v>
      </c>
      <c r="M23" s="14">
        <v>66248</v>
      </c>
      <c r="N23" s="14">
        <v>82790</v>
      </c>
      <c r="O23" s="16" t="s">
        <v>28</v>
      </c>
    </row>
    <row r="24" spans="1:15" ht="18.75">
      <c r="A24" s="23" t="s">
        <v>29</v>
      </c>
      <c r="B24" s="24">
        <f>SUM(C24:N24)</f>
        <v>886804</v>
      </c>
      <c r="C24" s="25">
        <v>78898</v>
      </c>
      <c r="D24" s="25">
        <v>87971</v>
      </c>
      <c r="E24" s="25">
        <v>85457</v>
      </c>
      <c r="F24" s="25">
        <v>85633</v>
      </c>
      <c r="G24" s="25">
        <v>53862</v>
      </c>
      <c r="H24" s="25">
        <v>59431</v>
      </c>
      <c r="I24" s="25">
        <v>68885</v>
      </c>
      <c r="J24" s="25">
        <v>72667</v>
      </c>
      <c r="K24" s="25">
        <v>60475</v>
      </c>
      <c r="L24" s="25">
        <v>73294</v>
      </c>
      <c r="M24" s="25">
        <v>71673</v>
      </c>
      <c r="N24" s="25">
        <v>88558</v>
      </c>
      <c r="O24" s="26" t="s">
        <v>30</v>
      </c>
    </row>
    <row r="25" spans="1:15" s="8" customFormat="1" ht="18.75" customHeight="1">
      <c r="A25" s="9">
        <v>2020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10">
        <v>2020</v>
      </c>
    </row>
    <row r="26" spans="1:15" s="8" customFormat="1" ht="18.75">
      <c r="A26" s="9" t="s">
        <v>0</v>
      </c>
      <c r="B26" s="11">
        <f>SUM(C26:N26)</f>
        <v>555494</v>
      </c>
      <c r="C26" s="11">
        <f>SUM(C27:C28)</f>
        <v>173347</v>
      </c>
      <c r="D26" s="11">
        <f t="shared" ref="D26:N26" si="5">SUM(D27:D28)</f>
        <v>149785</v>
      </c>
      <c r="E26" s="11">
        <f t="shared" si="5"/>
        <v>59630</v>
      </c>
      <c r="F26" s="11">
        <f t="shared" si="5"/>
        <v>13</v>
      </c>
      <c r="G26" s="11">
        <f t="shared" si="5"/>
        <v>41</v>
      </c>
      <c r="H26" s="11">
        <f t="shared" si="5"/>
        <v>1</v>
      </c>
      <c r="I26" s="11">
        <f t="shared" si="5"/>
        <v>1752</v>
      </c>
      <c r="J26" s="11">
        <f t="shared" si="5"/>
        <v>7636</v>
      </c>
      <c r="K26" s="11">
        <f t="shared" si="5"/>
        <v>9605</v>
      </c>
      <c r="L26" s="11">
        <f t="shared" si="5"/>
        <v>21515</v>
      </c>
      <c r="M26" s="11">
        <f t="shared" si="5"/>
        <v>35757</v>
      </c>
      <c r="N26" s="11">
        <f t="shared" si="5"/>
        <v>96412</v>
      </c>
      <c r="O26" s="12" t="s">
        <v>1</v>
      </c>
    </row>
    <row r="27" spans="1:15" ht="18.75">
      <c r="A27" s="13" t="s">
        <v>27</v>
      </c>
      <c r="B27" s="11">
        <f>SUM(C27:N27)</f>
        <v>266811</v>
      </c>
      <c r="C27" s="14">
        <v>82485</v>
      </c>
      <c r="D27" s="14">
        <v>71772</v>
      </c>
      <c r="E27" s="14">
        <v>28412</v>
      </c>
      <c r="F27" s="14">
        <v>12</v>
      </c>
      <c r="G27" s="14">
        <v>27</v>
      </c>
      <c r="H27" s="14">
        <v>1</v>
      </c>
      <c r="I27" s="14">
        <v>862</v>
      </c>
      <c r="J27" s="14">
        <v>3794</v>
      </c>
      <c r="K27" s="14">
        <v>4869</v>
      </c>
      <c r="L27" s="14">
        <v>10646</v>
      </c>
      <c r="M27" s="14">
        <v>17220</v>
      </c>
      <c r="N27" s="14">
        <v>46711</v>
      </c>
      <c r="O27" s="16" t="s">
        <v>28</v>
      </c>
    </row>
    <row r="28" spans="1:15" ht="18.75">
      <c r="A28" s="23" t="s">
        <v>29</v>
      </c>
      <c r="B28" s="24">
        <f>SUM(C28:N28)</f>
        <v>288683</v>
      </c>
      <c r="C28" s="25">
        <v>90862</v>
      </c>
      <c r="D28" s="25">
        <v>78013</v>
      </c>
      <c r="E28" s="25">
        <v>31218</v>
      </c>
      <c r="F28" s="25">
        <v>1</v>
      </c>
      <c r="G28" s="25">
        <v>14</v>
      </c>
      <c r="H28" s="25">
        <v>0</v>
      </c>
      <c r="I28" s="25">
        <v>890</v>
      </c>
      <c r="J28" s="25">
        <v>3842</v>
      </c>
      <c r="K28" s="25">
        <v>4736</v>
      </c>
      <c r="L28" s="25">
        <v>10869</v>
      </c>
      <c r="M28" s="25">
        <v>18537</v>
      </c>
      <c r="N28" s="25">
        <v>49701</v>
      </c>
      <c r="O28" s="26" t="s">
        <v>30</v>
      </c>
    </row>
    <row r="29" spans="1:15" s="8" customFormat="1" ht="18.75" customHeight="1">
      <c r="A29" s="9">
        <v>2021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10">
        <v>2021</v>
      </c>
    </row>
    <row r="30" spans="1:15" s="8" customFormat="1" ht="18.75">
      <c r="A30" s="9" t="s">
        <v>0</v>
      </c>
      <c r="B30" s="11">
        <f>SUM(C30:N30)+1</f>
        <v>1321937</v>
      </c>
      <c r="C30" s="11">
        <f>SUM(C31:C32)</f>
        <v>92103</v>
      </c>
      <c r="D30" s="11">
        <f t="shared" ref="D30:N30" si="6">SUM(D31:D32)</f>
        <v>96882</v>
      </c>
      <c r="E30" s="11">
        <f t="shared" si="6"/>
        <v>109585</v>
      </c>
      <c r="F30" s="11">
        <f t="shared" si="6"/>
        <v>91200</v>
      </c>
      <c r="G30" s="11">
        <f t="shared" si="6"/>
        <v>64613</v>
      </c>
      <c r="H30" s="11">
        <f t="shared" si="6"/>
        <v>56166</v>
      </c>
      <c r="I30" s="11">
        <f t="shared" si="6"/>
        <v>101818</v>
      </c>
      <c r="J30" s="11">
        <f t="shared" si="6"/>
        <v>143599</v>
      </c>
      <c r="K30" s="11">
        <f t="shared" si="6"/>
        <v>114896</v>
      </c>
      <c r="L30" s="11">
        <f t="shared" si="6"/>
        <v>142066</v>
      </c>
      <c r="M30" s="11">
        <f t="shared" si="6"/>
        <v>144724</v>
      </c>
      <c r="N30" s="11">
        <f t="shared" si="6"/>
        <v>164284</v>
      </c>
      <c r="O30" s="12" t="s">
        <v>1</v>
      </c>
    </row>
    <row r="31" spans="1:15" ht="18.75">
      <c r="A31" s="13" t="s">
        <v>27</v>
      </c>
      <c r="B31" s="11">
        <f>SUM(C31:N31)</f>
        <v>655655</v>
      </c>
      <c r="C31" s="14">
        <v>44259</v>
      </c>
      <c r="D31" s="14">
        <v>46314</v>
      </c>
      <c r="E31" s="14">
        <v>52996</v>
      </c>
      <c r="F31" s="14">
        <v>46489</v>
      </c>
      <c r="G31" s="14">
        <v>30923</v>
      </c>
      <c r="H31" s="14">
        <v>26110</v>
      </c>
      <c r="I31" s="14">
        <v>48926</v>
      </c>
      <c r="J31" s="14">
        <v>78992</v>
      </c>
      <c r="K31" s="14">
        <v>61354</v>
      </c>
      <c r="L31" s="14">
        <v>69378</v>
      </c>
      <c r="M31" s="14">
        <v>70057</v>
      </c>
      <c r="N31" s="14">
        <v>79857</v>
      </c>
      <c r="O31" s="16" t="s">
        <v>28</v>
      </c>
    </row>
    <row r="32" spans="1:15" ht="18.75">
      <c r="A32" s="23" t="s">
        <v>29</v>
      </c>
      <c r="B32" s="24">
        <f>SUM(C32:N32)</f>
        <v>666281</v>
      </c>
      <c r="C32" s="25">
        <v>47844</v>
      </c>
      <c r="D32" s="25">
        <v>50568</v>
      </c>
      <c r="E32" s="25">
        <v>56589</v>
      </c>
      <c r="F32" s="25">
        <v>44711</v>
      </c>
      <c r="G32" s="25">
        <v>33690</v>
      </c>
      <c r="H32" s="25">
        <v>30056</v>
      </c>
      <c r="I32" s="25">
        <v>52892</v>
      </c>
      <c r="J32" s="25">
        <v>64607</v>
      </c>
      <c r="K32" s="25">
        <v>53542</v>
      </c>
      <c r="L32" s="25">
        <v>72688</v>
      </c>
      <c r="M32" s="25">
        <v>74667</v>
      </c>
      <c r="N32" s="25">
        <v>84427</v>
      </c>
      <c r="O32" s="26" t="s">
        <v>30</v>
      </c>
    </row>
    <row r="33" spans="1:15" s="8" customFormat="1" ht="18.75" customHeight="1">
      <c r="A33" s="9">
        <v>2022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10">
        <v>2022</v>
      </c>
    </row>
    <row r="34" spans="1:15" s="8" customFormat="1" ht="18.75">
      <c r="A34" s="9" t="s">
        <v>0</v>
      </c>
      <c r="B34" s="11">
        <f>SUM(C34:N34)</f>
        <v>1675303</v>
      </c>
      <c r="C34" s="11">
        <f>SUM(C35:C36)</f>
        <v>131765</v>
      </c>
      <c r="D34" s="11">
        <f t="shared" ref="D34:N34" si="7">SUM(D35:D36)</f>
        <v>149011</v>
      </c>
      <c r="E34" s="11">
        <f t="shared" si="7"/>
        <v>150748</v>
      </c>
      <c r="F34" s="11">
        <f t="shared" si="7"/>
        <v>145282</v>
      </c>
      <c r="G34" s="11">
        <f t="shared" si="7"/>
        <v>125528</v>
      </c>
      <c r="H34" s="11">
        <f t="shared" si="7"/>
        <v>110885</v>
      </c>
      <c r="I34" s="11">
        <f t="shared" si="7"/>
        <v>133561</v>
      </c>
      <c r="J34" s="11">
        <f t="shared" si="7"/>
        <v>131863</v>
      </c>
      <c r="K34" s="11">
        <f t="shared" si="7"/>
        <v>111986</v>
      </c>
      <c r="L34" s="11">
        <f t="shared" si="7"/>
        <v>153737</v>
      </c>
      <c r="M34" s="11">
        <f t="shared" si="7"/>
        <v>146886</v>
      </c>
      <c r="N34" s="11">
        <f t="shared" si="7"/>
        <v>184051</v>
      </c>
      <c r="O34" s="12" t="s">
        <v>1</v>
      </c>
    </row>
    <row r="35" spans="1:15" ht="18.75">
      <c r="A35" s="13" t="s">
        <v>27</v>
      </c>
      <c r="B35" s="11">
        <f>SUM(C35:N35)</f>
        <v>803176</v>
      </c>
      <c r="C35" s="35">
        <v>63080</v>
      </c>
      <c r="D35" s="35">
        <v>70520</v>
      </c>
      <c r="E35" s="35">
        <v>71865</v>
      </c>
      <c r="F35" s="35">
        <v>69929</v>
      </c>
      <c r="G35" s="35">
        <v>60608</v>
      </c>
      <c r="H35" s="35">
        <v>53183</v>
      </c>
      <c r="I35" s="35">
        <v>63543</v>
      </c>
      <c r="J35" s="35">
        <v>63210</v>
      </c>
      <c r="K35" s="35">
        <v>54036</v>
      </c>
      <c r="L35" s="35">
        <v>74004</v>
      </c>
      <c r="M35" s="35">
        <v>70115</v>
      </c>
      <c r="N35" s="35">
        <v>89083</v>
      </c>
      <c r="O35" s="16" t="s">
        <v>28</v>
      </c>
    </row>
    <row r="36" spans="1:15" ht="18.75">
      <c r="A36" s="23" t="s">
        <v>29</v>
      </c>
      <c r="B36" s="24">
        <f>SUM(C36:N36)</f>
        <v>872127</v>
      </c>
      <c r="C36" s="36">
        <v>68685</v>
      </c>
      <c r="D36" s="36">
        <v>78491</v>
      </c>
      <c r="E36" s="36">
        <v>78883</v>
      </c>
      <c r="F36" s="36">
        <v>75353</v>
      </c>
      <c r="G36" s="36">
        <v>64920</v>
      </c>
      <c r="H36" s="36">
        <v>57702</v>
      </c>
      <c r="I36" s="36">
        <v>70018</v>
      </c>
      <c r="J36" s="36">
        <v>68653</v>
      </c>
      <c r="K36" s="36">
        <v>57950</v>
      </c>
      <c r="L36" s="36">
        <v>79733</v>
      </c>
      <c r="M36" s="36">
        <v>76771</v>
      </c>
      <c r="N36" s="36">
        <v>94968</v>
      </c>
      <c r="O36" s="26" t="s">
        <v>30</v>
      </c>
    </row>
    <row r="37" spans="1:15" s="8" customFormat="1" ht="18.75" customHeight="1">
      <c r="A37" s="9">
        <v>2023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10">
        <v>2023</v>
      </c>
    </row>
    <row r="38" spans="1:15" s="8" customFormat="1" ht="18.75">
      <c r="A38" s="9" t="s">
        <v>0</v>
      </c>
      <c r="B38" s="11">
        <f>SUM(C38:N38)</f>
        <v>1878543</v>
      </c>
      <c r="C38" s="11">
        <f>SUM(C39:C40)</f>
        <v>172499</v>
      </c>
      <c r="D38" s="11">
        <f t="shared" ref="D38:N38" si="8">SUM(D39:D40)</f>
        <v>177915</v>
      </c>
      <c r="E38" s="11">
        <f t="shared" si="8"/>
        <v>173514</v>
      </c>
      <c r="F38" s="11">
        <f t="shared" si="8"/>
        <v>164357</v>
      </c>
      <c r="G38" s="11">
        <f t="shared" si="8"/>
        <v>120959</v>
      </c>
      <c r="H38" s="11">
        <f t="shared" si="8"/>
        <v>120363</v>
      </c>
      <c r="I38" s="11">
        <f t="shared" si="8"/>
        <v>145620</v>
      </c>
      <c r="J38" s="11">
        <f t="shared" si="8"/>
        <v>154854</v>
      </c>
      <c r="K38" s="11">
        <f t="shared" si="8"/>
        <v>130967</v>
      </c>
      <c r="L38" s="11">
        <f t="shared" si="8"/>
        <v>159141</v>
      </c>
      <c r="M38" s="11">
        <f t="shared" si="8"/>
        <v>163658</v>
      </c>
      <c r="N38" s="11">
        <f t="shared" si="8"/>
        <v>194696</v>
      </c>
      <c r="O38" s="12" t="s">
        <v>1</v>
      </c>
    </row>
    <row r="39" spans="1:15" ht="18.75">
      <c r="A39" s="13" t="s">
        <v>27</v>
      </c>
      <c r="B39" s="11">
        <f>SUM(C39:N39)</f>
        <v>890414</v>
      </c>
      <c r="C39" s="14">
        <v>82501</v>
      </c>
      <c r="D39" s="14">
        <v>84519</v>
      </c>
      <c r="E39" s="14">
        <v>81772</v>
      </c>
      <c r="F39" s="14">
        <v>77445</v>
      </c>
      <c r="G39" s="14">
        <v>57485</v>
      </c>
      <c r="H39" s="14">
        <v>56314</v>
      </c>
      <c r="I39" s="14">
        <v>68211</v>
      </c>
      <c r="J39" s="14">
        <v>73196</v>
      </c>
      <c r="K39" s="14">
        <v>61893</v>
      </c>
      <c r="L39" s="14">
        <v>76024</v>
      </c>
      <c r="M39" s="14">
        <v>77590</v>
      </c>
      <c r="N39" s="14">
        <v>93464</v>
      </c>
      <c r="O39" s="16" t="s">
        <v>28</v>
      </c>
    </row>
    <row r="40" spans="1:15" ht="18.75">
      <c r="A40" s="23" t="s">
        <v>29</v>
      </c>
      <c r="B40" s="24">
        <f>SUM(C40:N40)</f>
        <v>988129</v>
      </c>
      <c r="C40" s="25">
        <v>89998</v>
      </c>
      <c r="D40" s="25">
        <v>93396</v>
      </c>
      <c r="E40" s="25">
        <v>91742</v>
      </c>
      <c r="F40" s="25">
        <v>86912</v>
      </c>
      <c r="G40" s="25">
        <v>63474</v>
      </c>
      <c r="H40" s="25">
        <v>64049</v>
      </c>
      <c r="I40" s="25">
        <v>77409</v>
      </c>
      <c r="J40" s="25">
        <v>81658</v>
      </c>
      <c r="K40" s="25">
        <v>69074</v>
      </c>
      <c r="L40" s="25">
        <v>83117</v>
      </c>
      <c r="M40" s="25">
        <v>86068</v>
      </c>
      <c r="N40" s="25">
        <v>101232</v>
      </c>
      <c r="O40" s="26" t="s">
        <v>30</v>
      </c>
    </row>
    <row r="41" spans="1:15" s="8" customFormat="1" ht="18.75" customHeight="1">
      <c r="A41" s="9">
        <v>2024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10">
        <v>2023</v>
      </c>
    </row>
    <row r="42" spans="1:15" s="8" customFormat="1" ht="18.75">
      <c r="A42" s="9" t="s">
        <v>0</v>
      </c>
      <c r="B42" s="11">
        <f>SUM(C42:N42)</f>
        <v>2046615</v>
      </c>
      <c r="C42" s="11">
        <f>SUM(C43:C44)</f>
        <v>192385</v>
      </c>
      <c r="D42" s="11">
        <f t="shared" ref="D42:N42" si="9">SUM(D43:D44)</f>
        <v>217392</v>
      </c>
      <c r="E42" s="11">
        <f t="shared" si="9"/>
        <v>194227</v>
      </c>
      <c r="F42" s="11">
        <f t="shared" si="9"/>
        <v>168366</v>
      </c>
      <c r="G42" s="11">
        <f t="shared" si="9"/>
        <v>119875</v>
      </c>
      <c r="H42" s="11">
        <f t="shared" si="9"/>
        <v>123284</v>
      </c>
      <c r="I42" s="11">
        <f t="shared" si="9"/>
        <v>167528</v>
      </c>
      <c r="J42" s="11">
        <f t="shared" si="9"/>
        <v>176175</v>
      </c>
      <c r="K42" s="11">
        <f t="shared" si="9"/>
        <v>132795</v>
      </c>
      <c r="L42" s="11">
        <f t="shared" si="9"/>
        <v>172621</v>
      </c>
      <c r="M42" s="11">
        <f t="shared" si="9"/>
        <v>172987</v>
      </c>
      <c r="N42" s="11">
        <f t="shared" si="9"/>
        <v>208980</v>
      </c>
      <c r="O42" s="12" t="s">
        <v>1</v>
      </c>
    </row>
    <row r="43" spans="1:15" ht="18.75">
      <c r="A43" s="13" t="s">
        <v>27</v>
      </c>
      <c r="B43" s="11">
        <f>SUM(C43:N43)</f>
        <v>958895</v>
      </c>
      <c r="C43" s="14">
        <v>90920</v>
      </c>
      <c r="D43" s="14">
        <v>101842</v>
      </c>
      <c r="E43" s="14">
        <v>90460</v>
      </c>
      <c r="F43" s="14">
        <v>78845</v>
      </c>
      <c r="G43" s="14">
        <v>56457</v>
      </c>
      <c r="H43" s="14">
        <v>56866</v>
      </c>
      <c r="I43" s="14">
        <v>77170</v>
      </c>
      <c r="J43" s="14">
        <v>81844</v>
      </c>
      <c r="K43" s="14">
        <v>62019</v>
      </c>
      <c r="L43" s="14">
        <v>81656</v>
      </c>
      <c r="M43" s="14">
        <v>81084</v>
      </c>
      <c r="N43" s="14">
        <v>99732</v>
      </c>
      <c r="O43" s="16" t="s">
        <v>28</v>
      </c>
    </row>
    <row r="44" spans="1:15" ht="18.75">
      <c r="A44" s="23" t="s">
        <v>29</v>
      </c>
      <c r="B44" s="24">
        <f>SUM(C44:N44)</f>
        <v>1087720</v>
      </c>
      <c r="C44" s="25">
        <v>101465</v>
      </c>
      <c r="D44" s="25">
        <v>115550</v>
      </c>
      <c r="E44" s="25">
        <v>103767</v>
      </c>
      <c r="F44" s="25">
        <v>89521</v>
      </c>
      <c r="G44" s="25">
        <v>63418</v>
      </c>
      <c r="H44" s="25">
        <v>66418</v>
      </c>
      <c r="I44" s="25">
        <v>90358</v>
      </c>
      <c r="J44" s="25">
        <v>94331</v>
      </c>
      <c r="K44" s="25">
        <v>70776</v>
      </c>
      <c r="L44" s="25">
        <v>90965</v>
      </c>
      <c r="M44" s="25">
        <v>91903</v>
      </c>
      <c r="N44" s="25">
        <v>109248</v>
      </c>
      <c r="O44" s="26" t="s">
        <v>30</v>
      </c>
    </row>
    <row r="45" spans="1:15" s="8" customFormat="1" ht="18.75" customHeight="1">
      <c r="A45" s="9">
        <v>2025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0">
        <v>2023</v>
      </c>
    </row>
    <row r="46" spans="1:15" s="8" customFormat="1" ht="18.75">
      <c r="A46" s="9" t="s">
        <v>0</v>
      </c>
      <c r="B46" s="11">
        <f>SUM(C46:N46)</f>
        <v>2246516</v>
      </c>
      <c r="C46" s="11">
        <f>SUM(C47:C48)</f>
        <v>214863</v>
      </c>
      <c r="D46" s="11">
        <f t="shared" ref="D46:N46" si="10">SUM(D47:D48)</f>
        <v>214091</v>
      </c>
      <c r="E46" s="11">
        <f t="shared" si="10"/>
        <v>203468</v>
      </c>
      <c r="F46" s="11">
        <f t="shared" si="10"/>
        <v>198322</v>
      </c>
      <c r="G46" s="11">
        <f t="shared" si="10"/>
        <v>135614</v>
      </c>
      <c r="H46" s="11">
        <f t="shared" si="10"/>
        <v>141772</v>
      </c>
      <c r="I46" s="11">
        <f t="shared" si="10"/>
        <v>186738</v>
      </c>
      <c r="J46" s="11">
        <f t="shared" si="10"/>
        <v>192058</v>
      </c>
      <c r="K46" s="11">
        <f t="shared" si="10"/>
        <v>149563</v>
      </c>
      <c r="L46" s="11">
        <f t="shared" si="10"/>
        <v>190445</v>
      </c>
      <c r="M46" s="11">
        <f t="shared" si="10"/>
        <v>195127</v>
      </c>
      <c r="N46" s="11">
        <f t="shared" si="10"/>
        <v>224455</v>
      </c>
      <c r="O46" s="12" t="s">
        <v>1</v>
      </c>
    </row>
    <row r="47" spans="1:15" ht="18.75">
      <c r="A47" s="13" t="s">
        <v>27</v>
      </c>
      <c r="B47" s="11">
        <f>SUM(C47:N47)</f>
        <v>1039776</v>
      </c>
      <c r="C47" s="14">
        <v>100790</v>
      </c>
      <c r="D47" s="14">
        <v>99666</v>
      </c>
      <c r="E47" s="14">
        <v>93364</v>
      </c>
      <c r="F47" s="14">
        <v>92181</v>
      </c>
      <c r="G47" s="14">
        <v>62344</v>
      </c>
      <c r="H47" s="14">
        <v>64264</v>
      </c>
      <c r="I47" s="14">
        <v>84780</v>
      </c>
      <c r="J47" s="14">
        <v>88724</v>
      </c>
      <c r="K47" s="14">
        <v>68896</v>
      </c>
      <c r="L47" s="14">
        <v>88865</v>
      </c>
      <c r="M47" s="14">
        <v>90143</v>
      </c>
      <c r="N47" s="14">
        <v>105759</v>
      </c>
      <c r="O47" s="16" t="s">
        <v>28</v>
      </c>
    </row>
    <row r="48" spans="1:15" ht="18.75">
      <c r="A48" s="23" t="s">
        <v>29</v>
      </c>
      <c r="B48" s="24">
        <f>SUM(C48:N48)</f>
        <v>1206740</v>
      </c>
      <c r="C48" s="25">
        <v>114073</v>
      </c>
      <c r="D48" s="25">
        <v>114425</v>
      </c>
      <c r="E48" s="25">
        <v>110104</v>
      </c>
      <c r="F48" s="25">
        <v>106141</v>
      </c>
      <c r="G48" s="25">
        <v>73270</v>
      </c>
      <c r="H48" s="25">
        <v>77508</v>
      </c>
      <c r="I48" s="25">
        <v>101958</v>
      </c>
      <c r="J48" s="25">
        <v>103334</v>
      </c>
      <c r="K48" s="25">
        <v>80667</v>
      </c>
      <c r="L48" s="25">
        <v>101580</v>
      </c>
      <c r="M48" s="25">
        <v>104984</v>
      </c>
      <c r="N48" s="25">
        <v>118696</v>
      </c>
      <c r="O48" s="26" t="s">
        <v>30</v>
      </c>
    </row>
    <row r="49" spans="1:37" ht="17.25">
      <c r="A49" s="2" t="s">
        <v>35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1"/>
      <c r="O49" s="37" t="s">
        <v>36</v>
      </c>
      <c r="Z49" s="4" t="s">
        <v>3</v>
      </c>
      <c r="AA49" s="4" t="s">
        <v>4</v>
      </c>
      <c r="AB49" s="4" t="s">
        <v>5</v>
      </c>
      <c r="AC49" s="4" t="s">
        <v>6</v>
      </c>
      <c r="AD49" s="4" t="s">
        <v>2</v>
      </c>
      <c r="AE49" s="4" t="s">
        <v>7</v>
      </c>
      <c r="AF49" s="4" t="s">
        <v>8</v>
      </c>
      <c r="AG49" s="4" t="s">
        <v>9</v>
      </c>
      <c r="AH49" s="4" t="s">
        <v>10</v>
      </c>
      <c r="AI49" s="4" t="s">
        <v>11</v>
      </c>
      <c r="AJ49" s="4" t="s">
        <v>12</v>
      </c>
      <c r="AK49" s="4" t="s">
        <v>13</v>
      </c>
    </row>
    <row r="50" spans="1:37" ht="15.75">
      <c r="A50" s="33" t="s">
        <v>31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1"/>
      <c r="O50" s="28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.75">
      <c r="A51" s="34" t="s">
        <v>32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1"/>
      <c r="O51" s="28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ht="15.75">
      <c r="A52" s="32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1"/>
      <c r="O52" s="28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7" spans="1:37" ht="18"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</row>
    <row r="62" spans="1:37">
      <c r="AF62" s="13" t="s">
        <v>27</v>
      </c>
      <c r="AG62" s="17" t="s">
        <v>29</v>
      </c>
    </row>
    <row r="63" spans="1:37">
      <c r="AE63" s="1">
        <v>2015</v>
      </c>
      <c r="AF63" s="29">
        <v>598458</v>
      </c>
      <c r="AG63" s="29">
        <v>635790</v>
      </c>
      <c r="AI63" s="30"/>
      <c r="AJ63" s="30"/>
    </row>
    <row r="64" spans="1:37">
      <c r="AE64" s="1">
        <v>2016</v>
      </c>
      <c r="AF64" s="29">
        <v>623657</v>
      </c>
      <c r="AG64" s="29">
        <v>662478</v>
      </c>
      <c r="AI64" s="30"/>
      <c r="AJ64" s="30"/>
    </row>
    <row r="65" spans="31:36">
      <c r="AE65" s="1">
        <v>2017</v>
      </c>
      <c r="AF65" s="29">
        <v>667286</v>
      </c>
      <c r="AG65" s="29">
        <v>722256</v>
      </c>
      <c r="AH65" s="31"/>
      <c r="AI65" s="30"/>
      <c r="AJ65" s="30"/>
    </row>
    <row r="66" spans="31:36">
      <c r="AE66" s="1">
        <v>2018</v>
      </c>
      <c r="AF66" s="30">
        <f>B19</f>
        <v>710256</v>
      </c>
      <c r="AG66" s="30">
        <f>B20</f>
        <v>774018</v>
      </c>
      <c r="AH66" s="31"/>
      <c r="AI66" s="30"/>
    </row>
    <row r="67" spans="31:36">
      <c r="AE67" s="1">
        <v>2019</v>
      </c>
      <c r="AF67" s="30">
        <f>B23</f>
        <v>816083</v>
      </c>
      <c r="AG67" s="30">
        <f>B24</f>
        <v>886804</v>
      </c>
    </row>
    <row r="68" spans="31:36">
      <c r="AE68" s="1">
        <v>2020</v>
      </c>
      <c r="AF68" s="30">
        <f>B27</f>
        <v>266811</v>
      </c>
      <c r="AG68" s="30">
        <f>B28</f>
        <v>288683</v>
      </c>
    </row>
    <row r="69" spans="31:36">
      <c r="AE69" s="1">
        <v>2021</v>
      </c>
      <c r="AF69" s="30">
        <f>B31</f>
        <v>655655</v>
      </c>
      <c r="AG69" s="30">
        <f>B32</f>
        <v>666281</v>
      </c>
    </row>
  </sheetData>
  <mergeCells count="4">
    <mergeCell ref="A1:O1"/>
    <mergeCell ref="A2:O2"/>
    <mergeCell ref="A3:N3"/>
    <mergeCell ref="C57:Q57"/>
  </mergeCells>
  <pageMargins left="0.7" right="0.7" top="0.75" bottom="0.75" header="0.3" footer="0.3"/>
  <pageSetup paperSize="9" scale="66" orientation="landscape" horizontalDpi="4294967295" verticalDpi="4294967295" r:id="rId1"/>
  <rowBreaks count="1" manualBreakCount="1">
    <brk id="36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10.8</vt:lpstr>
      <vt:lpstr>'10.8'!Print_Area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2026-06-11T09:12:40Z</cp:lastPrinted>
  <dcterms:created xsi:type="dcterms:W3CDTF">2019-02-27T06:18:18Z</dcterms:created>
  <dcterms:modified xsi:type="dcterms:W3CDTF">2026-06-11T09:12:57Z</dcterms:modified>
</cp:coreProperties>
</file>