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National Accounts\"/>
    </mc:Choice>
  </mc:AlternateContent>
  <xr:revisionPtr revIDLastSave="0" documentId="13_ncr:1_{3E86AEA6-8630-4D66-9541-948FAD9ADC34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16.4" sheetId="19" r:id="rId1"/>
  </sheets>
  <definedNames>
    <definedName name="_Tot97">"$#REF!.$#REF!$#REF!:$#REF!$#REF!"</definedName>
    <definedName name="B___0">"$#REF!.$#REF!$#REF!:$#REF!$#REF!"</definedName>
    <definedName name="bec">"$#REF!.$B$100:$N$116"</definedName>
    <definedName name="C____0">"$#REF!.$#REF!$#REF!:$#REF!$#REF!"</definedName>
    <definedName name="capital">#REF!</definedName>
    <definedName name="capital___0">#REF!</definedName>
    <definedName name="capital___4">#REF!</definedName>
    <definedName name="ctry">"$#REF!.$B$100:$N$115"</definedName>
    <definedName name="Database_MI">"$BOP5thmanual.$#REF!$8:$#REF!$769"</definedName>
    <definedName name="Database_MI___0">"$#REF!.$#REF!$#REF!:$#REF!$#REF!"</definedName>
    <definedName name="DATES">"$#REF!.$I$1:$I$1"</definedName>
    <definedName name="DATES___0">"$#REF!.$D$1:$D$1"</definedName>
    <definedName name="entries">"""$#ref!.$f$19:$m$19;$#ref!.$f$26:$m$26;$#ref!.$f$62:$m$63;$#ref!.$f$78:$m$78;$#ref!.$f$84:$m$84;$#ref!.$f$89:$m$90;$#ref!.$f$104:$m$105;$#ref!.$f$128:$m$129;$#ref!.$f$140:$m$141;$#ref!.$f$179:$m$180;$#ref!.$f$187:$m$188;$#ref!.$f$200:$m$200;$#ref!.$f$203:"</definedName>
    <definedName name="Excel_BuiltIn_Database_0">"$#REF!.$#REF!$#REF!:$#REF!$#REF!"</definedName>
    <definedName name="Excel_BuiltIn_Database_30">"$BOP5thmanual.$#REF!$8:$#REF!$769"</definedName>
    <definedName name="Excel_BuiltIn_Print_Area_0">"$#REF!.$C$6:$C$16"</definedName>
    <definedName name="Excel_BuiltIn_Print_Area_11_1">"$#REF!.$A$1:$P$22"</definedName>
    <definedName name="Excel_BuiltIn_Print_Area_13_1">"$#REF!.$B$1:$I$73"</definedName>
    <definedName name="Excel_BuiltIn_Print_Area_16_1">"$#REF!.$A$1:$N$25"</definedName>
    <definedName name="Excel_BuiltIn_Print_Area_17">"$#REF!.$B$1:$I$71"</definedName>
    <definedName name="Excel_BuiltIn_Print_Area_18">"$#REF!.$B$1:$H$72"</definedName>
    <definedName name="Excel_BuiltIn_Print_Area_19">"$#REF!.$A$1:$Q$26"</definedName>
    <definedName name="Excel_BuiltIn_Print_Area_20">"$#REF!.$A$1:$T$44"</definedName>
    <definedName name="Excel_BuiltIn_Print_Area_21">"$#REF!.$A$1:$S$29"</definedName>
    <definedName name="Excel_BuiltIn_Print_Area_22">"$#REF!.$A$1:$N$21"</definedName>
    <definedName name="Excel_BuiltIn_Print_Area_23">"$#REF!.$A$1:$N$80"</definedName>
    <definedName name="Excel_BuiltIn_Print_Area_24">"$#REF!.$E$#REF!:$T$#REF!"</definedName>
    <definedName name="Excel_BuiltIn_Print_Area_25">"$#REF!.$B$1:$H$73"</definedName>
    <definedName name="Excel_BuiltIn_Print_Area_26">"$#REF!.$A$1:$M$24"</definedName>
    <definedName name="Excel_BuiltIn_Print_Area_28">"$#REF!.$A$1:$N$25"</definedName>
    <definedName name="Excel_BuiltIn_Print_Area_29">"$#REF!.$A$24:$L$44"</definedName>
    <definedName name="Excel_BuiltIn_Print_Titles_38">"$#REF!.$B$6:$IN$8"</definedName>
    <definedName name="K111mals0">#REF!</definedName>
    <definedName name="K111mals0___0">#REF!</definedName>
    <definedName name="K111mals0___4">#REF!</definedName>
    <definedName name="MmExcelLinker_4D7A9A6F_6E4F_413E_B5F7_FD5714B14315">NA()</definedName>
    <definedName name="NAMES">"$#REF!.$B$15:$B$769"</definedName>
    <definedName name="NAMES___0">"$#REF!.$A$12:$A$239"</definedName>
    <definedName name="_xlnm.Print_Area" localSheetId="0">'16.4'!$A$1:$Y$49</definedName>
    <definedName name="Print_Area_MI">"$#REF!.$D$8:$D$766"</definedName>
    <definedName name="PRINT_AREA_MI___0">"$#REF!.$C$6:$C$16"</definedName>
    <definedName name="Print_Area_MI_11">NA()</definedName>
    <definedName name="Total97">"$#REF!.$#REF!$#REF!:$#REF!$#REF!"</definedName>
    <definedName name="two">"$#REF!.$K$21:$M$35"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9" l="1"/>
  <c r="V44" i="19"/>
  <c r="T44" i="19"/>
  <c r="T45" i="19" s="1"/>
  <c r="S44" i="19"/>
  <c r="Q44" i="19"/>
  <c r="Q45" i="19" s="1"/>
  <c r="P44" i="19"/>
  <c r="P45" i="19" s="1"/>
  <c r="J44" i="19"/>
  <c r="H44" i="19"/>
  <c r="G44" i="19"/>
  <c r="E44" i="19"/>
  <c r="E45" i="19" s="1"/>
  <c r="D44" i="19"/>
  <c r="D45" i="19" s="1"/>
  <c r="U43" i="19"/>
  <c r="T43" i="19"/>
  <c r="Q43" i="19"/>
  <c r="O43" i="19"/>
  <c r="N43" i="19"/>
  <c r="I43" i="19"/>
  <c r="H43" i="19"/>
  <c r="E43" i="19"/>
  <c r="X42" i="19"/>
  <c r="X43" i="19" s="1"/>
  <c r="W42" i="19"/>
  <c r="W43" i="19" s="1"/>
  <c r="V42" i="19"/>
  <c r="V43" i="19" s="1"/>
  <c r="U42" i="19"/>
  <c r="U44" i="19" s="1"/>
  <c r="T42" i="19"/>
  <c r="S42" i="19"/>
  <c r="S43" i="19" s="1"/>
  <c r="R42" i="19"/>
  <c r="R44" i="19" s="1"/>
  <c r="Q42" i="19"/>
  <c r="R43" i="19" s="1"/>
  <c r="P42" i="19"/>
  <c r="P43" i="19" s="1"/>
  <c r="O42" i="19"/>
  <c r="O44" i="19" s="1"/>
  <c r="N42" i="19"/>
  <c r="N44" i="19" s="1"/>
  <c r="M42" i="19"/>
  <c r="M43" i="19" s="1"/>
  <c r="L42" i="19"/>
  <c r="L43" i="19" s="1"/>
  <c r="K42" i="19"/>
  <c r="K44" i="19" s="1"/>
  <c r="K45" i="19" s="1"/>
  <c r="J42" i="19"/>
  <c r="J43" i="19" s="1"/>
  <c r="I42" i="19"/>
  <c r="I44" i="19" s="1"/>
  <c r="H42" i="19"/>
  <c r="G42" i="19"/>
  <c r="G43" i="19" s="1"/>
  <c r="F42" i="19"/>
  <c r="F44" i="19" s="1"/>
  <c r="E42" i="19"/>
  <c r="F43" i="19" s="1"/>
  <c r="D42" i="19"/>
  <c r="D43" i="19" s="1"/>
  <c r="C42" i="19"/>
  <c r="C44" i="19" s="1"/>
  <c r="F45" i="19" l="1"/>
  <c r="G45" i="19"/>
  <c r="R45" i="19"/>
  <c r="S45" i="19"/>
  <c r="I45" i="19"/>
  <c r="J45" i="19"/>
  <c r="O45" i="19"/>
  <c r="V45" i="19"/>
  <c r="U45" i="19"/>
  <c r="L44" i="19"/>
  <c r="L45" i="19" s="1"/>
  <c r="X44" i="19"/>
  <c r="X45" i="19" s="1"/>
  <c r="W44" i="19"/>
  <c r="W45" i="19" s="1"/>
  <c r="K43" i="19"/>
  <c r="M44" i="19"/>
  <c r="M45" i="19" s="1"/>
  <c r="N45" i="19" l="1"/>
</calcChain>
</file>

<file path=xl/sharedStrings.xml><?xml version="1.0" encoding="utf-8"?>
<sst xmlns="http://schemas.openxmlformats.org/spreadsheetml/2006/main" count="71" uniqueCount="63">
  <si>
    <t xml:space="preserve">(Estimated using production approach) </t>
  </si>
  <si>
    <t>ISIC</t>
  </si>
  <si>
    <t>Industry / Economic Activity</t>
  </si>
  <si>
    <t xml:space="preserve">Primary </t>
  </si>
  <si>
    <t xml:space="preserve">Secondary </t>
  </si>
  <si>
    <t>D</t>
  </si>
  <si>
    <t>E</t>
  </si>
  <si>
    <t>F</t>
  </si>
  <si>
    <t xml:space="preserve">Tertiary </t>
  </si>
  <si>
    <t>G</t>
  </si>
  <si>
    <t>H</t>
  </si>
  <si>
    <t>I</t>
  </si>
  <si>
    <t>K</t>
  </si>
  <si>
    <t>L</t>
  </si>
  <si>
    <t>N</t>
  </si>
  <si>
    <t>O</t>
  </si>
  <si>
    <t>Fisheries</t>
  </si>
  <si>
    <t>Education</t>
  </si>
  <si>
    <t>Electricity and water</t>
  </si>
  <si>
    <t>GDP at Market price</t>
  </si>
  <si>
    <t xml:space="preserve">A </t>
  </si>
  <si>
    <t>C</t>
  </si>
  <si>
    <t>P</t>
  </si>
  <si>
    <t>Q</t>
  </si>
  <si>
    <t>R &amp; S</t>
  </si>
  <si>
    <t xml:space="preserve">M </t>
  </si>
  <si>
    <t>Transportation and communication</t>
  </si>
  <si>
    <t>Manufacturing</t>
  </si>
  <si>
    <t xml:space="preserve">Agriculture </t>
  </si>
  <si>
    <t xml:space="preserve"> Construction</t>
  </si>
  <si>
    <t>Wholesale and retail trade</t>
  </si>
  <si>
    <t xml:space="preserve"> Tourism</t>
  </si>
  <si>
    <t xml:space="preserve"> Financial services</t>
  </si>
  <si>
    <t xml:space="preserve"> Real Estate</t>
  </si>
  <si>
    <t>Professional, scientific and technical activities</t>
  </si>
  <si>
    <t xml:space="preserve">Public administration </t>
  </si>
  <si>
    <t>Human health and social work activities</t>
  </si>
  <si>
    <t xml:space="preserve">Entertainment, recreation &amp; Other services </t>
  </si>
  <si>
    <t xml:space="preserve">   Taxes less subsidies</t>
  </si>
  <si>
    <t xml:space="preserve">   Total GVA at basic prices</t>
  </si>
  <si>
    <t xml:space="preserve">     Electricity</t>
  </si>
  <si>
    <t xml:space="preserve">     Water &amp; sewerage</t>
  </si>
  <si>
    <t>Note : na = not available</t>
  </si>
  <si>
    <t xml:space="preserve">(In Million MVR , at  current prices) </t>
  </si>
  <si>
    <t>Table 16. 4 :  GROSS DOMESTIC PRODUCT (AT CURRENT PRICES), BY KIND OF ACTIVITY ,  2003-2024</t>
  </si>
  <si>
    <t>Memorandum items:</t>
  </si>
  <si>
    <t xml:space="preserve">Resident population </t>
  </si>
  <si>
    <t>Exchange rate</t>
  </si>
  <si>
    <t>Nominal GDP per capita ( MVR)</t>
  </si>
  <si>
    <t>Nominal GDP per capita ( US $)</t>
  </si>
  <si>
    <t>Published in September 2025</t>
  </si>
  <si>
    <t xml:space="preserve">     fish preparation </t>
  </si>
  <si>
    <t xml:space="preserve">     Other manufacturing products</t>
  </si>
  <si>
    <t xml:space="preserve">     Resorts </t>
  </si>
  <si>
    <t xml:space="preserve">     Other accomodation services</t>
  </si>
  <si>
    <t xml:space="preserve">     Food and beverage services</t>
  </si>
  <si>
    <t xml:space="preserve">     Transportation</t>
  </si>
  <si>
    <t xml:space="preserve">     Travel agencies and support services</t>
  </si>
  <si>
    <t xml:space="preserve">     Postal and Telecommunication</t>
  </si>
  <si>
    <t xml:space="preserve">     Financial intermediation</t>
  </si>
  <si>
    <t xml:space="preserve">     Insurance and auxiliary to financial intermediation</t>
  </si>
  <si>
    <t>Growth rate (%)</t>
  </si>
  <si>
    <t>Source: Maldives Bureau of Statistics / Ministry of Finance and Public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</si>
</sst>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164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7" fillId="0" borderId="0"/>
    <xf numFmtId="40" fontId="7" fillId="0" borderId="0" applyFill="0" applyBorder="0" applyAlignment="0" applyProtection="0"/>
    <xf numFmtId="9" fontId="4" fillId="0" borderId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164" fontId="1" fillId="2" borderId="0" xfId="1" applyFill="1" applyAlignment="1">
      <alignment vertical="center"/>
    </xf>
    <xf numFmtId="1" fontId="8" fillId="2" borderId="1" xfId="4" applyNumberFormat="1" applyFont="1" applyFill="1" applyBorder="1" applyAlignment="1">
      <alignment horizontal="right"/>
    </xf>
    <xf numFmtId="0" fontId="9" fillId="0" borderId="0" xfId="0" applyFont="1"/>
    <xf numFmtId="0" fontId="12" fillId="0" borderId="0" xfId="0" applyFont="1"/>
    <xf numFmtId="164" fontId="3" fillId="2" borderId="0" xfId="1" applyFont="1" applyFill="1" applyAlignment="1">
      <alignment vertical="center"/>
    </xf>
    <xf numFmtId="164" fontId="11" fillId="2" borderId="2" xfId="1" applyFont="1" applyFill="1" applyBorder="1" applyAlignment="1">
      <alignment horizontal="center"/>
    </xf>
    <xf numFmtId="164" fontId="14" fillId="2" borderId="2" xfId="1" applyFont="1" applyFill="1" applyBorder="1" applyAlignment="1">
      <alignment horizontal="left"/>
    </xf>
    <xf numFmtId="165" fontId="11" fillId="2" borderId="2" xfId="8" applyNumberFormat="1" applyFont="1" applyFill="1" applyBorder="1" applyAlignment="1">
      <alignment horizontal="right" vertical="center"/>
    </xf>
    <xf numFmtId="165" fontId="11" fillId="0" borderId="2" xfId="8" applyNumberFormat="1" applyFont="1" applyFill="1" applyBorder="1" applyAlignment="1">
      <alignment horizontal="right" vertical="center"/>
    </xf>
    <xf numFmtId="164" fontId="6" fillId="2" borderId="0" xfId="1" applyFont="1" applyFill="1" applyAlignment="1">
      <alignment horizontal="center"/>
    </xf>
    <xf numFmtId="164" fontId="6" fillId="2" borderId="0" xfId="1" applyFont="1" applyFill="1" applyAlignment="1">
      <alignment horizontal="left"/>
    </xf>
    <xf numFmtId="165" fontId="6" fillId="2" borderId="0" xfId="8" applyNumberFormat="1" applyFont="1" applyFill="1" applyBorder="1" applyAlignment="1">
      <alignment horizontal="right" vertical="center"/>
    </xf>
    <xf numFmtId="165" fontId="6" fillId="0" borderId="0" xfId="8" applyNumberFormat="1" applyFont="1" applyFill="1" applyBorder="1" applyAlignment="1">
      <alignment horizontal="right" vertical="center"/>
    </xf>
    <xf numFmtId="164" fontId="11" fillId="2" borderId="0" xfId="1" applyFont="1" applyFill="1" applyAlignment="1">
      <alignment horizontal="center"/>
    </xf>
    <xf numFmtId="164" fontId="11" fillId="2" borderId="0" xfId="1" applyFont="1" applyFill="1"/>
    <xf numFmtId="165" fontId="11" fillId="2" borderId="0" xfId="8" applyNumberFormat="1" applyFont="1" applyFill="1" applyBorder="1" applyAlignment="1">
      <alignment horizontal="right" vertical="center"/>
    </xf>
    <xf numFmtId="165" fontId="11" fillId="0" borderId="0" xfId="8" applyNumberFormat="1" applyFont="1" applyFill="1" applyBorder="1" applyAlignment="1">
      <alignment horizontal="right" vertical="center"/>
    </xf>
    <xf numFmtId="165" fontId="11" fillId="2" borderId="0" xfId="8" applyNumberFormat="1" applyFont="1" applyFill="1" applyBorder="1" applyAlignment="1">
      <alignment horizontal="right"/>
    </xf>
    <xf numFmtId="165" fontId="11" fillId="0" borderId="0" xfId="8" applyNumberFormat="1" applyFont="1" applyFill="1" applyBorder="1" applyAlignment="1">
      <alignment horizontal="right"/>
    </xf>
    <xf numFmtId="164" fontId="6" fillId="2" borderId="0" xfId="1" applyFont="1" applyFill="1"/>
    <xf numFmtId="165" fontId="6" fillId="2" borderId="0" xfId="8" applyNumberFormat="1" applyFont="1" applyFill="1" applyBorder="1" applyAlignment="1">
      <alignment horizontal="right"/>
    </xf>
    <xf numFmtId="165" fontId="6" fillId="0" borderId="0" xfId="8" applyNumberFormat="1" applyFont="1" applyFill="1" applyBorder="1" applyAlignment="1">
      <alignment horizontal="right"/>
    </xf>
    <xf numFmtId="165" fontId="0" fillId="0" borderId="0" xfId="0" applyNumberFormat="1"/>
    <xf numFmtId="164" fontId="5" fillId="2" borderId="0" xfId="1" applyFont="1" applyFill="1"/>
    <xf numFmtId="165" fontId="10" fillId="2" borderId="0" xfId="8" applyNumberFormat="1" applyFont="1" applyFill="1" applyBorder="1" applyAlignment="1">
      <alignment horizontal="right"/>
    </xf>
    <xf numFmtId="165" fontId="10" fillId="0" borderId="0" xfId="8" applyNumberFormat="1" applyFont="1" applyFill="1" applyBorder="1" applyAlignment="1">
      <alignment horizontal="right"/>
    </xf>
    <xf numFmtId="43" fontId="6" fillId="2" borderId="0" xfId="8" applyFont="1" applyFill="1" applyBorder="1" applyAlignment="1">
      <alignment horizontal="right"/>
    </xf>
    <xf numFmtId="164" fontId="6" fillId="2" borderId="1" xfId="1" applyFont="1" applyFill="1" applyBorder="1" applyAlignment="1">
      <alignment vertical="center"/>
    </xf>
    <xf numFmtId="164" fontId="6" fillId="2" borderId="1" xfId="1" applyFont="1" applyFill="1" applyBorder="1"/>
    <xf numFmtId="165" fontId="6" fillId="2" borderId="1" xfId="8" applyNumberFormat="1" applyFont="1" applyFill="1" applyBorder="1" applyAlignment="1"/>
    <xf numFmtId="165" fontId="6" fillId="0" borderId="1" xfId="8" applyNumberFormat="1" applyFont="1" applyFill="1" applyBorder="1" applyAlignment="1"/>
    <xf numFmtId="164" fontId="13" fillId="2" borderId="0" xfId="1" applyFont="1" applyFill="1"/>
    <xf numFmtId="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4" fontId="10" fillId="2" borderId="0" xfId="1" applyFont="1" applyFill="1" applyAlignment="1">
      <alignment horizontal="left"/>
    </xf>
    <xf numFmtId="164" fontId="3" fillId="2" borderId="4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</cellXfs>
  <cellStyles count="9">
    <cellStyle name="1" xfId="2" xr:uid="{00000000-0005-0000-0000-000000000000}"/>
    <cellStyle name="Comma" xfId="8" builtinId="3"/>
    <cellStyle name="Comma 2" xfId="4" xr:uid="{00000000-0005-0000-0000-000002000000}"/>
    <cellStyle name="Comma 3" xfId="6" xr:uid="{00000000-0005-0000-0000-000003000000}"/>
    <cellStyle name="Normal" xfId="0" builtinId="0"/>
    <cellStyle name="Normal 2" xfId="3" xr:uid="{00000000-0005-0000-0000-000005000000}"/>
    <cellStyle name="Normal 3" xfId="5" xr:uid="{00000000-0005-0000-0000-000006000000}"/>
    <cellStyle name="Normal_XII-1 (Commerce)" xfId="1" xr:uid="{00000000-0005-0000-0000-000008000000}"/>
    <cellStyle name="Percent 2" xfId="7" xr:uid="{00000000-0005-0000-0000-00000C000000}"/>
  </cellStyles>
  <dxfs count="0"/>
  <tableStyles count="0" defaultTableStyle="TableStyleMedium9" defaultPivotStyle="PivotStyleLight16"/>
  <colors>
    <mruColors>
      <color rgb="FF00FFCC"/>
      <color rgb="FF33CCCC"/>
      <color rgb="FF3A7E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Y49"/>
  <sheetViews>
    <sheetView showGridLines="0" tabSelected="1" zoomScale="85" zoomScaleNormal="85" workbookViewId="0">
      <selection activeCell="AA9" sqref="AA9"/>
    </sheetView>
  </sheetViews>
  <sheetFormatPr defaultRowHeight="18.75" customHeight="1" x14ac:dyDescent="0.25"/>
  <cols>
    <col min="1" max="1" width="5.42578125" customWidth="1"/>
    <col min="2" max="2" width="41" customWidth="1"/>
    <col min="3" max="24" width="9.7109375" customWidth="1"/>
  </cols>
  <sheetData>
    <row r="1" spans="1:24" ht="18.75" customHeight="1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s="3" customFormat="1" ht="18.7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8.75" customHeight="1" x14ac:dyDescent="0.25">
      <c r="B3" s="39" t="s">
        <v>2</v>
      </c>
      <c r="C3" s="41" t="s">
        <v>43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8.75" customHeight="1" x14ac:dyDescent="0.25">
      <c r="A4" s="5" t="s">
        <v>1</v>
      </c>
      <c r="B4" s="40"/>
      <c r="C4" s="2">
        <v>2003</v>
      </c>
      <c r="D4" s="2">
        <v>2004</v>
      </c>
      <c r="E4" s="2">
        <v>2005</v>
      </c>
      <c r="F4" s="2">
        <v>2006</v>
      </c>
      <c r="G4" s="2">
        <v>2007</v>
      </c>
      <c r="H4" s="2">
        <v>2008</v>
      </c>
      <c r="I4" s="2">
        <v>2009</v>
      </c>
      <c r="J4" s="2">
        <v>2010</v>
      </c>
      <c r="K4" s="2">
        <v>2011</v>
      </c>
      <c r="L4" s="2">
        <v>2012</v>
      </c>
      <c r="M4" s="2">
        <v>2013</v>
      </c>
      <c r="N4" s="2">
        <v>2014</v>
      </c>
      <c r="O4" s="2">
        <v>2015</v>
      </c>
      <c r="P4" s="2">
        <v>2016</v>
      </c>
      <c r="Q4" s="2">
        <v>2017</v>
      </c>
      <c r="R4" s="2">
        <v>2018</v>
      </c>
      <c r="S4" s="2">
        <v>2019</v>
      </c>
      <c r="T4" s="2">
        <v>2020</v>
      </c>
      <c r="U4" s="2">
        <v>2021</v>
      </c>
      <c r="V4" s="2">
        <v>2022</v>
      </c>
      <c r="W4" s="2">
        <v>2023</v>
      </c>
      <c r="X4" s="2">
        <v>2024</v>
      </c>
    </row>
    <row r="5" spans="1:24" ht="18.75" customHeight="1" x14ac:dyDescent="0.25">
      <c r="A5" s="6"/>
      <c r="B5" s="7" t="s">
        <v>19</v>
      </c>
      <c r="C5" s="8">
        <v>13467.149516446438</v>
      </c>
      <c r="D5" s="8">
        <v>15703.418429637677</v>
      </c>
      <c r="E5" s="8">
        <v>14891.039159394333</v>
      </c>
      <c r="F5" s="8">
        <v>20162.565003966658</v>
      </c>
      <c r="G5" s="8">
        <v>23915.308285996412</v>
      </c>
      <c r="H5" s="8">
        <v>29077.071208252695</v>
      </c>
      <c r="I5" s="8">
        <v>30019.774446951735</v>
      </c>
      <c r="J5" s="8">
        <v>33128.653547666749</v>
      </c>
      <c r="K5" s="8">
        <v>40511.084367119765</v>
      </c>
      <c r="L5" s="9">
        <v>44345.433581429315</v>
      </c>
      <c r="M5" s="8">
        <v>50633.451385486791</v>
      </c>
      <c r="N5" s="8">
        <v>56866.746459796508</v>
      </c>
      <c r="O5" s="8">
        <v>63455.345610595112</v>
      </c>
      <c r="P5" s="8">
        <v>67773.797492797821</v>
      </c>
      <c r="Q5" s="8">
        <v>74110.201545923672</v>
      </c>
      <c r="R5" s="8">
        <v>83177.380050760214</v>
      </c>
      <c r="S5" s="8">
        <v>88079.030673816174</v>
      </c>
      <c r="T5" s="8">
        <v>57104.573453151112</v>
      </c>
      <c r="U5" s="8">
        <v>80744.440880282054</v>
      </c>
      <c r="V5" s="8">
        <v>95045.080608702236</v>
      </c>
      <c r="W5" s="8">
        <v>101876.09701804369</v>
      </c>
      <c r="X5" s="8">
        <v>108672.47369112502</v>
      </c>
    </row>
    <row r="6" spans="1:24" ht="18.75" customHeight="1" x14ac:dyDescent="0.25">
      <c r="A6" s="10"/>
      <c r="B6" s="11" t="s">
        <v>38</v>
      </c>
      <c r="C6" s="12">
        <v>1242.7448314515</v>
      </c>
      <c r="D6" s="12">
        <v>1620.7720224399998</v>
      </c>
      <c r="E6" s="12">
        <v>1632.8085669299999</v>
      </c>
      <c r="F6" s="12">
        <v>2214.0491459660007</v>
      </c>
      <c r="G6" s="12">
        <v>2623.4394122675003</v>
      </c>
      <c r="H6" s="12">
        <v>2756.5378992700003</v>
      </c>
      <c r="I6" s="12">
        <v>2111.5373533500006</v>
      </c>
      <c r="J6" s="12">
        <v>2398.5534065199977</v>
      </c>
      <c r="K6" s="12">
        <v>3839.0633070099984</v>
      </c>
      <c r="L6" s="13">
        <v>4231.2527192499992</v>
      </c>
      <c r="M6" s="12">
        <v>5545.3448476499998</v>
      </c>
      <c r="N6" s="12">
        <v>6183.581942062001</v>
      </c>
      <c r="O6" s="12">
        <v>7212.7062395819976</v>
      </c>
      <c r="P6" s="12">
        <v>8914.5191168799884</v>
      </c>
      <c r="Q6" s="12">
        <v>10235.097083519999</v>
      </c>
      <c r="R6" s="12">
        <v>11142.146555040003</v>
      </c>
      <c r="S6" s="12">
        <v>10831.927609029999</v>
      </c>
      <c r="T6" s="12">
        <v>5183.1215844299986</v>
      </c>
      <c r="U6" s="12">
        <v>9961.5918599999986</v>
      </c>
      <c r="V6" s="12">
        <v>10884.683472359999</v>
      </c>
      <c r="W6" s="12">
        <v>14786.078756049994</v>
      </c>
      <c r="X6" s="12">
        <v>16152.215108560004</v>
      </c>
    </row>
    <row r="7" spans="1:24" ht="18.75" customHeight="1" x14ac:dyDescent="0.25">
      <c r="A7" s="14"/>
      <c r="B7" s="15" t="s">
        <v>39</v>
      </c>
      <c r="C7" s="16">
        <v>12224.404684994937</v>
      </c>
      <c r="D7" s="16">
        <v>14082.646407197677</v>
      </c>
      <c r="E7" s="16">
        <v>13258.230592464333</v>
      </c>
      <c r="F7" s="16">
        <v>17948.515858000657</v>
      </c>
      <c r="G7" s="16">
        <v>21291.868873728912</v>
      </c>
      <c r="H7" s="16">
        <v>26320.533308982696</v>
      </c>
      <c r="I7" s="16">
        <v>27908.237093601732</v>
      </c>
      <c r="J7" s="16">
        <v>30730.100141146748</v>
      </c>
      <c r="K7" s="16">
        <v>36672.021060109764</v>
      </c>
      <c r="L7" s="17">
        <v>40114.180862179317</v>
      </c>
      <c r="M7" s="16">
        <v>45088.106537836793</v>
      </c>
      <c r="N7" s="16">
        <v>50683.164517734505</v>
      </c>
      <c r="O7" s="16">
        <v>56242.639371013116</v>
      </c>
      <c r="P7" s="16">
        <v>58859.278375917827</v>
      </c>
      <c r="Q7" s="16">
        <v>63875.104462403673</v>
      </c>
      <c r="R7" s="16">
        <v>72035.233495720211</v>
      </c>
      <c r="S7" s="16">
        <v>77247.103064786177</v>
      </c>
      <c r="T7" s="16">
        <v>51921.451868721117</v>
      </c>
      <c r="U7" s="16">
        <v>70782.849020282054</v>
      </c>
      <c r="V7" s="16">
        <v>84160.397136342232</v>
      </c>
      <c r="W7" s="16">
        <v>87090.018261993697</v>
      </c>
      <c r="X7" s="16">
        <v>92520.258582565017</v>
      </c>
    </row>
    <row r="8" spans="1:24" ht="18.75" customHeight="1" x14ac:dyDescent="0.25">
      <c r="A8" s="14"/>
      <c r="B8" s="15" t="s">
        <v>3</v>
      </c>
      <c r="C8" s="18">
        <v>715.26630898582823</v>
      </c>
      <c r="D8" s="18">
        <v>876.91023694389855</v>
      </c>
      <c r="E8" s="18">
        <v>1150.7841993812881</v>
      </c>
      <c r="F8" s="18">
        <v>1329.7530685283295</v>
      </c>
      <c r="G8" s="18">
        <v>1474.4638020694413</v>
      </c>
      <c r="H8" s="18">
        <v>1999.236735477522</v>
      </c>
      <c r="I8" s="18">
        <v>1626.9161620437753</v>
      </c>
      <c r="J8" s="18">
        <v>1866.5083302551109</v>
      </c>
      <c r="K8" s="18">
        <v>2181.7790101728788</v>
      </c>
      <c r="L8" s="19">
        <v>2301.7962444632094</v>
      </c>
      <c r="M8" s="18">
        <v>2741.0085138108921</v>
      </c>
      <c r="N8" s="18">
        <v>3018.0242318694586</v>
      </c>
      <c r="O8" s="18">
        <v>3511.3672552103581</v>
      </c>
      <c r="P8" s="18">
        <v>3814.6912106070213</v>
      </c>
      <c r="Q8" s="18">
        <v>3906.4226476346885</v>
      </c>
      <c r="R8" s="18">
        <v>4262.0136384952712</v>
      </c>
      <c r="S8" s="18">
        <v>3958.2926857203015</v>
      </c>
      <c r="T8" s="18">
        <v>4325.6401297109815</v>
      </c>
      <c r="U8" s="18">
        <v>4284.4647301042278</v>
      </c>
      <c r="V8" s="18">
        <v>4811.0154493699047</v>
      </c>
      <c r="W8" s="18">
        <v>5177.1860075705026</v>
      </c>
      <c r="X8" s="18">
        <v>4175.1517722094013</v>
      </c>
    </row>
    <row r="9" spans="1:24" ht="18.75" customHeight="1" x14ac:dyDescent="0.25">
      <c r="A9" s="10" t="s">
        <v>20</v>
      </c>
      <c r="B9" s="20" t="s">
        <v>28</v>
      </c>
      <c r="C9" s="21">
        <v>313.69980685215791</v>
      </c>
      <c r="D9" s="21">
        <v>345.19384179522439</v>
      </c>
      <c r="E9" s="21">
        <v>333.28735419042391</v>
      </c>
      <c r="F9" s="21">
        <v>389.85957557860451</v>
      </c>
      <c r="G9" s="21">
        <v>439.55088794667591</v>
      </c>
      <c r="H9" s="21">
        <v>528.85376051683693</v>
      </c>
      <c r="I9" s="21">
        <v>529.51285567935361</v>
      </c>
      <c r="J9" s="21">
        <v>588.3166684197322</v>
      </c>
      <c r="K9" s="21">
        <v>678.70634309154775</v>
      </c>
      <c r="L9" s="22">
        <v>714.15818564012682</v>
      </c>
      <c r="M9" s="21">
        <v>776.02229546401134</v>
      </c>
      <c r="N9" s="21">
        <v>783.4078837049118</v>
      </c>
      <c r="O9" s="21">
        <v>798.08466426770872</v>
      </c>
      <c r="P9" s="21">
        <v>820.4578276784564</v>
      </c>
      <c r="Q9" s="21">
        <v>875.05239168415187</v>
      </c>
      <c r="R9" s="21">
        <v>869.04744702414382</v>
      </c>
      <c r="S9" s="21">
        <v>882.72423879999985</v>
      </c>
      <c r="T9" s="21">
        <v>880.3645719050304</v>
      </c>
      <c r="U9" s="21">
        <v>951.70816469846716</v>
      </c>
      <c r="V9" s="21">
        <v>1022.6782584827065</v>
      </c>
      <c r="W9" s="21">
        <v>1104.4200279841868</v>
      </c>
      <c r="X9" s="21">
        <v>1177.628332205179</v>
      </c>
    </row>
    <row r="10" spans="1:24" ht="18.75" customHeight="1" x14ac:dyDescent="0.25">
      <c r="A10" s="10" t="s">
        <v>20</v>
      </c>
      <c r="B10" s="20" t="s">
        <v>16</v>
      </c>
      <c r="C10" s="21">
        <v>401.56650213367033</v>
      </c>
      <c r="D10" s="21">
        <v>531.71639514867411</v>
      </c>
      <c r="E10" s="21">
        <v>817.49684519086418</v>
      </c>
      <c r="F10" s="21">
        <v>939.89349294972499</v>
      </c>
      <c r="G10" s="21">
        <v>1034.9129141227654</v>
      </c>
      <c r="H10" s="21">
        <v>1470.382974960685</v>
      </c>
      <c r="I10" s="21">
        <v>1097.4033063644217</v>
      </c>
      <c r="J10" s="21">
        <v>1278.1916618353787</v>
      </c>
      <c r="K10" s="21">
        <v>1503.0726670813308</v>
      </c>
      <c r="L10" s="22">
        <v>1587.6380588230825</v>
      </c>
      <c r="M10" s="21">
        <v>1964.9862183468808</v>
      </c>
      <c r="N10" s="21">
        <v>2234.6163481645467</v>
      </c>
      <c r="O10" s="21">
        <v>2713.2825909426492</v>
      </c>
      <c r="P10" s="21">
        <v>2994.2333829285649</v>
      </c>
      <c r="Q10" s="21">
        <v>3031.3702559505368</v>
      </c>
      <c r="R10" s="21">
        <v>3392.9661914711269</v>
      </c>
      <c r="S10" s="21">
        <v>3075.5684469203015</v>
      </c>
      <c r="T10" s="21">
        <v>3445.2755578059514</v>
      </c>
      <c r="U10" s="21">
        <v>3332.7565654057607</v>
      </c>
      <c r="V10" s="21">
        <v>3788.3371908871982</v>
      </c>
      <c r="W10" s="21">
        <v>4072.7659795863156</v>
      </c>
      <c r="X10" s="21">
        <v>2997.5234400042218</v>
      </c>
    </row>
    <row r="11" spans="1:24" ht="18.75" customHeight="1" x14ac:dyDescent="0.25">
      <c r="A11" s="14"/>
      <c r="B11" s="15" t="s">
        <v>4</v>
      </c>
      <c r="C11" s="18">
        <v>1666.6215975174503</v>
      </c>
      <c r="D11" s="18">
        <v>1736.6115946006985</v>
      </c>
      <c r="E11" s="18">
        <v>1747.006224268709</v>
      </c>
      <c r="F11" s="18">
        <v>1918.9991682477244</v>
      </c>
      <c r="G11" s="18">
        <v>2091.5165374146682</v>
      </c>
      <c r="H11" s="18">
        <v>3329.123195029887</v>
      </c>
      <c r="I11" s="18">
        <v>2887.9763949709268</v>
      </c>
      <c r="J11" s="18">
        <v>3124.6136740945626</v>
      </c>
      <c r="K11" s="18">
        <v>4081.2819355078223</v>
      </c>
      <c r="L11" s="19">
        <v>4341.7690024598887</v>
      </c>
      <c r="M11" s="18">
        <v>4080.2475689402008</v>
      </c>
      <c r="N11" s="18">
        <v>4784.7172636734667</v>
      </c>
      <c r="O11" s="18">
        <v>6804.4604556450968</v>
      </c>
      <c r="P11" s="18">
        <v>7640.9190566701927</v>
      </c>
      <c r="Q11" s="18">
        <v>8467.237587041971</v>
      </c>
      <c r="R11" s="18">
        <v>10857.683049099049</v>
      </c>
      <c r="S11" s="18">
        <v>10518.876821595932</v>
      </c>
      <c r="T11" s="18">
        <v>7172.6278517236678</v>
      </c>
      <c r="U11" s="18">
        <v>7422.269259964587</v>
      </c>
      <c r="V11" s="18">
        <v>9427.15778503818</v>
      </c>
      <c r="W11" s="18">
        <v>9821.3115417643403</v>
      </c>
      <c r="X11" s="18">
        <v>9995.1590911616986</v>
      </c>
    </row>
    <row r="12" spans="1:24" ht="18.75" customHeight="1" x14ac:dyDescent="0.25">
      <c r="A12" s="10" t="s">
        <v>21</v>
      </c>
      <c r="B12" s="20" t="s">
        <v>27</v>
      </c>
      <c r="C12" s="23">
        <v>713.63616812994348</v>
      </c>
      <c r="D12" s="23">
        <v>766.60429244515842</v>
      </c>
      <c r="E12" s="23">
        <v>699.11504303564141</v>
      </c>
      <c r="F12" s="23">
        <v>737.70658760597257</v>
      </c>
      <c r="G12" s="23">
        <v>767.28588175134576</v>
      </c>
      <c r="H12" s="23">
        <v>945.08989711453501</v>
      </c>
      <c r="I12" s="23">
        <v>772.63862391318855</v>
      </c>
      <c r="J12" s="23">
        <v>757.88781399842196</v>
      </c>
      <c r="K12" s="23">
        <v>1045.4002698514523</v>
      </c>
      <c r="L12" s="23">
        <v>1163.8580147491973</v>
      </c>
      <c r="M12" s="23">
        <v>1072.6100093541272</v>
      </c>
      <c r="N12" s="23">
        <v>1128.7896858422071</v>
      </c>
      <c r="O12" s="23">
        <v>1223.3832093913188</v>
      </c>
      <c r="P12" s="23">
        <v>1408.5677824201157</v>
      </c>
      <c r="Q12" s="23">
        <v>1618.7232112947192</v>
      </c>
      <c r="R12" s="23">
        <v>1823.860101192578</v>
      </c>
      <c r="S12" s="23">
        <v>1877.1531368398769</v>
      </c>
      <c r="T12" s="23">
        <v>1533.810671447518</v>
      </c>
      <c r="U12" s="23">
        <v>1724.6567002391055</v>
      </c>
      <c r="V12" s="23">
        <v>1896.1532215651528</v>
      </c>
      <c r="W12" s="23">
        <v>2002.9699327283315</v>
      </c>
      <c r="X12" s="23">
        <v>1715.1243885655749</v>
      </c>
    </row>
    <row r="13" spans="1:24" ht="18.75" customHeight="1" x14ac:dyDescent="0.25">
      <c r="A13" s="10" t="s">
        <v>21</v>
      </c>
      <c r="B13" s="24" t="s">
        <v>51</v>
      </c>
      <c r="C13" s="21">
        <v>368.31607205292937</v>
      </c>
      <c r="D13" s="21">
        <v>413.31388195670314</v>
      </c>
      <c r="E13" s="21">
        <v>428.33743818693472</v>
      </c>
      <c r="F13" s="21">
        <v>421.31803432692072</v>
      </c>
      <c r="G13" s="21">
        <v>413.56330348003314</v>
      </c>
      <c r="H13" s="21">
        <v>491.89466084614986</v>
      </c>
      <c r="I13" s="21">
        <v>321.38254512405501</v>
      </c>
      <c r="J13" s="21">
        <v>256.27499940718997</v>
      </c>
      <c r="K13" s="21">
        <v>354.0420996216842</v>
      </c>
      <c r="L13" s="22">
        <v>398.10489064909467</v>
      </c>
      <c r="M13" s="21">
        <v>326.4643553624021</v>
      </c>
      <c r="N13" s="21">
        <v>279.2129748440434</v>
      </c>
      <c r="O13" s="21">
        <v>246.23694528458736</v>
      </c>
      <c r="P13" s="21">
        <v>349.06258366243782</v>
      </c>
      <c r="Q13" s="21">
        <v>484.65407211357086</v>
      </c>
      <c r="R13" s="21">
        <v>510.61351538132584</v>
      </c>
      <c r="S13" s="21">
        <v>545.23081835916537</v>
      </c>
      <c r="T13" s="21">
        <v>541.86802119250194</v>
      </c>
      <c r="U13" s="21">
        <v>559.3622549805998</v>
      </c>
      <c r="V13" s="21">
        <v>582.53455139618075</v>
      </c>
      <c r="W13" s="21">
        <v>719.81332188799615</v>
      </c>
      <c r="X13" s="21">
        <v>435.60209216465239</v>
      </c>
    </row>
    <row r="14" spans="1:24" ht="18.75" customHeight="1" x14ac:dyDescent="0.25">
      <c r="A14" s="10" t="s">
        <v>21</v>
      </c>
      <c r="B14" s="24" t="s">
        <v>52</v>
      </c>
      <c r="C14" s="25">
        <v>345.32009607701411</v>
      </c>
      <c r="D14" s="25">
        <v>353.29041048845528</v>
      </c>
      <c r="E14" s="25">
        <v>270.77760484870669</v>
      </c>
      <c r="F14" s="25">
        <v>316.38855327905185</v>
      </c>
      <c r="G14" s="25">
        <v>353.72257827131261</v>
      </c>
      <c r="H14" s="25">
        <v>453.19523626838514</v>
      </c>
      <c r="I14" s="25">
        <v>451.25607878913354</v>
      </c>
      <c r="J14" s="25">
        <v>501.61281459123194</v>
      </c>
      <c r="K14" s="25">
        <v>691.35817022976823</v>
      </c>
      <c r="L14" s="26">
        <v>765.75312410010258</v>
      </c>
      <c r="M14" s="25">
        <v>746.14565399172511</v>
      </c>
      <c r="N14" s="25">
        <v>849.57671099816366</v>
      </c>
      <c r="O14" s="25">
        <v>977.14626410673156</v>
      </c>
      <c r="P14" s="25">
        <v>1059.5051987576778</v>
      </c>
      <c r="Q14" s="25">
        <v>1134.0691391811483</v>
      </c>
      <c r="R14" s="25">
        <v>1313.2465858112521</v>
      </c>
      <c r="S14" s="25">
        <v>1331.9223184807115</v>
      </c>
      <c r="T14" s="25">
        <v>991.94265025501602</v>
      </c>
      <c r="U14" s="25">
        <v>1165.2944452585057</v>
      </c>
      <c r="V14" s="25">
        <v>1313.6186701689721</v>
      </c>
      <c r="W14" s="25">
        <v>1283.1566108403354</v>
      </c>
      <c r="X14" s="25">
        <v>1279.5222964009226</v>
      </c>
    </row>
    <row r="15" spans="1:24" ht="18.75" customHeight="1" x14ac:dyDescent="0.25">
      <c r="A15" s="10"/>
      <c r="B15" s="20" t="s">
        <v>18</v>
      </c>
      <c r="C15" s="21">
        <v>253.82245320606032</v>
      </c>
      <c r="D15" s="21">
        <v>267.8395601129414</v>
      </c>
      <c r="E15" s="21">
        <v>304.22924883259111</v>
      </c>
      <c r="F15" s="21">
        <v>336.61536432020512</v>
      </c>
      <c r="G15" s="21">
        <v>366.67582365647377</v>
      </c>
      <c r="H15" s="21">
        <v>481.5320566665747</v>
      </c>
      <c r="I15" s="21">
        <v>533.14781767003717</v>
      </c>
      <c r="J15" s="21">
        <v>626.56650503231901</v>
      </c>
      <c r="K15" s="21">
        <v>701.86489930088374</v>
      </c>
      <c r="L15" s="22">
        <v>753.76281851878582</v>
      </c>
      <c r="M15" s="21">
        <v>801.80128036402925</v>
      </c>
      <c r="N15" s="21">
        <v>880.2880709737708</v>
      </c>
      <c r="O15" s="21">
        <v>1063.9938006727641</v>
      </c>
      <c r="P15" s="21">
        <v>1210.1681871432793</v>
      </c>
      <c r="Q15" s="21">
        <v>1371.1851945295321</v>
      </c>
      <c r="R15" s="21">
        <v>1734.4044385412767</v>
      </c>
      <c r="S15" s="21">
        <v>1663.0986847560548</v>
      </c>
      <c r="T15" s="21">
        <v>1868.0926338181325</v>
      </c>
      <c r="U15" s="21">
        <v>1647.1923520767373</v>
      </c>
      <c r="V15" s="21">
        <v>1739.7410201892285</v>
      </c>
      <c r="W15" s="21">
        <v>1884.8818589162479</v>
      </c>
      <c r="X15" s="21">
        <v>2351.0326954712732</v>
      </c>
    </row>
    <row r="16" spans="1:24" s="4" customFormat="1" ht="18.75" customHeight="1" x14ac:dyDescent="0.25">
      <c r="A16" s="10" t="s">
        <v>5</v>
      </c>
      <c r="B16" s="24" t="s">
        <v>40</v>
      </c>
      <c r="C16" s="21">
        <v>162.73486968235045</v>
      </c>
      <c r="D16" s="21">
        <v>165.92190274984665</v>
      </c>
      <c r="E16" s="21">
        <v>175.46174487961218</v>
      </c>
      <c r="F16" s="21">
        <v>184.82714133612652</v>
      </c>
      <c r="G16" s="21">
        <v>204.49124747262368</v>
      </c>
      <c r="H16" s="21">
        <v>315.43416710009899</v>
      </c>
      <c r="I16" s="21">
        <v>291.00962658464385</v>
      </c>
      <c r="J16" s="21">
        <v>337.35271117702638</v>
      </c>
      <c r="K16" s="21">
        <v>358.64775525249735</v>
      </c>
      <c r="L16" s="22">
        <v>391.92354081386156</v>
      </c>
      <c r="M16" s="21">
        <v>422.04840965637021</v>
      </c>
      <c r="N16" s="21">
        <v>482.16053187351912</v>
      </c>
      <c r="O16" s="21">
        <v>631.72437453371333</v>
      </c>
      <c r="P16" s="21">
        <v>603.06894023666928</v>
      </c>
      <c r="Q16" s="21">
        <v>712.97365510099542</v>
      </c>
      <c r="R16" s="21">
        <v>769.00837053152225</v>
      </c>
      <c r="S16" s="21">
        <v>916.52011099999982</v>
      </c>
      <c r="T16" s="21">
        <v>1073.1814275021413</v>
      </c>
      <c r="U16" s="21">
        <v>792.88141406016234</v>
      </c>
      <c r="V16" s="21">
        <v>880.06469891274492</v>
      </c>
      <c r="W16" s="21">
        <v>1049.8911328505192</v>
      </c>
      <c r="X16" s="21">
        <v>1383.6902519069338</v>
      </c>
    </row>
    <row r="17" spans="1:24" s="4" customFormat="1" ht="18.75" customHeight="1" x14ac:dyDescent="0.25">
      <c r="A17" s="10" t="s">
        <v>6</v>
      </c>
      <c r="B17" s="24" t="s">
        <v>41</v>
      </c>
      <c r="C17" s="21">
        <v>91.087583523709867</v>
      </c>
      <c r="D17" s="21">
        <v>101.91765736309473</v>
      </c>
      <c r="E17" s="21">
        <v>128.76750395297896</v>
      </c>
      <c r="F17" s="21">
        <v>151.78822298407863</v>
      </c>
      <c r="G17" s="21">
        <v>162.18457618385006</v>
      </c>
      <c r="H17" s="21">
        <v>166.09788956647569</v>
      </c>
      <c r="I17" s="21">
        <v>242.13819108539329</v>
      </c>
      <c r="J17" s="21">
        <v>289.21379385529264</v>
      </c>
      <c r="K17" s="21">
        <v>343.21714404838633</v>
      </c>
      <c r="L17" s="22">
        <v>361.83927770492426</v>
      </c>
      <c r="M17" s="21">
        <v>379.75287070765899</v>
      </c>
      <c r="N17" s="21">
        <v>398.12753910025168</v>
      </c>
      <c r="O17" s="21">
        <v>432.26942613905084</v>
      </c>
      <c r="P17" s="21">
        <v>607.09924690661001</v>
      </c>
      <c r="Q17" s="21">
        <v>658.21153942853675</v>
      </c>
      <c r="R17" s="21">
        <v>965.39606800975446</v>
      </c>
      <c r="S17" s="21">
        <v>746.57857375605499</v>
      </c>
      <c r="T17" s="21">
        <v>794.91120631599119</v>
      </c>
      <c r="U17" s="21">
        <v>854.31093801657505</v>
      </c>
      <c r="V17" s="21">
        <v>859.67632127648346</v>
      </c>
      <c r="W17" s="21">
        <v>834.99072606572872</v>
      </c>
      <c r="X17" s="21">
        <v>967.34244356433931</v>
      </c>
    </row>
    <row r="18" spans="1:24" ht="18.75" customHeight="1" x14ac:dyDescent="0.25">
      <c r="A18" s="10" t="s">
        <v>7</v>
      </c>
      <c r="B18" s="20" t="s">
        <v>29</v>
      </c>
      <c r="C18" s="21">
        <v>699.16297618144642</v>
      </c>
      <c r="D18" s="21">
        <v>702.16774204259866</v>
      </c>
      <c r="E18" s="21">
        <v>743.66193240047664</v>
      </c>
      <c r="F18" s="21">
        <v>844.67721632154667</v>
      </c>
      <c r="G18" s="21">
        <v>957.55483200684887</v>
      </c>
      <c r="H18" s="21">
        <v>1902.501241248777</v>
      </c>
      <c r="I18" s="21">
        <v>1582.1899533877013</v>
      </c>
      <c r="J18" s="21">
        <v>1740.1593550638217</v>
      </c>
      <c r="K18" s="21">
        <v>2334.0167663554862</v>
      </c>
      <c r="L18" s="22">
        <v>2424.1481691919057</v>
      </c>
      <c r="M18" s="21">
        <v>2205.8362792220446</v>
      </c>
      <c r="N18" s="21">
        <v>2775.6395068574893</v>
      </c>
      <c r="O18" s="21">
        <v>4517.0834455810136</v>
      </c>
      <c r="P18" s="21">
        <v>5022.1830871067978</v>
      </c>
      <c r="Q18" s="21">
        <v>5477.3291812177195</v>
      </c>
      <c r="R18" s="21">
        <v>7299.418509365194</v>
      </c>
      <c r="S18" s="21">
        <v>6978.625</v>
      </c>
      <c r="T18" s="21">
        <v>3770.7245464580169</v>
      </c>
      <c r="U18" s="21">
        <v>4050.4202076487445</v>
      </c>
      <c r="V18" s="21">
        <v>5791.2635432837997</v>
      </c>
      <c r="W18" s="21">
        <v>5933.4597501197604</v>
      </c>
      <c r="X18" s="21">
        <v>5929.0020071248509</v>
      </c>
    </row>
    <row r="19" spans="1:24" ht="18.75" customHeight="1" x14ac:dyDescent="0.25">
      <c r="A19" s="14"/>
      <c r="B19" s="15" t="s">
        <v>8</v>
      </c>
      <c r="C19" s="18">
        <v>9842.5167784916594</v>
      </c>
      <c r="D19" s="18">
        <v>11469.124575653081</v>
      </c>
      <c r="E19" s="18">
        <v>10360.440168814335</v>
      </c>
      <c r="F19" s="18">
        <v>14699.763621224603</v>
      </c>
      <c r="G19" s="18">
        <v>17725.888534244805</v>
      </c>
      <c r="H19" s="18">
        <v>20992.173378475287</v>
      </c>
      <c r="I19" s="18">
        <v>23393.344536587028</v>
      </c>
      <c r="J19" s="18">
        <v>25738.978136797075</v>
      </c>
      <c r="K19" s="18">
        <v>30408.960114429061</v>
      </c>
      <c r="L19" s="19">
        <v>33470.615615256218</v>
      </c>
      <c r="M19" s="18">
        <v>38266.850455085696</v>
      </c>
      <c r="N19" s="18">
        <v>42880.423022191579</v>
      </c>
      <c r="O19" s="18">
        <v>45926.811660157662</v>
      </c>
      <c r="P19" s="18">
        <v>47403.66810864061</v>
      </c>
      <c r="Q19" s="18">
        <v>51501.444227727014</v>
      </c>
      <c r="R19" s="18">
        <v>56915.536808125893</v>
      </c>
      <c r="S19" s="18">
        <v>62769.933557469936</v>
      </c>
      <c r="T19" s="18">
        <v>40423.183887286468</v>
      </c>
      <c r="U19" s="18">
        <v>59076.115030213245</v>
      </c>
      <c r="V19" s="18">
        <v>69922.22390193415</v>
      </c>
      <c r="W19" s="18">
        <v>72091.52071265885</v>
      </c>
      <c r="X19" s="18">
        <v>78349.947719193922</v>
      </c>
    </row>
    <row r="20" spans="1:24" ht="18.75" customHeight="1" x14ac:dyDescent="0.25">
      <c r="A20" s="10" t="s">
        <v>9</v>
      </c>
      <c r="B20" s="20" t="s">
        <v>30</v>
      </c>
      <c r="C20" s="21">
        <v>434.16697842647028</v>
      </c>
      <c r="D20" s="21">
        <v>643.95502997497022</v>
      </c>
      <c r="E20" s="21">
        <v>832.66354216849095</v>
      </c>
      <c r="F20" s="21">
        <v>1110.892170289146</v>
      </c>
      <c r="G20" s="21">
        <v>1482.1695293850646</v>
      </c>
      <c r="H20" s="21">
        <v>2075.9773015702986</v>
      </c>
      <c r="I20" s="21">
        <v>1777.0462851806753</v>
      </c>
      <c r="J20" s="21">
        <v>2172.1944728822355</v>
      </c>
      <c r="K20" s="21">
        <v>2867.466070687341</v>
      </c>
      <c r="L20" s="22">
        <v>3512.2129585861958</v>
      </c>
      <c r="M20" s="21">
        <v>4421.6007292921831</v>
      </c>
      <c r="N20" s="21">
        <v>5353.6975028520046</v>
      </c>
      <c r="O20" s="21">
        <v>5168.0809666444948</v>
      </c>
      <c r="P20" s="21">
        <v>5955.9431754489169</v>
      </c>
      <c r="Q20" s="21">
        <v>6438.7727009707351</v>
      </c>
      <c r="R20" s="21">
        <v>7621.247941190426</v>
      </c>
      <c r="S20" s="21">
        <v>7814.3967144593717</v>
      </c>
      <c r="T20" s="21">
        <v>4783.6518490424478</v>
      </c>
      <c r="U20" s="21">
        <v>6724.3781316707755</v>
      </c>
      <c r="V20" s="21">
        <v>8260.590405794359</v>
      </c>
      <c r="W20" s="21">
        <v>9055.3905966579987</v>
      </c>
      <c r="X20" s="21">
        <v>9565.1676949506746</v>
      </c>
    </row>
    <row r="21" spans="1:24" ht="18.75" customHeight="1" x14ac:dyDescent="0.25">
      <c r="A21" s="10"/>
      <c r="B21" s="20" t="s">
        <v>31</v>
      </c>
      <c r="C21" s="23">
        <v>3781.3759922571935</v>
      </c>
      <c r="D21" s="23">
        <v>4304.4070863593925</v>
      </c>
      <c r="E21" s="23">
        <v>2785.096158931342</v>
      </c>
      <c r="F21" s="23">
        <v>5471.9865475182887</v>
      </c>
      <c r="G21" s="23">
        <v>7055.9650279898106</v>
      </c>
      <c r="H21" s="23">
        <v>7374.363875679348</v>
      </c>
      <c r="I21" s="23">
        <v>7572.9071325166015</v>
      </c>
      <c r="J21" s="23">
        <v>8661.6510196851668</v>
      </c>
      <c r="K21" s="23">
        <v>10206.697079447336</v>
      </c>
      <c r="L21" s="23">
        <v>11023.146891922661</v>
      </c>
      <c r="M21" s="23">
        <v>12943.183386693005</v>
      </c>
      <c r="N21" s="23">
        <v>14343.053446269194</v>
      </c>
      <c r="O21" s="23">
        <v>14768.343978924613</v>
      </c>
      <c r="P21" s="23">
        <v>13540.775805970667</v>
      </c>
      <c r="Q21" s="23">
        <v>15002.024053966983</v>
      </c>
      <c r="R21" s="23">
        <v>16596.498781465627</v>
      </c>
      <c r="S21" s="23">
        <v>18992.504279530574</v>
      </c>
      <c r="T21" s="23">
        <v>5930.5020639526956</v>
      </c>
      <c r="U21" s="23">
        <v>15997.372749038128</v>
      </c>
      <c r="V21" s="23">
        <v>20692.914019373395</v>
      </c>
      <c r="W21" s="23">
        <v>18959.290287181222</v>
      </c>
      <c r="X21" s="23">
        <v>22062.166057476144</v>
      </c>
    </row>
    <row r="22" spans="1:24" s="4" customFormat="1" ht="18.75" customHeight="1" x14ac:dyDescent="0.25">
      <c r="A22" s="10" t="s">
        <v>11</v>
      </c>
      <c r="B22" s="24" t="s">
        <v>53</v>
      </c>
      <c r="C22" s="21">
        <v>3496.5349542441431</v>
      </c>
      <c r="D22" s="21">
        <v>3965.9246951632808</v>
      </c>
      <c r="E22" s="21">
        <v>2514.8519698840164</v>
      </c>
      <c r="F22" s="21">
        <v>5072.995201630687</v>
      </c>
      <c r="G22" s="21">
        <v>6555.9607136472177</v>
      </c>
      <c r="H22" s="21">
        <v>6843.5925108830634</v>
      </c>
      <c r="I22" s="21">
        <v>7079.0671984714727</v>
      </c>
      <c r="J22" s="21">
        <v>8180.906136943051</v>
      </c>
      <c r="K22" s="21">
        <v>9529.0384588924589</v>
      </c>
      <c r="L22" s="22">
        <v>10268.475483440514</v>
      </c>
      <c r="M22" s="21">
        <v>11918.691747912744</v>
      </c>
      <c r="N22" s="21">
        <v>13297.126675760917</v>
      </c>
      <c r="O22" s="21">
        <v>13462.219828816811</v>
      </c>
      <c r="P22" s="21">
        <v>12263.00432681824</v>
      </c>
      <c r="Q22" s="21">
        <v>13856.085670562306</v>
      </c>
      <c r="R22" s="21">
        <v>15513.850235056065</v>
      </c>
      <c r="S22" s="21">
        <v>17957.132444913252</v>
      </c>
      <c r="T22" s="21">
        <v>5272.9083715518782</v>
      </c>
      <c r="U22" s="21">
        <v>15132.248015868869</v>
      </c>
      <c r="V22" s="21">
        <v>19680.771341319072</v>
      </c>
      <c r="W22" s="21">
        <v>17876.001106427138</v>
      </c>
      <c r="X22" s="21">
        <v>20898.896494236087</v>
      </c>
    </row>
    <row r="23" spans="1:24" s="4" customFormat="1" ht="18.75" customHeight="1" x14ac:dyDescent="0.25">
      <c r="A23" s="10" t="s">
        <v>11</v>
      </c>
      <c r="B23" s="24" t="s">
        <v>54</v>
      </c>
      <c r="C23" s="21">
        <v>116.15051021292651</v>
      </c>
      <c r="D23" s="21">
        <v>149.99005231527289</v>
      </c>
      <c r="E23" s="21">
        <v>108.67200605387328</v>
      </c>
      <c r="F23" s="21">
        <v>150.25772110268454</v>
      </c>
      <c r="G23" s="21">
        <v>189.03827072793999</v>
      </c>
      <c r="H23" s="21">
        <v>213.18928633724281</v>
      </c>
      <c r="I23" s="21">
        <v>205.53023792205553</v>
      </c>
      <c r="J23" s="21">
        <v>247.23662365012621</v>
      </c>
      <c r="K23" s="21">
        <v>418.81557378550366</v>
      </c>
      <c r="L23" s="22">
        <v>385.52000712768017</v>
      </c>
      <c r="M23" s="21">
        <v>516.2783568275122</v>
      </c>
      <c r="N23" s="21">
        <v>605.02012718933872</v>
      </c>
      <c r="O23" s="21">
        <v>848.77246287530954</v>
      </c>
      <c r="P23" s="21">
        <v>797.11853571901497</v>
      </c>
      <c r="Q23" s="21">
        <v>632.09255322898503</v>
      </c>
      <c r="R23" s="21">
        <v>533.20771021606674</v>
      </c>
      <c r="S23" s="21">
        <v>435.61945281953257</v>
      </c>
      <c r="T23" s="21">
        <v>143.45331560433448</v>
      </c>
      <c r="U23" s="21">
        <v>235.87872511036403</v>
      </c>
      <c r="V23" s="21">
        <v>350.76568715707162</v>
      </c>
      <c r="W23" s="21">
        <v>369.70705233072192</v>
      </c>
      <c r="X23" s="21">
        <v>436.27206021063182</v>
      </c>
    </row>
    <row r="24" spans="1:24" s="4" customFormat="1" ht="18.75" customHeight="1" x14ac:dyDescent="0.25">
      <c r="A24" s="10" t="s">
        <v>11</v>
      </c>
      <c r="B24" s="24" t="s">
        <v>55</v>
      </c>
      <c r="C24" s="21">
        <v>168.69052780012393</v>
      </c>
      <c r="D24" s="21">
        <v>188.49233888083822</v>
      </c>
      <c r="E24" s="21">
        <v>161.5721829934524</v>
      </c>
      <c r="F24" s="21">
        <v>248.733624784917</v>
      </c>
      <c r="G24" s="21">
        <v>310.9660436146533</v>
      </c>
      <c r="H24" s="21">
        <v>317.58207845904133</v>
      </c>
      <c r="I24" s="21">
        <v>288.30969612307274</v>
      </c>
      <c r="J24" s="21">
        <v>233.5082590919896</v>
      </c>
      <c r="K24" s="21">
        <v>258.84304676937438</v>
      </c>
      <c r="L24" s="22">
        <v>369.15140135446717</v>
      </c>
      <c r="M24" s="21">
        <v>508.21328195274953</v>
      </c>
      <c r="N24" s="21">
        <v>440.90664331893862</v>
      </c>
      <c r="O24" s="21">
        <v>457.35168723249217</v>
      </c>
      <c r="P24" s="21">
        <v>480.652943433411</v>
      </c>
      <c r="Q24" s="21">
        <v>513.84583017569162</v>
      </c>
      <c r="R24" s="21">
        <v>549.44083619349544</v>
      </c>
      <c r="S24" s="21">
        <v>599.75238179779035</v>
      </c>
      <c r="T24" s="21">
        <v>514.14037679648345</v>
      </c>
      <c r="U24" s="21">
        <v>629.24600805889543</v>
      </c>
      <c r="V24" s="21">
        <v>661.37699089725106</v>
      </c>
      <c r="W24" s="21">
        <v>713.58212842336013</v>
      </c>
      <c r="X24" s="21">
        <v>726.99750302942755</v>
      </c>
    </row>
    <row r="25" spans="1:24" ht="18.75" customHeight="1" x14ac:dyDescent="0.25">
      <c r="A25" s="10"/>
      <c r="B25" s="20" t="s">
        <v>26</v>
      </c>
      <c r="C25" s="21">
        <v>1773.5411192281774</v>
      </c>
      <c r="D25" s="21">
        <v>2262.8660769380822</v>
      </c>
      <c r="E25" s="21">
        <v>1941.04589736965</v>
      </c>
      <c r="F25" s="21">
        <v>2464.3114172743403</v>
      </c>
      <c r="G25" s="21">
        <v>2784.6737988260302</v>
      </c>
      <c r="H25" s="21">
        <v>3097.0792247052314</v>
      </c>
      <c r="I25" s="21">
        <v>3761.4043825766139</v>
      </c>
      <c r="J25" s="21">
        <v>4625.1974848661657</v>
      </c>
      <c r="K25" s="21">
        <v>5084.3140685189373</v>
      </c>
      <c r="L25" s="22">
        <v>5707.3338320169478</v>
      </c>
      <c r="M25" s="21">
        <v>6435.742065593915</v>
      </c>
      <c r="N25" s="21">
        <v>7147.2527111181944</v>
      </c>
      <c r="O25" s="21">
        <v>8179.3070913142146</v>
      </c>
      <c r="P25" s="21">
        <v>8397.1135883182378</v>
      </c>
      <c r="Q25" s="21">
        <v>8638.8992187551321</v>
      </c>
      <c r="R25" s="21">
        <v>9109.2871098863143</v>
      </c>
      <c r="S25" s="21">
        <v>9792.6427954499159</v>
      </c>
      <c r="T25" s="21">
        <v>5843.7704539489259</v>
      </c>
      <c r="U25" s="21">
        <v>8174.0846034481892</v>
      </c>
      <c r="V25" s="21">
        <v>9705.4150699786733</v>
      </c>
      <c r="W25" s="21">
        <v>10852.129585831397</v>
      </c>
      <c r="X25" s="21">
        <v>11696.061584686477</v>
      </c>
    </row>
    <row r="26" spans="1:24" s="4" customFormat="1" ht="18.75" customHeight="1" x14ac:dyDescent="0.25">
      <c r="A26" s="10" t="s">
        <v>10</v>
      </c>
      <c r="B26" s="24" t="s">
        <v>56</v>
      </c>
      <c r="C26" s="21">
        <v>784.91999963437911</v>
      </c>
      <c r="D26" s="21">
        <v>961.84596114563647</v>
      </c>
      <c r="E26" s="21">
        <v>840.04905438144203</v>
      </c>
      <c r="F26" s="21">
        <v>1171.5725143880995</v>
      </c>
      <c r="G26" s="21">
        <v>1233.8368707748577</v>
      </c>
      <c r="H26" s="21">
        <v>1410.6205526414569</v>
      </c>
      <c r="I26" s="21">
        <v>1859.2757727676742</v>
      </c>
      <c r="J26" s="21">
        <v>2178.5222027936302</v>
      </c>
      <c r="K26" s="21">
        <v>2472.4922450650665</v>
      </c>
      <c r="L26" s="22">
        <v>2900.2005966579873</v>
      </c>
      <c r="M26" s="21">
        <v>3308.0894065430439</v>
      </c>
      <c r="N26" s="21">
        <v>3722.8391944775221</v>
      </c>
      <c r="O26" s="21">
        <v>3923.0331988451135</v>
      </c>
      <c r="P26" s="21">
        <v>4052.8223810633399</v>
      </c>
      <c r="Q26" s="21">
        <v>4085.2775321833806</v>
      </c>
      <c r="R26" s="21">
        <v>4338.9085731391087</v>
      </c>
      <c r="S26" s="21">
        <v>4536.7330327847394</v>
      </c>
      <c r="T26" s="21">
        <v>2777.0829516070717</v>
      </c>
      <c r="U26" s="21">
        <v>4110.2281926989417</v>
      </c>
      <c r="V26" s="21">
        <v>4757.705153140103</v>
      </c>
      <c r="W26" s="21">
        <v>5425.5427921885166</v>
      </c>
      <c r="X26" s="21">
        <v>5745.5022863253298</v>
      </c>
    </row>
    <row r="27" spans="1:24" s="4" customFormat="1" ht="18.75" customHeight="1" x14ac:dyDescent="0.25">
      <c r="A27" s="10" t="s">
        <v>14</v>
      </c>
      <c r="B27" s="24" t="s">
        <v>57</v>
      </c>
      <c r="C27" s="21">
        <v>226.7524991623099</v>
      </c>
      <c r="D27" s="21">
        <v>274.17840621821279</v>
      </c>
      <c r="E27" s="21">
        <v>187.91050621960076</v>
      </c>
      <c r="F27" s="21">
        <v>398.04612137837802</v>
      </c>
      <c r="G27" s="21">
        <v>546.38745195803529</v>
      </c>
      <c r="H27" s="21">
        <v>605.87630655636599</v>
      </c>
      <c r="I27" s="21">
        <v>667.54173583935562</v>
      </c>
      <c r="J27" s="21">
        <v>824.62508126752323</v>
      </c>
      <c r="K27" s="21">
        <v>1039.4210565618721</v>
      </c>
      <c r="L27" s="22">
        <v>1192.9727258147886</v>
      </c>
      <c r="M27" s="21">
        <v>1490.2078381208626</v>
      </c>
      <c r="N27" s="21">
        <v>1736.4660013041405</v>
      </c>
      <c r="O27" s="21">
        <v>1889.0654763078421</v>
      </c>
      <c r="P27" s="21">
        <v>1751.3030559174617</v>
      </c>
      <c r="Q27" s="21">
        <v>1877.7595885318183</v>
      </c>
      <c r="R27" s="21">
        <v>2047.2002073186902</v>
      </c>
      <c r="S27" s="21">
        <v>2326.1259277006325</v>
      </c>
      <c r="T27" s="21">
        <v>651.04694165719252</v>
      </c>
      <c r="U27" s="21">
        <v>1528.9609471161243</v>
      </c>
      <c r="V27" s="21">
        <v>2097.0416142642898</v>
      </c>
      <c r="W27" s="21">
        <v>2394.1901164665701</v>
      </c>
      <c r="X27" s="21">
        <v>2812.055808068993</v>
      </c>
    </row>
    <row r="28" spans="1:24" s="4" customFormat="1" ht="18.75" customHeight="1" x14ac:dyDescent="0.25">
      <c r="A28" s="10" t="s">
        <v>10</v>
      </c>
      <c r="B28" s="24" t="s">
        <v>58</v>
      </c>
      <c r="C28" s="27">
        <v>761.86862043148835</v>
      </c>
      <c r="D28" s="21">
        <v>1026.8417095742329</v>
      </c>
      <c r="E28" s="21">
        <v>913.08633676860734</v>
      </c>
      <c r="F28" s="21">
        <v>894.69278150786283</v>
      </c>
      <c r="G28" s="21">
        <v>1004.4494760931372</v>
      </c>
      <c r="H28" s="21">
        <v>1080.5823655074082</v>
      </c>
      <c r="I28" s="21">
        <v>1234.5868739695841</v>
      </c>
      <c r="J28" s="21">
        <v>1622.0502008050125</v>
      </c>
      <c r="K28" s="21">
        <v>1572.4007668919985</v>
      </c>
      <c r="L28" s="22">
        <v>1614.1605095441716</v>
      </c>
      <c r="M28" s="21">
        <v>1637.4448209300085</v>
      </c>
      <c r="N28" s="21">
        <v>1687.947515336532</v>
      </c>
      <c r="O28" s="21">
        <v>2367.2084161612593</v>
      </c>
      <c r="P28" s="21">
        <v>2592.9881513374362</v>
      </c>
      <c r="Q28" s="21">
        <v>2675.8620980399342</v>
      </c>
      <c r="R28" s="21">
        <v>2723.178329428516</v>
      </c>
      <c r="S28" s="21">
        <v>2929.7838349645453</v>
      </c>
      <c r="T28" s="21">
        <v>2415.6405606846624</v>
      </c>
      <c r="U28" s="21">
        <v>2534.8954636331232</v>
      </c>
      <c r="V28" s="21">
        <v>2850.6683025742796</v>
      </c>
      <c r="W28" s="21">
        <v>3032.3966771763089</v>
      </c>
      <c r="X28" s="21">
        <v>3138.5034902921543</v>
      </c>
    </row>
    <row r="29" spans="1:24" ht="18.75" customHeight="1" x14ac:dyDescent="0.25">
      <c r="A29" s="10"/>
      <c r="B29" s="20" t="s">
        <v>32</v>
      </c>
      <c r="C29" s="21">
        <v>382.5091869989443</v>
      </c>
      <c r="D29" s="21">
        <v>466.30672753390996</v>
      </c>
      <c r="E29" s="21">
        <v>550.87940721513178</v>
      </c>
      <c r="F29" s="21">
        <v>769.72595022160283</v>
      </c>
      <c r="G29" s="21">
        <v>856.53641325246554</v>
      </c>
      <c r="H29" s="21">
        <v>798.72846046171821</v>
      </c>
      <c r="I29" s="21">
        <v>954.68976160652767</v>
      </c>
      <c r="J29" s="21">
        <v>1081.9737152761393</v>
      </c>
      <c r="K29" s="21">
        <v>1721.2049274737976</v>
      </c>
      <c r="L29" s="22">
        <v>1660.9755508309629</v>
      </c>
      <c r="M29" s="21">
        <v>2030.222889073839</v>
      </c>
      <c r="N29" s="21">
        <v>2260.4626803108513</v>
      </c>
      <c r="O29" s="21">
        <v>2666.9513365643779</v>
      </c>
      <c r="P29" s="21">
        <v>3092.3803253438778</v>
      </c>
      <c r="Q29" s="21">
        <v>3882.0818539942993</v>
      </c>
      <c r="R29" s="21">
        <v>4139.6689745758604</v>
      </c>
      <c r="S29" s="21">
        <v>4441.6727051717253</v>
      </c>
      <c r="T29" s="21">
        <v>4254.1792968362106</v>
      </c>
      <c r="U29" s="21">
        <v>6105.1166800426181</v>
      </c>
      <c r="V29" s="21">
        <v>6323.6688529324056</v>
      </c>
      <c r="W29" s="21">
        <v>7456.1759970772018</v>
      </c>
      <c r="X29" s="21">
        <v>7449.403799207048</v>
      </c>
    </row>
    <row r="30" spans="1:24" s="4" customFormat="1" ht="18.75" customHeight="1" x14ac:dyDescent="0.25">
      <c r="A30" s="10" t="s">
        <v>12</v>
      </c>
      <c r="B30" s="24" t="s">
        <v>59</v>
      </c>
      <c r="C30" s="21">
        <v>375.32049042698708</v>
      </c>
      <c r="D30" s="21">
        <v>455.83575122126183</v>
      </c>
      <c r="E30" s="21">
        <v>534.89257059638805</v>
      </c>
      <c r="F30" s="21">
        <v>744.96512191074714</v>
      </c>
      <c r="G30" s="21">
        <v>831.62388069424912</v>
      </c>
      <c r="H30" s="21">
        <v>751.84274581064165</v>
      </c>
      <c r="I30" s="21">
        <v>904.30632328166985</v>
      </c>
      <c r="J30" s="21">
        <v>1026.5240236749544</v>
      </c>
      <c r="K30" s="21">
        <v>1679.8014604821351</v>
      </c>
      <c r="L30" s="22">
        <v>1601.2212704995536</v>
      </c>
      <c r="M30" s="21">
        <v>1910.3896522674809</v>
      </c>
      <c r="N30" s="21">
        <v>2121.7366905852446</v>
      </c>
      <c r="O30" s="21">
        <v>2521.6014684202382</v>
      </c>
      <c r="P30" s="21">
        <v>2936.3621230481263</v>
      </c>
      <c r="Q30" s="21">
        <v>3708.3699026899344</v>
      </c>
      <c r="R30" s="21">
        <v>3926.8665552410721</v>
      </c>
      <c r="S30" s="21">
        <v>4267.1067130458123</v>
      </c>
      <c r="T30" s="21">
        <v>4058.8220190314296</v>
      </c>
      <c r="U30" s="21">
        <v>5863.8584460709035</v>
      </c>
      <c r="V30" s="21">
        <v>5999.8742294793383</v>
      </c>
      <c r="W30" s="21">
        <v>7033.0400099255403</v>
      </c>
      <c r="X30" s="21">
        <v>7084.8976994952027</v>
      </c>
    </row>
    <row r="31" spans="1:24" s="4" customFormat="1" ht="18.75" customHeight="1" x14ac:dyDescent="0.25">
      <c r="A31" s="10" t="s">
        <v>12</v>
      </c>
      <c r="B31" s="24" t="s">
        <v>60</v>
      </c>
      <c r="C31" s="21">
        <v>7.1886965719572231</v>
      </c>
      <c r="D31" s="21">
        <v>10.470976312648157</v>
      </c>
      <c r="E31" s="21">
        <v>15.986836618743734</v>
      </c>
      <c r="F31" s="21">
        <v>24.760828310855658</v>
      </c>
      <c r="G31" s="21">
        <v>24.912532558216405</v>
      </c>
      <c r="H31" s="21">
        <v>46.885714651076569</v>
      </c>
      <c r="I31" s="21">
        <v>50.383438324857813</v>
      </c>
      <c r="J31" s="21">
        <v>55.449691601184902</v>
      </c>
      <c r="K31" s="21">
        <v>41.403466991662462</v>
      </c>
      <c r="L31" s="22">
        <v>59.754280331409333</v>
      </c>
      <c r="M31" s="21">
        <v>119.83323680635809</v>
      </c>
      <c r="N31" s="21">
        <v>138.72598972560689</v>
      </c>
      <c r="O31" s="21">
        <v>145.34986814413963</v>
      </c>
      <c r="P31" s="21">
        <v>156.01820229575137</v>
      </c>
      <c r="Q31" s="21">
        <v>173.71195130436479</v>
      </c>
      <c r="R31" s="21">
        <v>212.80241933478854</v>
      </c>
      <c r="S31" s="21">
        <v>174.56599212591303</v>
      </c>
      <c r="T31" s="21">
        <v>195.35727780478132</v>
      </c>
      <c r="U31" s="21">
        <v>241.25823397171484</v>
      </c>
      <c r="V31" s="21">
        <v>323.794623453067</v>
      </c>
      <c r="W31" s="21">
        <v>423.13598715166114</v>
      </c>
      <c r="X31" s="21">
        <v>364.5060997118452</v>
      </c>
    </row>
    <row r="32" spans="1:24" ht="18.75" customHeight="1" x14ac:dyDescent="0.25">
      <c r="A32" s="10" t="s">
        <v>13</v>
      </c>
      <c r="B32" s="20" t="s">
        <v>33</v>
      </c>
      <c r="C32" s="21">
        <v>1614.36</v>
      </c>
      <c r="D32" s="21">
        <v>1663.0660837142889</v>
      </c>
      <c r="E32" s="21">
        <v>1663.2498158909164</v>
      </c>
      <c r="F32" s="21">
        <v>1832.3899383325779</v>
      </c>
      <c r="G32" s="21">
        <v>1987.1779492777916</v>
      </c>
      <c r="H32" s="21">
        <v>2193.8530148009168</v>
      </c>
      <c r="I32" s="21">
        <v>2363.1252408059991</v>
      </c>
      <c r="J32" s="21">
        <v>2671.1102734876004</v>
      </c>
      <c r="K32" s="21">
        <v>2992.3391452241858</v>
      </c>
      <c r="L32" s="22">
        <v>3336.5726712362216</v>
      </c>
      <c r="M32" s="21">
        <v>3716.7816896173654</v>
      </c>
      <c r="N32" s="21">
        <v>4166.3397722153431</v>
      </c>
      <c r="O32" s="21">
        <v>4479.6891951222642</v>
      </c>
      <c r="P32" s="21">
        <v>4839.5487292252028</v>
      </c>
      <c r="Q32" s="21">
        <v>5078.1545144796901</v>
      </c>
      <c r="R32" s="21">
        <v>5719.9250051351473</v>
      </c>
      <c r="S32" s="21">
        <v>6265.629465</v>
      </c>
      <c r="T32" s="21">
        <v>6232.4289013948073</v>
      </c>
      <c r="U32" s="21">
        <v>6601.079367583332</v>
      </c>
      <c r="V32" s="21">
        <v>7487.7315441166693</v>
      </c>
      <c r="W32" s="21">
        <v>7726.5108686414842</v>
      </c>
      <c r="X32" s="21">
        <v>8098.0988682723555</v>
      </c>
    </row>
    <row r="33" spans="1:25" ht="18.75" customHeight="1" x14ac:dyDescent="0.25">
      <c r="A33" s="10" t="s">
        <v>25</v>
      </c>
      <c r="B33" s="20" t="s">
        <v>34</v>
      </c>
      <c r="C33" s="21">
        <v>142.1924849432055</v>
      </c>
      <c r="D33" s="21">
        <v>177.65141778324241</v>
      </c>
      <c r="E33" s="21">
        <v>167.32810068530785</v>
      </c>
      <c r="F33" s="21">
        <v>259.89739422783157</v>
      </c>
      <c r="G33" s="21">
        <v>336.29030210039849</v>
      </c>
      <c r="H33" s="21">
        <v>426.17218441448267</v>
      </c>
      <c r="I33" s="21">
        <v>456.06093673532075</v>
      </c>
      <c r="J33" s="21">
        <v>528.22259032215641</v>
      </c>
      <c r="K33" s="21">
        <v>610.07465261211519</v>
      </c>
      <c r="L33" s="22">
        <v>681.1773714725025</v>
      </c>
      <c r="M33" s="21">
        <v>759.18730547132043</v>
      </c>
      <c r="N33" s="21">
        <v>851.49657848374363</v>
      </c>
      <c r="O33" s="21">
        <v>779.39629182824751</v>
      </c>
      <c r="P33" s="21">
        <v>848.10426571738105</v>
      </c>
      <c r="Q33" s="21">
        <v>857.8534007589418</v>
      </c>
      <c r="R33" s="21">
        <v>886.89655935846383</v>
      </c>
      <c r="S33" s="21">
        <v>868.98451394376684</v>
      </c>
      <c r="T33" s="21">
        <v>539.40352223574962</v>
      </c>
      <c r="U33" s="21">
        <v>755.87230326690326</v>
      </c>
      <c r="V33" s="21">
        <v>906.75522117309526</v>
      </c>
      <c r="W33" s="21">
        <v>1017.1323985493079</v>
      </c>
      <c r="X33" s="21">
        <v>1050.6622191719214</v>
      </c>
    </row>
    <row r="34" spans="1:25" ht="18.75" customHeight="1" x14ac:dyDescent="0.25">
      <c r="A34" s="10" t="s">
        <v>15</v>
      </c>
      <c r="B34" s="20" t="s">
        <v>35</v>
      </c>
      <c r="C34" s="21">
        <v>953.63866074492648</v>
      </c>
      <c r="D34" s="21">
        <v>1099.9713103027025</v>
      </c>
      <c r="E34" s="21">
        <v>1372.9260291342964</v>
      </c>
      <c r="F34" s="21">
        <v>1531.1662969677266</v>
      </c>
      <c r="G34" s="21">
        <v>1745.8932621000229</v>
      </c>
      <c r="H34" s="21">
        <v>2653.1965115669932</v>
      </c>
      <c r="I34" s="21">
        <v>3306.2681790160868</v>
      </c>
      <c r="J34" s="21">
        <v>3026.5821712358288</v>
      </c>
      <c r="K34" s="21">
        <v>3573.7828653059701</v>
      </c>
      <c r="L34" s="22">
        <v>3851.1203210454146</v>
      </c>
      <c r="M34" s="21">
        <v>4019.5932590999682</v>
      </c>
      <c r="N34" s="21">
        <v>4372.0388571849608</v>
      </c>
      <c r="O34" s="21">
        <v>4791.5273727315971</v>
      </c>
      <c r="P34" s="21">
        <v>5101.3371386178242</v>
      </c>
      <c r="Q34" s="21">
        <v>5719.4982044501767</v>
      </c>
      <c r="R34" s="21">
        <v>6185.6748886999667</v>
      </c>
      <c r="S34" s="21">
        <v>7164.4547338500015</v>
      </c>
      <c r="T34" s="21">
        <v>6799.5356719590709</v>
      </c>
      <c r="U34" s="21">
        <v>6707.0074246662816</v>
      </c>
      <c r="V34" s="21">
        <v>7467.2117788119904</v>
      </c>
      <c r="W34" s="21">
        <v>7306.2988865021116</v>
      </c>
      <c r="X34" s="21">
        <v>7948.9806044425168</v>
      </c>
    </row>
    <row r="35" spans="1:25" ht="18.75" customHeight="1" x14ac:dyDescent="0.25">
      <c r="A35" s="10" t="s">
        <v>22</v>
      </c>
      <c r="B35" s="20" t="s">
        <v>17</v>
      </c>
      <c r="C35" s="21">
        <v>395.27248494320548</v>
      </c>
      <c r="D35" s="21">
        <v>476.06951275004275</v>
      </c>
      <c r="E35" s="21">
        <v>577.0947468061737</v>
      </c>
      <c r="F35" s="21">
        <v>679.49319610018097</v>
      </c>
      <c r="G35" s="21">
        <v>745.05453003979289</v>
      </c>
      <c r="H35" s="21">
        <v>1110.8235788959976</v>
      </c>
      <c r="I35" s="21">
        <v>1518.5275646391824</v>
      </c>
      <c r="J35" s="21">
        <v>1357.7382712367926</v>
      </c>
      <c r="K35" s="21">
        <v>1498.5496121570243</v>
      </c>
      <c r="L35" s="22">
        <v>1609.5921749693466</v>
      </c>
      <c r="M35" s="21">
        <v>1664.6953336327456</v>
      </c>
      <c r="N35" s="21">
        <v>1703.9989293364947</v>
      </c>
      <c r="O35" s="21">
        <v>2116.414807017788</v>
      </c>
      <c r="P35" s="21">
        <v>2239.4142625067425</v>
      </c>
      <c r="Q35" s="21">
        <v>2283.8795361916068</v>
      </c>
      <c r="R35" s="21">
        <v>2561.2077514149951</v>
      </c>
      <c r="S35" s="21">
        <v>2781.2013444175768</v>
      </c>
      <c r="T35" s="21">
        <v>2773.4314999451494</v>
      </c>
      <c r="U35" s="21">
        <v>2934.9251048584247</v>
      </c>
      <c r="V35" s="21">
        <v>3363.9378971442529</v>
      </c>
      <c r="W35" s="21">
        <v>3891.5078830255502</v>
      </c>
      <c r="X35" s="21">
        <v>4079.4566000948953</v>
      </c>
    </row>
    <row r="36" spans="1:25" ht="18.75" customHeight="1" x14ac:dyDescent="0.25">
      <c r="A36" s="10" t="s">
        <v>23</v>
      </c>
      <c r="B36" s="20" t="s">
        <v>36</v>
      </c>
      <c r="C36" s="21">
        <v>175.2524849432055</v>
      </c>
      <c r="D36" s="21">
        <v>229.11935297211932</v>
      </c>
      <c r="E36" s="21">
        <v>283.57738706545666</v>
      </c>
      <c r="F36" s="21">
        <v>352.86965744053686</v>
      </c>
      <c r="G36" s="21">
        <v>463.94397894967312</v>
      </c>
      <c r="H36" s="21">
        <v>789.0520408103157</v>
      </c>
      <c r="I36" s="21">
        <v>1145.5074097458639</v>
      </c>
      <c r="J36" s="21">
        <v>1063.5738797757638</v>
      </c>
      <c r="K36" s="21">
        <v>1193.2389246269752</v>
      </c>
      <c r="L36" s="22">
        <v>1267.2103562964351</v>
      </c>
      <c r="M36" s="21">
        <v>1398.7675128963747</v>
      </c>
      <c r="N36" s="21">
        <v>1511.7760046354963</v>
      </c>
      <c r="O36" s="21">
        <v>1787.3275190023962</v>
      </c>
      <c r="P36" s="21">
        <v>1932.2479174125601</v>
      </c>
      <c r="Q36" s="21">
        <v>1932.8980655770085</v>
      </c>
      <c r="R36" s="21">
        <v>2208.4711048733511</v>
      </c>
      <c r="S36" s="21">
        <v>2460.5185716493315</v>
      </c>
      <c r="T36" s="21">
        <v>2538.0440662276255</v>
      </c>
      <c r="U36" s="21">
        <v>3137.6674364389596</v>
      </c>
      <c r="V36" s="21">
        <v>3210.3300170354996</v>
      </c>
      <c r="W36" s="21">
        <v>3514.8983432670748</v>
      </c>
      <c r="X36" s="21">
        <v>3729.8528890760335</v>
      </c>
    </row>
    <row r="37" spans="1:25" ht="18.75" customHeight="1" x14ac:dyDescent="0.25">
      <c r="A37" s="10" t="s">
        <v>24</v>
      </c>
      <c r="B37" s="20" t="s">
        <v>37</v>
      </c>
      <c r="C37" s="21">
        <v>190.20738600633268</v>
      </c>
      <c r="D37" s="21">
        <v>145.71197732433049</v>
      </c>
      <c r="E37" s="21">
        <v>186.57908354756995</v>
      </c>
      <c r="F37" s="21">
        <v>227.03105285237228</v>
      </c>
      <c r="G37" s="21">
        <v>268.18374232375686</v>
      </c>
      <c r="H37" s="21">
        <v>472.92718556998443</v>
      </c>
      <c r="I37" s="21">
        <v>537.80764376416141</v>
      </c>
      <c r="J37" s="21">
        <v>550.73425802922293</v>
      </c>
      <c r="K37" s="21">
        <v>661.29276837538157</v>
      </c>
      <c r="L37" s="22">
        <v>821.27348687952883</v>
      </c>
      <c r="M37" s="21">
        <v>877.07628371497822</v>
      </c>
      <c r="N37" s="21">
        <v>1170.3065397852988</v>
      </c>
      <c r="O37" s="21">
        <v>1189.7731010076607</v>
      </c>
      <c r="P37" s="21">
        <v>1456.8029000791935</v>
      </c>
      <c r="Q37" s="21">
        <v>1667.3826785824488</v>
      </c>
      <c r="R37" s="21">
        <v>1886.6586915257344</v>
      </c>
      <c r="S37" s="21">
        <v>2187.9284339976807</v>
      </c>
      <c r="T37" s="21">
        <v>728.23656174379096</v>
      </c>
      <c r="U37" s="21">
        <v>1938.6112291996217</v>
      </c>
      <c r="V37" s="21">
        <v>2503.6690955738095</v>
      </c>
      <c r="W37" s="21">
        <v>2312.1858659255122</v>
      </c>
      <c r="X37" s="21">
        <v>2670.0974018158404</v>
      </c>
    </row>
    <row r="38" spans="1:25" ht="7.5" customHeight="1" x14ac:dyDescent="0.25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5" s="1" customFormat="1" ht="18.75" customHeight="1" x14ac:dyDescent="0.25">
      <c r="A39"/>
      <c r="B39" s="32" t="s">
        <v>45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/>
    </row>
    <row r="40" spans="1:25" s="1" customFormat="1" ht="18.75" customHeight="1" x14ac:dyDescent="0.25">
      <c r="A40"/>
      <c r="B40" s="20" t="s">
        <v>46</v>
      </c>
      <c r="C40" s="33">
        <v>318831</v>
      </c>
      <c r="D40" s="33">
        <v>327893</v>
      </c>
      <c r="E40" s="33">
        <v>338591</v>
      </c>
      <c r="F40" s="33">
        <v>354367</v>
      </c>
      <c r="G40" s="33">
        <v>374944</v>
      </c>
      <c r="H40" s="33">
        <v>390414</v>
      </c>
      <c r="I40" s="33">
        <v>384801</v>
      </c>
      <c r="J40" s="33">
        <v>393578</v>
      </c>
      <c r="K40" s="33">
        <v>406359</v>
      </c>
      <c r="L40" s="33">
        <v>417305.91520427831</v>
      </c>
      <c r="M40" s="33">
        <v>428670.82631033019</v>
      </c>
      <c r="N40" s="33">
        <v>437534.99999999994</v>
      </c>
      <c r="O40" s="33">
        <v>454434.03481256991</v>
      </c>
      <c r="P40" s="33">
        <v>472425.99802255211</v>
      </c>
      <c r="Q40" s="33">
        <v>491588.87801226811</v>
      </c>
      <c r="R40" s="33">
        <v>512037.63178813196</v>
      </c>
      <c r="S40" s="33">
        <v>533941.44321453234</v>
      </c>
      <c r="T40" s="33">
        <v>557426.11356369965</v>
      </c>
      <c r="U40" s="33">
        <v>568361.82131875481</v>
      </c>
      <c r="V40" s="33">
        <v>579329.75573012535</v>
      </c>
      <c r="W40" s="33">
        <v>590297.09826576011</v>
      </c>
      <c r="X40" s="33">
        <v>601269.11123155965</v>
      </c>
      <c r="Y40"/>
    </row>
    <row r="41" spans="1:25" ht="18.75" customHeight="1" x14ac:dyDescent="0.25">
      <c r="B41" s="20" t="s">
        <v>47</v>
      </c>
      <c r="C41" s="33">
        <v>12.8</v>
      </c>
      <c r="D41" s="33">
        <v>12.8</v>
      </c>
      <c r="E41" s="33">
        <v>12.8</v>
      </c>
      <c r="F41" s="33">
        <v>12.8</v>
      </c>
      <c r="G41" s="33">
        <v>12.8</v>
      </c>
      <c r="H41" s="33">
        <v>12.8</v>
      </c>
      <c r="I41" s="33">
        <v>12.8</v>
      </c>
      <c r="J41" s="33">
        <v>12.8</v>
      </c>
      <c r="K41" s="33">
        <v>14.57</v>
      </c>
      <c r="L41" s="33">
        <v>15.42</v>
      </c>
      <c r="M41" s="33">
        <v>15.42</v>
      </c>
      <c r="N41" s="33">
        <v>15.42</v>
      </c>
      <c r="O41" s="33">
        <v>15.42</v>
      </c>
      <c r="P41" s="33">
        <v>15.42</v>
      </c>
      <c r="Q41" s="33">
        <v>15.42</v>
      </c>
      <c r="R41" s="33">
        <v>15.42</v>
      </c>
      <c r="S41" s="33">
        <v>15.42</v>
      </c>
      <c r="T41" s="33">
        <v>15.42</v>
      </c>
      <c r="U41" s="33">
        <v>15.42</v>
      </c>
      <c r="V41" s="33">
        <v>15.42</v>
      </c>
      <c r="W41" s="33">
        <v>15.42</v>
      </c>
      <c r="X41" s="33">
        <v>15.42</v>
      </c>
    </row>
    <row r="42" spans="1:25" ht="18.75" customHeight="1" x14ac:dyDescent="0.25">
      <c r="B42" s="20" t="s">
        <v>48</v>
      </c>
      <c r="C42" s="33">
        <f t="shared" ref="C42:X42" si="0">C5/C40*1000000</f>
        <v>42239.147123229668</v>
      </c>
      <c r="D42" s="33">
        <f t="shared" si="0"/>
        <v>47891.898972035626</v>
      </c>
      <c r="E42" s="33">
        <f t="shared" si="0"/>
        <v>43979.42992989871</v>
      </c>
      <c r="F42" s="33">
        <f t="shared" si="0"/>
        <v>56897.411451875196</v>
      </c>
      <c r="G42" s="33">
        <f t="shared" si="0"/>
        <v>63783.680458938965</v>
      </c>
      <c r="H42" s="33">
        <f t="shared" si="0"/>
        <v>74477.532076853531</v>
      </c>
      <c r="I42" s="33">
        <f t="shared" si="0"/>
        <v>78013.764119510422</v>
      </c>
      <c r="J42" s="33">
        <f t="shared" si="0"/>
        <v>84173.031896261353</v>
      </c>
      <c r="K42" s="33">
        <f t="shared" si="0"/>
        <v>99692.843931399984</v>
      </c>
      <c r="L42" s="33">
        <f t="shared" si="0"/>
        <v>106266.00765944445</v>
      </c>
      <c r="M42" s="33">
        <f t="shared" si="0"/>
        <v>118117.32517769105</v>
      </c>
      <c r="N42" s="33">
        <f t="shared" si="0"/>
        <v>129970.73710628068</v>
      </c>
      <c r="O42" s="33">
        <f t="shared" si="0"/>
        <v>139635.98839327056</v>
      </c>
      <c r="P42" s="33">
        <f t="shared" si="0"/>
        <v>143459.07671567754</v>
      </c>
      <c r="Q42" s="33">
        <f t="shared" si="0"/>
        <v>150756.46512912805</v>
      </c>
      <c r="R42" s="33">
        <f t="shared" si="0"/>
        <v>162443.88085361835</v>
      </c>
      <c r="S42" s="33">
        <f t="shared" si="0"/>
        <v>164960.09401994836</v>
      </c>
      <c r="T42" s="33">
        <f t="shared" si="0"/>
        <v>102443.30515496295</v>
      </c>
      <c r="U42" s="33">
        <f t="shared" si="0"/>
        <v>142065.20890677153</v>
      </c>
      <c r="V42" s="33">
        <f t="shared" si="0"/>
        <v>164060.41579707494</v>
      </c>
      <c r="W42" s="33">
        <f t="shared" si="0"/>
        <v>172584.44487927607</v>
      </c>
      <c r="X42" s="33">
        <f t="shared" si="0"/>
        <v>180738.49406388894</v>
      </c>
    </row>
    <row r="43" spans="1:25" ht="18.75" customHeight="1" x14ac:dyDescent="0.25">
      <c r="B43" s="20" t="s">
        <v>61</v>
      </c>
      <c r="C43" s="34"/>
      <c r="D43" s="34">
        <f>(D42/C42-1)*100</f>
        <v>13.382731976842388</v>
      </c>
      <c r="E43" s="34">
        <f t="shared" ref="E43:X43" si="1">(E42/D42-1)*100</f>
        <v>-8.1693754603913931</v>
      </c>
      <c r="F43" s="34">
        <f t="shared" si="1"/>
        <v>29.372780735373748</v>
      </c>
      <c r="G43" s="34">
        <f t="shared" si="1"/>
        <v>12.10295658685332</v>
      </c>
      <c r="H43" s="34">
        <f t="shared" si="1"/>
        <v>16.76581147555256</v>
      </c>
      <c r="I43" s="34">
        <f t="shared" si="1"/>
        <v>4.7480521226292094</v>
      </c>
      <c r="J43" s="34">
        <f t="shared" si="1"/>
        <v>7.8951039553936342</v>
      </c>
      <c r="K43" s="34">
        <f t="shared" si="1"/>
        <v>18.437986235622294</v>
      </c>
      <c r="L43" s="34">
        <f t="shared" si="1"/>
        <v>6.5934158048170044</v>
      </c>
      <c r="M43" s="34">
        <f t="shared" si="1"/>
        <v>11.152500954234634</v>
      </c>
      <c r="N43" s="34">
        <f t="shared" si="1"/>
        <v>10.035286449941051</v>
      </c>
      <c r="O43" s="34">
        <f t="shared" si="1"/>
        <v>7.4364826284599284</v>
      </c>
      <c r="P43" s="34">
        <f t="shared" si="1"/>
        <v>2.7378961300718929</v>
      </c>
      <c r="Q43" s="34">
        <f t="shared" si="1"/>
        <v>5.0867387275280285</v>
      </c>
      <c r="R43" s="34">
        <f t="shared" si="1"/>
        <v>7.7525137741055739</v>
      </c>
      <c r="S43" s="34">
        <f t="shared" si="1"/>
        <v>1.54897380751291</v>
      </c>
      <c r="T43" s="34">
        <f t="shared" si="1"/>
        <v>-37.898128778603478</v>
      </c>
      <c r="U43" s="34">
        <f t="shared" si="1"/>
        <v>38.676908844237026</v>
      </c>
      <c r="V43" s="34">
        <f t="shared" si="1"/>
        <v>15.482472492429512</v>
      </c>
      <c r="W43" s="34">
        <f t="shared" si="1"/>
        <v>5.1956646829083075</v>
      </c>
      <c r="X43" s="34">
        <f t="shared" si="1"/>
        <v>4.7246721396686064</v>
      </c>
    </row>
    <row r="44" spans="1:25" ht="18.75" customHeight="1" x14ac:dyDescent="0.25">
      <c r="B44" s="20" t="s">
        <v>49</v>
      </c>
      <c r="C44" s="33">
        <f>C42/C41</f>
        <v>3299.9333690023177</v>
      </c>
      <c r="D44" s="33">
        <f t="shared" ref="D44:X44" si="2">D42/D41</f>
        <v>3741.5546071902831</v>
      </c>
      <c r="E44" s="33">
        <f t="shared" si="2"/>
        <v>3435.8929632733366</v>
      </c>
      <c r="F44" s="33">
        <f t="shared" si="2"/>
        <v>4445.1102696777498</v>
      </c>
      <c r="G44" s="33">
        <f t="shared" si="2"/>
        <v>4983.1000358546062</v>
      </c>
      <c r="H44" s="33">
        <f t="shared" si="2"/>
        <v>5818.5571935041817</v>
      </c>
      <c r="I44" s="33">
        <f t="shared" si="2"/>
        <v>6094.8253218367518</v>
      </c>
      <c r="J44" s="33">
        <f t="shared" si="2"/>
        <v>6576.0181168954177</v>
      </c>
      <c r="K44" s="33">
        <f t="shared" si="2"/>
        <v>6842.3365773095393</v>
      </c>
      <c r="L44" s="33">
        <f t="shared" si="2"/>
        <v>6891.4401854373837</v>
      </c>
      <c r="M44" s="33">
        <f t="shared" si="2"/>
        <v>7660.0081178787968</v>
      </c>
      <c r="N44" s="33">
        <f t="shared" si="2"/>
        <v>8428.7118745966709</v>
      </c>
      <c r="O44" s="33">
        <f t="shared" si="2"/>
        <v>9055.5115689539925</v>
      </c>
      <c r="P44" s="33">
        <f t="shared" si="2"/>
        <v>9303.4420697585956</v>
      </c>
      <c r="Q44" s="33">
        <f t="shared" si="2"/>
        <v>9776.6838605141402</v>
      </c>
      <c r="R44" s="33">
        <f t="shared" si="2"/>
        <v>10534.622623451254</v>
      </c>
      <c r="S44" s="33">
        <f t="shared" si="2"/>
        <v>10697.801168608843</v>
      </c>
      <c r="T44" s="33">
        <f t="shared" si="2"/>
        <v>6643.5347052505149</v>
      </c>
      <c r="U44" s="33">
        <f t="shared" si="2"/>
        <v>9213.048567235508</v>
      </c>
      <c r="V44" s="33">
        <f t="shared" si="2"/>
        <v>10639.456277371915</v>
      </c>
      <c r="W44" s="33">
        <f t="shared" si="2"/>
        <v>11192.246749628797</v>
      </c>
      <c r="X44" s="33">
        <f t="shared" si="2"/>
        <v>11721.043713611474</v>
      </c>
    </row>
    <row r="45" spans="1:25" ht="18.75" customHeight="1" x14ac:dyDescent="0.25">
      <c r="A45" s="35"/>
      <c r="B45" s="29" t="s">
        <v>61</v>
      </c>
      <c r="C45" s="36"/>
      <c r="D45" s="37">
        <f>(D44/C44-1)*100</f>
        <v>13.382731976842388</v>
      </c>
      <c r="E45" s="37">
        <f t="shared" ref="E45:X45" si="3">(E44/D44-1)*100</f>
        <v>-8.1693754603913931</v>
      </c>
      <c r="F45" s="37">
        <f t="shared" si="3"/>
        <v>29.372780735373748</v>
      </c>
      <c r="G45" s="37">
        <f t="shared" si="3"/>
        <v>12.10295658685332</v>
      </c>
      <c r="H45" s="37">
        <f t="shared" si="3"/>
        <v>16.76581147555256</v>
      </c>
      <c r="I45" s="37">
        <f t="shared" si="3"/>
        <v>4.7480521226292094</v>
      </c>
      <c r="J45" s="37">
        <f t="shared" si="3"/>
        <v>7.8951039553936342</v>
      </c>
      <c r="K45" s="37">
        <f t="shared" si="3"/>
        <v>4.0498437759756811</v>
      </c>
      <c r="L45" s="37">
        <f t="shared" si="3"/>
        <v>0.71764385708064093</v>
      </c>
      <c r="M45" s="37">
        <f t="shared" si="3"/>
        <v>11.152500954234634</v>
      </c>
      <c r="N45" s="37">
        <f t="shared" si="3"/>
        <v>10.035286449941028</v>
      </c>
      <c r="O45" s="37">
        <f t="shared" si="3"/>
        <v>7.4364826284599506</v>
      </c>
      <c r="P45" s="37">
        <f t="shared" si="3"/>
        <v>2.7378961300718929</v>
      </c>
      <c r="Q45" s="37">
        <f t="shared" si="3"/>
        <v>5.0867387275280063</v>
      </c>
      <c r="R45" s="37">
        <f t="shared" si="3"/>
        <v>7.7525137741055516</v>
      </c>
      <c r="S45" s="37">
        <f t="shared" si="3"/>
        <v>1.54897380751291</v>
      </c>
      <c r="T45" s="37">
        <f t="shared" si="3"/>
        <v>-37.898128778603493</v>
      </c>
      <c r="U45" s="37">
        <f t="shared" si="3"/>
        <v>38.676908844237026</v>
      </c>
      <c r="V45" s="37">
        <f t="shared" si="3"/>
        <v>15.482472492429489</v>
      </c>
      <c r="W45" s="37">
        <f t="shared" si="3"/>
        <v>5.1956646829082853</v>
      </c>
      <c r="X45" s="37">
        <f t="shared" si="3"/>
        <v>4.7246721396686064</v>
      </c>
    </row>
    <row r="46" spans="1:25" ht="18.75" customHeight="1" x14ac:dyDescent="0.25">
      <c r="A46" s="38" t="s">
        <v>42</v>
      </c>
      <c r="B46" s="1"/>
    </row>
    <row r="47" spans="1:25" ht="18.75" customHeight="1" x14ac:dyDescent="0.25">
      <c r="A47" s="38" t="s">
        <v>50</v>
      </c>
      <c r="B47" s="1"/>
    </row>
    <row r="48" spans="1:25" ht="18.75" customHeight="1" x14ac:dyDescent="0.25">
      <c r="A48" s="38" t="s">
        <v>62</v>
      </c>
    </row>
    <row r="49" spans="2:2" ht="18.75" customHeight="1" x14ac:dyDescent="0.25">
      <c r="B49" s="20"/>
    </row>
  </sheetData>
  <mergeCells count="4">
    <mergeCell ref="B3:B4"/>
    <mergeCell ref="C3:X3"/>
    <mergeCell ref="A1:X1"/>
    <mergeCell ref="A2:X2"/>
  </mergeCells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16.4</vt:lpstr>
      <vt:lpstr>'16.4'!Print_Area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F.shifaza</dc:creator>
  <cp:lastModifiedBy>Fathimath Shifaza</cp:lastModifiedBy>
  <cp:lastPrinted>2026-04-22T03:49:13Z</cp:lastPrinted>
  <dcterms:created xsi:type="dcterms:W3CDTF">2014-05-21T04:36:27Z</dcterms:created>
  <dcterms:modified xsi:type="dcterms:W3CDTF">2026-04-22T03:49:39Z</dcterms:modified>
</cp:coreProperties>
</file>