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4\Final\Web\6. HEALTH\"/>
    </mc:Choice>
  </mc:AlternateContent>
  <xr:revisionPtr revIDLastSave="0" documentId="13_ncr:1_{E8DAC720-FAFD-4A6E-9AFA-64419A03DB66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6.15" sheetId="15" r:id="rId1"/>
  </sheets>
  <definedNames>
    <definedName name="_xlnm.Print_Area" localSheetId="0">'6.15'!$A$1:$H$70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5" l="1"/>
  <c r="B6" i="15"/>
  <c r="B7" i="15"/>
  <c r="AC14" i="15" s="1"/>
  <c r="B10" i="15"/>
  <c r="B11" i="15"/>
  <c r="AC15" i="15" s="1"/>
  <c r="B13" i="15"/>
  <c r="B15" i="15"/>
  <c r="AC16" i="15" s="1"/>
  <c r="AC17" i="15"/>
  <c r="AC18" i="15"/>
  <c r="AC19" i="15"/>
  <c r="AC20" i="15"/>
  <c r="AC21" i="15"/>
  <c r="B37" i="15"/>
  <c r="B38" i="15"/>
  <c r="B39" i="15"/>
  <c r="AC22" i="15" s="1"/>
  <c r="B41" i="15"/>
  <c r="B42" i="15"/>
  <c r="B43" i="15"/>
  <c r="AC23" i="15" s="1"/>
  <c r="B45" i="15"/>
  <c r="B46" i="15"/>
  <c r="B47" i="15"/>
  <c r="AC24" i="15" s="1"/>
  <c r="B49" i="15"/>
  <c r="B50" i="15"/>
  <c r="B51" i="15"/>
  <c r="AC25" i="15" s="1"/>
</calcChain>
</file>

<file path=xl/sharedStrings.xml><?xml version="1.0" encoding="utf-8"?>
<sst xmlns="http://schemas.openxmlformats.org/spreadsheetml/2006/main" count="47" uniqueCount="14">
  <si>
    <t>Total</t>
  </si>
  <si>
    <t>Type of Treatment</t>
  </si>
  <si>
    <t>0 - 14</t>
  </si>
  <si>
    <t>15 - 24</t>
  </si>
  <si>
    <t>25 - 34</t>
  </si>
  <si>
    <t>35 - 44</t>
  </si>
  <si>
    <t>45 &amp; over</t>
  </si>
  <si>
    <t>Cases Under Treatment</t>
  </si>
  <si>
    <t>Cases Released from Control</t>
  </si>
  <si>
    <t>Newly Detected Tuberculosis Cases</t>
  </si>
  <si>
    <t>Source:Health Protection Agency</t>
  </si>
  <si>
    <t xml:space="preserve">މަޢުލޫމާތު ދެއްވީ: ހެލްތް ޕްރޮޓެކްޝަން އޭޖެންސީ </t>
  </si>
  <si>
    <t>ތާވަލު 6.15: ޓީ.ބީގެ ބަލިމީހުންގެ ޢަދަދު، ޢުމުރުފުރާގެ ގޮތުން، 2011 - 2020</t>
  </si>
  <si>
    <t>Table 6.15 : TUBERCULOSIS CASES, BY AGE GROUP, 2011 - 2020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</si>
</sst>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General_)"/>
    <numFmt numFmtId="168" formatCode="0_);[Red]\(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Faruma"/>
    </font>
    <font>
      <sz val="10"/>
      <color theme="1"/>
      <name val="Faruma"/>
    </font>
    <font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theme="1" tint="4.9989318521683403E-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5" fontId="9" fillId="0" borderId="0"/>
    <xf numFmtId="165" fontId="9" fillId="0" borderId="0"/>
    <xf numFmtId="165" fontId="9" fillId="0" borderId="0"/>
    <xf numFmtId="40" fontId="10" fillId="0" borderId="0" applyFont="0" applyFill="0" applyBorder="0" applyAlignment="0" applyProtection="0"/>
    <xf numFmtId="165" fontId="9" fillId="0" borderId="0"/>
    <xf numFmtId="0" fontId="1" fillId="0" borderId="0"/>
    <xf numFmtId="0" fontId="8" fillId="0" borderId="0"/>
  </cellStyleXfs>
  <cellXfs count="30">
    <xf numFmtId="0" fontId="0" fillId="0" borderId="0" xfId="0"/>
    <xf numFmtId="165" fontId="3" fillId="2" borderId="0" xfId="0" applyNumberFormat="1" applyFont="1" applyFill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165" fontId="5" fillId="2" borderId="2" xfId="2" applyNumberFormat="1" applyFont="1" applyFill="1" applyBorder="1" applyAlignment="1">
      <alignment vertical="center"/>
    </xf>
    <xf numFmtId="165" fontId="5" fillId="2" borderId="2" xfId="2" applyNumberFormat="1" applyFont="1" applyFill="1" applyBorder="1" applyAlignment="1">
      <alignment horizontal="right" vertical="center"/>
    </xf>
    <xf numFmtId="38" fontId="3" fillId="2" borderId="0" xfId="1" applyNumberFormat="1" applyFont="1" applyFill="1" applyBorder="1" applyAlignment="1">
      <alignment vertical="center"/>
    </xf>
    <xf numFmtId="38" fontId="5" fillId="2" borderId="0" xfId="1" applyNumberFormat="1" applyFont="1" applyFill="1" applyBorder="1" applyAlignment="1">
      <alignment vertical="center"/>
    </xf>
    <xf numFmtId="38" fontId="3" fillId="2" borderId="2" xfId="1" applyNumberFormat="1" applyFont="1" applyFill="1" applyBorder="1" applyAlignment="1">
      <alignment vertical="center"/>
    </xf>
    <xf numFmtId="38" fontId="5" fillId="2" borderId="6" xfId="1" applyNumberFormat="1" applyFont="1" applyFill="1" applyBorder="1" applyAlignment="1">
      <alignment vertical="center"/>
    </xf>
    <xf numFmtId="38" fontId="3" fillId="2" borderId="6" xfId="1" applyNumberFormat="1" applyFont="1" applyFill="1" applyBorder="1" applyAlignment="1">
      <alignment vertical="center"/>
    </xf>
    <xf numFmtId="168" fontId="5" fillId="2" borderId="3" xfId="1" applyNumberFormat="1" applyFont="1" applyFill="1" applyBorder="1" applyAlignment="1">
      <alignment vertical="center"/>
    </xf>
    <xf numFmtId="168" fontId="5" fillId="2" borderId="0" xfId="1" applyNumberFormat="1" applyFont="1" applyFill="1" applyBorder="1" applyAlignment="1">
      <alignment vertical="center"/>
    </xf>
    <xf numFmtId="38" fontId="5" fillId="2" borderId="0" xfId="1" applyNumberFormat="1" applyFont="1" applyFill="1" applyBorder="1" applyAlignment="1">
      <alignment horizontal="right" vertical="center"/>
    </xf>
    <xf numFmtId="38" fontId="3" fillId="2" borderId="0" xfId="1" applyNumberFormat="1" applyFont="1" applyFill="1" applyBorder="1" applyAlignment="1"/>
    <xf numFmtId="1" fontId="3" fillId="2" borderId="0" xfId="0" applyNumberFormat="1" applyFont="1" applyFill="1" applyAlignment="1">
      <alignment vertical="center"/>
    </xf>
    <xf numFmtId="38" fontId="3" fillId="2" borderId="6" xfId="1" applyNumberFormat="1" applyFont="1" applyFill="1" applyBorder="1" applyAlignment="1"/>
    <xf numFmtId="38" fontId="5" fillId="2" borderId="2" xfId="1" applyNumberFormat="1" applyFont="1" applyFill="1" applyBorder="1" applyAlignment="1">
      <alignment vertical="center"/>
    </xf>
    <xf numFmtId="38" fontId="3" fillId="2" borderId="2" xfId="1" applyNumberFormat="1" applyFont="1" applyFill="1" applyBorder="1" applyAlignment="1"/>
    <xf numFmtId="38" fontId="5" fillId="2" borderId="2" xfId="1" applyNumberFormat="1" applyFont="1" applyFill="1" applyBorder="1" applyAlignment="1">
      <alignment horizontal="right" vertical="center"/>
    </xf>
    <xf numFmtId="38" fontId="5" fillId="2" borderId="4" xfId="1" applyNumberFormat="1" applyFont="1" applyFill="1" applyBorder="1" applyAlignment="1">
      <alignment horizontal="right" vertical="center"/>
    </xf>
    <xf numFmtId="38" fontId="3" fillId="2" borderId="0" xfId="1" applyNumberFormat="1" applyFont="1" applyFill="1"/>
    <xf numFmtId="38" fontId="3" fillId="2" borderId="2" xfId="1" applyNumberFormat="1" applyFont="1" applyFill="1" applyBorder="1"/>
    <xf numFmtId="165" fontId="4" fillId="2" borderId="0" xfId="2" applyNumberFormat="1" applyFont="1" applyFill="1" applyAlignment="1">
      <alignment horizontal="left" vertical="center"/>
    </xf>
    <xf numFmtId="165" fontId="5" fillId="2" borderId="0" xfId="2" applyNumberFormat="1" applyFont="1" applyFill="1" applyAlignment="1">
      <alignment vertical="center"/>
    </xf>
    <xf numFmtId="165" fontId="3" fillId="2" borderId="0" xfId="2" applyNumberFormat="1" applyFont="1" applyFill="1" applyAlignment="1">
      <alignment vertical="center"/>
    </xf>
    <xf numFmtId="165" fontId="7" fillId="2" borderId="0" xfId="2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168" fontId="5" fillId="2" borderId="5" xfId="1" applyNumberFormat="1" applyFont="1" applyFill="1" applyBorder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  <xf numFmtId="165" fontId="2" fillId="2" borderId="2" xfId="2" applyNumberFormat="1" applyFont="1" applyFill="1" applyBorder="1" applyAlignment="1">
      <alignment horizontal="center" vertical="center"/>
    </xf>
  </cellXfs>
  <cellStyles count="10">
    <cellStyle name="1" xfId="9" xr:uid="{00000000-0005-0000-0000-000000000000}"/>
    <cellStyle name="Comma" xfId="1" builtinId="3"/>
    <cellStyle name="Comma 3" xfId="6" xr:uid="{00000000-0005-0000-0000-000002000000}"/>
    <cellStyle name="Normal" xfId="0" builtinId="0"/>
    <cellStyle name="Normal 14" xfId="3" xr:uid="{00000000-0005-0000-0000-000004000000}"/>
    <cellStyle name="Normal 15" xfId="5" xr:uid="{00000000-0005-0000-0000-000005000000}"/>
    <cellStyle name="Normal 17" xfId="8" xr:uid="{00000000-0005-0000-0000-000006000000}"/>
    <cellStyle name="Normal 2" xfId="2" xr:uid="{00000000-0005-0000-0000-000007000000}"/>
    <cellStyle name="Normal 3" xfId="4" xr:uid="{00000000-0005-0000-0000-000008000000}"/>
    <cellStyle name="Normal 9" xfId="7" xr:uid="{00000000-0005-0000-0000-000009000000}"/>
  </cellStyles>
  <dxfs count="0"/>
  <tableStyles count="0" defaultTableStyle="TableStyleMedium2" defaultPivotStyle="PivotStyleLight16"/>
  <colors>
    <mruColors>
      <color rgb="FFC4F2F1"/>
      <color rgb="FF249390"/>
      <color rgb="FF33CCCC"/>
      <color rgb="FF196563"/>
      <color rgb="FFEAFAFA"/>
      <color rgb="FFDAF7F6"/>
      <color rgb="FFFF9900"/>
      <color rgb="FF996633"/>
      <color rgb="FFECD9C6"/>
      <color rgb="FFE1C2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92618657872623E-2"/>
          <c:y val="0.19904508269083632"/>
          <c:w val="0.91505143799361954"/>
          <c:h val="0.68497513389441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CCCC"/>
            </a:solidFill>
          </c:spPr>
          <c:invertIfNegative val="0"/>
          <c:cat>
            <c:numRef>
              <c:f>'6.15'!$AB$14:$AB$25</c:f>
              <c:numCache>
                <c:formatCode>0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 formatCode="General_)">
                  <c:v>2019</c:v>
                </c:pt>
                <c:pt idx="11" formatCode="General_)">
                  <c:v>2020</c:v>
                </c:pt>
              </c:numCache>
            </c:numRef>
          </c:cat>
          <c:val>
            <c:numRef>
              <c:f>'6.15'!$AC$14:$AC$25</c:f>
              <c:numCache>
                <c:formatCode>0</c:formatCode>
                <c:ptCount val="12"/>
                <c:pt idx="0">
                  <c:v>99</c:v>
                </c:pt>
                <c:pt idx="1">
                  <c:v>100</c:v>
                </c:pt>
                <c:pt idx="2">
                  <c:v>88</c:v>
                </c:pt>
                <c:pt idx="3">
                  <c:v>110</c:v>
                </c:pt>
                <c:pt idx="4">
                  <c:v>110</c:v>
                </c:pt>
                <c:pt idx="5">
                  <c:v>131</c:v>
                </c:pt>
                <c:pt idx="6">
                  <c:v>153</c:v>
                </c:pt>
                <c:pt idx="7">
                  <c:v>163</c:v>
                </c:pt>
                <c:pt idx="8" formatCode="General_)">
                  <c:v>136</c:v>
                </c:pt>
                <c:pt idx="9" formatCode="General_)">
                  <c:v>138</c:v>
                </c:pt>
                <c:pt idx="10" formatCode="General_)">
                  <c:v>154</c:v>
                </c:pt>
                <c:pt idx="11" formatCode="General_)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9-48D0-995A-E48B7D11A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63520"/>
        <c:axId val="43965056"/>
      </c:barChart>
      <c:catAx>
        <c:axId val="439635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43965056"/>
        <c:crosses val="autoZero"/>
        <c:auto val="1"/>
        <c:lblAlgn val="ctr"/>
        <c:lblOffset val="100"/>
        <c:noMultiLvlLbl val="0"/>
      </c:catAx>
      <c:valAx>
        <c:axId val="43965056"/>
        <c:scaling>
          <c:orientation val="minMax"/>
          <c:max val="18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none"/>
        <c:minorTickMark val="none"/>
        <c:tickLblPos val="nextTo"/>
        <c:crossAx val="4396352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59914</xdr:colOff>
      <xdr:row>52</xdr:row>
      <xdr:rowOff>128433</xdr:rowOff>
    </xdr:from>
    <xdr:to>
      <xdr:col>7</xdr:col>
      <xdr:colOff>278989</xdr:colOff>
      <xdr:row>69</xdr:row>
      <xdr:rowOff>118909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0.1563</cdr:x>
      <cdr:y>0.03472</cdr:y>
    </cdr:from>
    <cdr:to>
      <cdr:x>0.92236</cdr:x>
      <cdr:y>0.15278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80881" y="94395"/>
          <a:ext cx="4807628" cy="3209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baseline="0">
              <a:effectLst/>
              <a:latin typeface="Candara" pitchFamily="34" charset="0"/>
              <a:ea typeface="+mn-ea"/>
              <a:cs typeface="+mn-cs"/>
            </a:rPr>
            <a:t>Figure 6.16: Number of newly detected tuberculosis cases, 2009 - 2020</a:t>
          </a:r>
          <a:endParaRPr lang="en-US" sz="1200" b="1">
            <a:effectLst/>
            <a:latin typeface="Candara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0.00759</cdr:x>
      <cdr:y>0.10417</cdr:y>
    </cdr:from>
    <cdr:to>
      <cdr:x>0.13809</cdr:x>
      <cdr:y>0.16658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7642" y="285751"/>
          <a:ext cx="819134" cy="1712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700" b="1"/>
            <a:t>in </a:t>
          </a:r>
          <a:r>
            <a:rPr lang="en-US" sz="800" b="1"/>
            <a:t>numbers</a:t>
          </a:r>
          <a:endParaRPr lang="en-US" sz="7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AC52"/>
  <sheetViews>
    <sheetView tabSelected="1" zoomScale="124" zoomScaleNormal="124" workbookViewId="0">
      <selection activeCell="M22" sqref="M22"/>
    </sheetView>
  </sheetViews>
  <sheetFormatPr defaultColWidth="9.140625" defaultRowHeight="12.75" x14ac:dyDescent="0.25"/>
  <cols>
    <col min="1" max="1" width="32.5703125" style="1" customWidth="1"/>
    <col min="2" max="2" width="9.7109375" style="26" customWidth="1"/>
    <col min="3" max="7" width="9.7109375" style="1" customWidth="1"/>
    <col min="8" max="8" width="9.28515625" style="1" customWidth="1"/>
    <col min="9" max="16384" width="9.140625" style="1"/>
  </cols>
  <sheetData>
    <row r="1" spans="1:29" ht="21" x14ac:dyDescent="0.25">
      <c r="A1" s="28" t="s">
        <v>12</v>
      </c>
      <c r="B1" s="28"/>
      <c r="C1" s="28"/>
      <c r="D1" s="28"/>
      <c r="E1" s="28"/>
      <c r="F1" s="28"/>
      <c r="G1" s="28"/>
    </row>
    <row r="2" spans="1:29" s="2" customFormat="1" ht="15" x14ac:dyDescent="0.25">
      <c r="A2" s="29" t="s">
        <v>13</v>
      </c>
      <c r="B2" s="29"/>
      <c r="C2" s="29"/>
      <c r="D2" s="29"/>
      <c r="E2" s="29"/>
      <c r="F2" s="29"/>
      <c r="G2" s="29"/>
    </row>
    <row r="3" spans="1:29" x14ac:dyDescent="0.25">
      <c r="A3" s="3" t="s">
        <v>1</v>
      </c>
      <c r="B3" s="4" t="s">
        <v>0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29" hidden="1" x14ac:dyDescent="0.25">
      <c r="B4" s="27">
        <v>2009</v>
      </c>
      <c r="C4" s="27"/>
      <c r="D4" s="27"/>
      <c r="E4" s="27"/>
      <c r="F4" s="27"/>
      <c r="G4" s="27"/>
    </row>
    <row r="5" spans="1:29" hidden="1" x14ac:dyDescent="0.25">
      <c r="A5" s="5" t="s">
        <v>7</v>
      </c>
      <c r="B5" s="6">
        <f>C5+D5+E5+F5+G5</f>
        <v>154</v>
      </c>
      <c r="C5" s="5">
        <v>5</v>
      </c>
      <c r="D5" s="5">
        <v>20</v>
      </c>
      <c r="E5" s="5">
        <v>50</v>
      </c>
      <c r="F5" s="5">
        <v>44</v>
      </c>
      <c r="G5" s="5">
        <v>35</v>
      </c>
    </row>
    <row r="6" spans="1:29" hidden="1" x14ac:dyDescent="0.25">
      <c r="A6" s="5" t="s">
        <v>8</v>
      </c>
      <c r="B6" s="6">
        <f>C6+D6+E6+F6+G6</f>
        <v>113</v>
      </c>
      <c r="C6" s="5">
        <v>2</v>
      </c>
      <c r="D6" s="5">
        <v>29</v>
      </c>
      <c r="E6" s="5">
        <v>25</v>
      </c>
      <c r="F6" s="5">
        <v>11</v>
      </c>
      <c r="G6" s="5">
        <v>46</v>
      </c>
    </row>
    <row r="7" spans="1:29" hidden="1" x14ac:dyDescent="0.25">
      <c r="A7" s="7" t="s">
        <v>9</v>
      </c>
      <c r="B7" s="8">
        <f>C7+D7+E7+F7+G7</f>
        <v>99</v>
      </c>
      <c r="C7" s="9">
        <v>3</v>
      </c>
      <c r="D7" s="9">
        <v>30</v>
      </c>
      <c r="E7" s="9">
        <v>17</v>
      </c>
      <c r="F7" s="9">
        <v>35</v>
      </c>
      <c r="G7" s="9">
        <v>14</v>
      </c>
    </row>
    <row r="8" spans="1:29" hidden="1" x14ac:dyDescent="0.25">
      <c r="A8" s="10"/>
      <c r="B8" s="27">
        <v>2010</v>
      </c>
      <c r="C8" s="27"/>
      <c r="D8" s="27"/>
      <c r="E8" s="27"/>
      <c r="F8" s="27"/>
      <c r="G8" s="27"/>
    </row>
    <row r="9" spans="1:29" hidden="1" x14ac:dyDescent="0.25">
      <c r="A9" s="5" t="s">
        <v>7</v>
      </c>
      <c r="B9" s="6">
        <v>130</v>
      </c>
      <c r="C9" s="5">
        <v>12</v>
      </c>
      <c r="D9" s="5">
        <v>30</v>
      </c>
      <c r="E9" s="5">
        <v>18</v>
      </c>
      <c r="F9" s="5">
        <v>28</v>
      </c>
      <c r="G9" s="5">
        <v>42</v>
      </c>
    </row>
    <row r="10" spans="1:29" hidden="1" x14ac:dyDescent="0.25">
      <c r="A10" s="5" t="s">
        <v>8</v>
      </c>
      <c r="B10" s="6">
        <f>C10+D10+E10+F10+G10</f>
        <v>105</v>
      </c>
      <c r="C10" s="5">
        <v>10</v>
      </c>
      <c r="D10" s="5">
        <v>30</v>
      </c>
      <c r="E10" s="5">
        <v>15</v>
      </c>
      <c r="F10" s="5">
        <v>35</v>
      </c>
      <c r="G10" s="5">
        <v>15</v>
      </c>
    </row>
    <row r="11" spans="1:29" hidden="1" x14ac:dyDescent="0.25">
      <c r="A11" s="7" t="s">
        <v>9</v>
      </c>
      <c r="B11" s="8">
        <f>C11+D11+E11+F11+G11</f>
        <v>100</v>
      </c>
      <c r="C11" s="9">
        <v>9</v>
      </c>
      <c r="D11" s="9">
        <v>18</v>
      </c>
      <c r="E11" s="9">
        <v>20</v>
      </c>
      <c r="F11" s="9">
        <v>13</v>
      </c>
      <c r="G11" s="9">
        <v>40</v>
      </c>
    </row>
    <row r="12" spans="1:29" x14ac:dyDescent="0.25">
      <c r="A12" s="11"/>
      <c r="B12" s="27">
        <v>2011</v>
      </c>
      <c r="C12" s="27"/>
      <c r="D12" s="27"/>
      <c r="E12" s="27"/>
      <c r="F12" s="27"/>
      <c r="G12" s="27"/>
    </row>
    <row r="13" spans="1:29" x14ac:dyDescent="0.2">
      <c r="A13" s="5" t="s">
        <v>7</v>
      </c>
      <c r="B13" s="12">
        <f>C13+D13+E13+F13+G13</f>
        <v>126</v>
      </c>
      <c r="C13" s="13">
        <v>6</v>
      </c>
      <c r="D13" s="13">
        <v>18</v>
      </c>
      <c r="E13" s="13">
        <v>28</v>
      </c>
      <c r="F13" s="13">
        <v>24</v>
      </c>
      <c r="G13" s="13">
        <v>50</v>
      </c>
    </row>
    <row r="14" spans="1:29" x14ac:dyDescent="0.2">
      <c r="A14" s="5" t="s">
        <v>8</v>
      </c>
      <c r="B14" s="12">
        <v>73</v>
      </c>
      <c r="C14" s="13">
        <v>5</v>
      </c>
      <c r="D14" s="13">
        <v>24</v>
      </c>
      <c r="E14" s="13">
        <v>10</v>
      </c>
      <c r="F14" s="13">
        <v>9</v>
      </c>
      <c r="G14" s="13">
        <v>25</v>
      </c>
      <c r="AB14" s="14">
        <v>2009</v>
      </c>
      <c r="AC14" s="14">
        <f>B7</f>
        <v>99</v>
      </c>
    </row>
    <row r="15" spans="1:29" x14ac:dyDescent="0.2">
      <c r="A15" s="7" t="s">
        <v>9</v>
      </c>
      <c r="B15" s="8">
        <f>C15+D15+E15+F15+G15</f>
        <v>88</v>
      </c>
      <c r="C15" s="15">
        <v>3</v>
      </c>
      <c r="D15" s="15">
        <v>21</v>
      </c>
      <c r="E15" s="15">
        <v>30</v>
      </c>
      <c r="F15" s="15">
        <v>9</v>
      </c>
      <c r="G15" s="15">
        <v>25</v>
      </c>
      <c r="AB15" s="14">
        <v>2010</v>
      </c>
      <c r="AC15" s="14">
        <f>B11</f>
        <v>100</v>
      </c>
    </row>
    <row r="16" spans="1:29" x14ac:dyDescent="0.25">
      <c r="A16" s="11"/>
      <c r="B16" s="27">
        <v>2012</v>
      </c>
      <c r="C16" s="27"/>
      <c r="D16" s="27"/>
      <c r="E16" s="27"/>
      <c r="F16" s="27"/>
      <c r="G16" s="27"/>
      <c r="AB16" s="14">
        <v>2011</v>
      </c>
      <c r="AC16" s="14">
        <f>B15</f>
        <v>88</v>
      </c>
    </row>
    <row r="17" spans="1:29" x14ac:dyDescent="0.2">
      <c r="A17" s="5" t="s">
        <v>7</v>
      </c>
      <c r="B17" s="12">
        <v>120</v>
      </c>
      <c r="C17" s="13">
        <v>12</v>
      </c>
      <c r="D17" s="13">
        <v>26</v>
      </c>
      <c r="E17" s="13">
        <v>27</v>
      </c>
      <c r="F17" s="13">
        <v>8</v>
      </c>
      <c r="G17" s="13">
        <v>47</v>
      </c>
      <c r="AB17" s="14">
        <v>2012</v>
      </c>
      <c r="AC17" s="14">
        <f>B19</f>
        <v>110</v>
      </c>
    </row>
    <row r="18" spans="1:29" x14ac:dyDescent="0.2">
      <c r="A18" s="5" t="s">
        <v>8</v>
      </c>
      <c r="B18" s="12">
        <v>108</v>
      </c>
      <c r="C18" s="13">
        <v>7</v>
      </c>
      <c r="D18" s="13">
        <v>12</v>
      </c>
      <c r="E18" s="13">
        <v>20</v>
      </c>
      <c r="F18" s="13">
        <v>19</v>
      </c>
      <c r="G18" s="13">
        <v>50</v>
      </c>
      <c r="AB18" s="14">
        <v>2013</v>
      </c>
      <c r="AC18" s="14">
        <f>B23</f>
        <v>110</v>
      </c>
    </row>
    <row r="19" spans="1:29" x14ac:dyDescent="0.2">
      <c r="A19" s="7" t="s">
        <v>9</v>
      </c>
      <c r="B19" s="16">
        <v>110</v>
      </c>
      <c r="C19" s="17">
        <v>10</v>
      </c>
      <c r="D19" s="17">
        <v>22</v>
      </c>
      <c r="E19" s="17">
        <v>23</v>
      </c>
      <c r="F19" s="17">
        <v>15</v>
      </c>
      <c r="G19" s="17">
        <v>40</v>
      </c>
      <c r="AB19" s="14">
        <v>2014</v>
      </c>
      <c r="AC19" s="14">
        <f>B27</f>
        <v>131</v>
      </c>
    </row>
    <row r="20" spans="1:29" x14ac:dyDescent="0.25">
      <c r="A20" s="11"/>
      <c r="B20" s="27">
        <v>2013</v>
      </c>
      <c r="C20" s="27"/>
      <c r="D20" s="27"/>
      <c r="E20" s="27"/>
      <c r="F20" s="27"/>
      <c r="G20" s="27"/>
      <c r="AB20" s="14">
        <v>2015</v>
      </c>
      <c r="AC20" s="14">
        <f>B31</f>
        <v>153</v>
      </c>
    </row>
    <row r="21" spans="1:29" x14ac:dyDescent="0.2">
      <c r="A21" s="5" t="s">
        <v>7</v>
      </c>
      <c r="B21" s="12">
        <v>165</v>
      </c>
      <c r="C21" s="13">
        <v>15</v>
      </c>
      <c r="D21" s="13">
        <v>44</v>
      </c>
      <c r="E21" s="13">
        <v>40</v>
      </c>
      <c r="F21" s="13">
        <v>13</v>
      </c>
      <c r="G21" s="13">
        <v>53</v>
      </c>
      <c r="AB21" s="14">
        <v>2016</v>
      </c>
      <c r="AC21" s="14">
        <f>B35</f>
        <v>163</v>
      </c>
    </row>
    <row r="22" spans="1:29" x14ac:dyDescent="0.2">
      <c r="A22" s="5" t="s">
        <v>8</v>
      </c>
      <c r="B22" s="12">
        <v>99</v>
      </c>
      <c r="C22" s="13">
        <v>7</v>
      </c>
      <c r="D22" s="13">
        <v>24</v>
      </c>
      <c r="E22" s="13">
        <v>25</v>
      </c>
      <c r="F22" s="13">
        <v>9</v>
      </c>
      <c r="G22" s="13">
        <v>34</v>
      </c>
      <c r="AB22" s="14">
        <v>2017</v>
      </c>
      <c r="AC22" s="1">
        <f>B39</f>
        <v>136</v>
      </c>
    </row>
    <row r="23" spans="1:29" x14ac:dyDescent="0.2">
      <c r="A23" s="7" t="s">
        <v>9</v>
      </c>
      <c r="B23" s="16">
        <v>110</v>
      </c>
      <c r="C23" s="17">
        <v>9</v>
      </c>
      <c r="D23" s="17">
        <v>31</v>
      </c>
      <c r="E23" s="17">
        <v>26</v>
      </c>
      <c r="F23" s="17">
        <v>7</v>
      </c>
      <c r="G23" s="17">
        <v>37</v>
      </c>
      <c r="AB23" s="14">
        <v>2018</v>
      </c>
      <c r="AC23" s="1">
        <f>B43</f>
        <v>138</v>
      </c>
    </row>
    <row r="24" spans="1:29" x14ac:dyDescent="0.25">
      <c r="A24" s="11"/>
      <c r="B24" s="27">
        <v>2014</v>
      </c>
      <c r="C24" s="27"/>
      <c r="D24" s="27"/>
      <c r="E24" s="27"/>
      <c r="F24" s="27"/>
      <c r="G24" s="27"/>
      <c r="AB24" s="1">
        <v>2019</v>
      </c>
      <c r="AC24" s="1">
        <f>B47</f>
        <v>154</v>
      </c>
    </row>
    <row r="25" spans="1:29" x14ac:dyDescent="0.2">
      <c r="A25" s="5" t="s">
        <v>7</v>
      </c>
      <c r="B25" s="12">
        <v>127</v>
      </c>
      <c r="C25" s="13">
        <v>9</v>
      </c>
      <c r="D25" s="13">
        <v>14</v>
      </c>
      <c r="E25" s="13">
        <v>12</v>
      </c>
      <c r="F25" s="13">
        <v>24</v>
      </c>
      <c r="G25" s="13">
        <v>68</v>
      </c>
      <c r="AB25" s="1">
        <v>2020</v>
      </c>
      <c r="AC25" s="1">
        <f>B51</f>
        <v>108</v>
      </c>
    </row>
    <row r="26" spans="1:29" x14ac:dyDescent="0.2">
      <c r="A26" s="5" t="s">
        <v>8</v>
      </c>
      <c r="B26" s="12">
        <v>104</v>
      </c>
      <c r="C26" s="13">
        <v>4</v>
      </c>
      <c r="D26" s="13">
        <v>12</v>
      </c>
      <c r="E26" s="13">
        <v>15</v>
      </c>
      <c r="F26" s="13">
        <v>35</v>
      </c>
      <c r="G26" s="13">
        <v>38</v>
      </c>
    </row>
    <row r="27" spans="1:29" x14ac:dyDescent="0.2">
      <c r="A27" s="7" t="s">
        <v>9</v>
      </c>
      <c r="B27" s="16">
        <v>131</v>
      </c>
      <c r="C27" s="17">
        <v>14</v>
      </c>
      <c r="D27" s="17">
        <v>19</v>
      </c>
      <c r="E27" s="17">
        <v>25</v>
      </c>
      <c r="F27" s="17">
        <v>8</v>
      </c>
      <c r="G27" s="17">
        <v>65</v>
      </c>
    </row>
    <row r="28" spans="1:29" x14ac:dyDescent="0.25">
      <c r="A28" s="11"/>
      <c r="B28" s="27">
        <v>2015</v>
      </c>
      <c r="C28" s="27"/>
      <c r="D28" s="27"/>
      <c r="E28" s="27"/>
      <c r="F28" s="27"/>
      <c r="G28" s="27"/>
    </row>
    <row r="29" spans="1:29" x14ac:dyDescent="0.2">
      <c r="A29" s="5" t="s">
        <v>7</v>
      </c>
      <c r="B29" s="12">
        <v>137</v>
      </c>
      <c r="C29" s="13">
        <v>9</v>
      </c>
      <c r="D29" s="13">
        <v>11</v>
      </c>
      <c r="E29" s="13">
        <v>20</v>
      </c>
      <c r="F29" s="13">
        <v>44</v>
      </c>
      <c r="G29" s="13">
        <v>53</v>
      </c>
    </row>
    <row r="30" spans="1:29" x14ac:dyDescent="0.2">
      <c r="A30" s="5" t="s">
        <v>8</v>
      </c>
      <c r="B30" s="12">
        <v>142</v>
      </c>
      <c r="C30" s="13">
        <v>10</v>
      </c>
      <c r="D30" s="13">
        <v>8</v>
      </c>
      <c r="E30" s="13">
        <v>27</v>
      </c>
      <c r="F30" s="13">
        <v>40</v>
      </c>
      <c r="G30" s="13">
        <v>57</v>
      </c>
    </row>
    <row r="31" spans="1:29" x14ac:dyDescent="0.2">
      <c r="A31" s="7" t="s">
        <v>9</v>
      </c>
      <c r="B31" s="16">
        <v>153</v>
      </c>
      <c r="C31" s="17">
        <v>10</v>
      </c>
      <c r="D31" s="17">
        <v>25</v>
      </c>
      <c r="E31" s="17">
        <v>33</v>
      </c>
      <c r="F31" s="17">
        <v>28</v>
      </c>
      <c r="G31" s="17">
        <v>57</v>
      </c>
    </row>
    <row r="32" spans="1:29" x14ac:dyDescent="0.25">
      <c r="A32" s="11"/>
      <c r="B32" s="27">
        <v>2016</v>
      </c>
      <c r="C32" s="27"/>
      <c r="D32" s="27"/>
      <c r="E32" s="27"/>
      <c r="F32" s="27"/>
      <c r="G32" s="27"/>
    </row>
    <row r="33" spans="1:7" x14ac:dyDescent="0.2">
      <c r="A33" s="5" t="s">
        <v>7</v>
      </c>
      <c r="B33" s="12">
        <v>239</v>
      </c>
      <c r="C33" s="13">
        <v>13</v>
      </c>
      <c r="D33" s="13">
        <v>41</v>
      </c>
      <c r="E33" s="13">
        <v>61</v>
      </c>
      <c r="F33" s="13">
        <v>35</v>
      </c>
      <c r="G33" s="13">
        <v>89</v>
      </c>
    </row>
    <row r="34" spans="1:7" x14ac:dyDescent="0.2">
      <c r="A34" s="5" t="s">
        <v>8</v>
      </c>
      <c r="B34" s="12">
        <v>132</v>
      </c>
      <c r="C34" s="13">
        <v>10</v>
      </c>
      <c r="D34" s="13">
        <v>19</v>
      </c>
      <c r="E34" s="13">
        <v>27</v>
      </c>
      <c r="F34" s="13">
        <v>20</v>
      </c>
      <c r="G34" s="13">
        <v>56</v>
      </c>
    </row>
    <row r="35" spans="1:7" x14ac:dyDescent="0.2">
      <c r="A35" s="7" t="s">
        <v>9</v>
      </c>
      <c r="B35" s="18">
        <v>163</v>
      </c>
      <c r="C35" s="17">
        <v>8</v>
      </c>
      <c r="D35" s="17">
        <v>30</v>
      </c>
      <c r="E35" s="17">
        <v>50</v>
      </c>
      <c r="F35" s="17">
        <v>16</v>
      </c>
      <c r="G35" s="17">
        <v>59</v>
      </c>
    </row>
    <row r="36" spans="1:7" x14ac:dyDescent="0.25">
      <c r="A36" s="11"/>
      <c r="B36" s="27">
        <v>2017</v>
      </c>
      <c r="C36" s="27"/>
      <c r="D36" s="27"/>
      <c r="E36" s="27"/>
      <c r="F36" s="27"/>
      <c r="G36" s="27"/>
    </row>
    <row r="37" spans="1:7" x14ac:dyDescent="0.2">
      <c r="A37" s="5" t="s">
        <v>7</v>
      </c>
      <c r="B37" s="19">
        <f>SUM(C37:G37)</f>
        <v>202</v>
      </c>
      <c r="C37" s="13">
        <v>4</v>
      </c>
      <c r="D37" s="13">
        <v>30</v>
      </c>
      <c r="E37" s="13">
        <v>69</v>
      </c>
      <c r="F37" s="13">
        <v>57</v>
      </c>
      <c r="G37" s="13">
        <v>42</v>
      </c>
    </row>
    <row r="38" spans="1:7" x14ac:dyDescent="0.2">
      <c r="A38" s="5" t="s">
        <v>8</v>
      </c>
      <c r="B38" s="12">
        <f t="shared" ref="B38:B39" si="0">SUM(C38:G38)</f>
        <v>113</v>
      </c>
      <c r="C38" s="13">
        <v>3</v>
      </c>
      <c r="D38" s="13">
        <v>15</v>
      </c>
      <c r="E38" s="13">
        <v>38</v>
      </c>
      <c r="F38" s="13">
        <v>15</v>
      </c>
      <c r="G38" s="13">
        <v>42</v>
      </c>
    </row>
    <row r="39" spans="1:7" x14ac:dyDescent="0.2">
      <c r="A39" s="7" t="s">
        <v>9</v>
      </c>
      <c r="B39" s="18">
        <f t="shared" si="0"/>
        <v>136</v>
      </c>
      <c r="C39" s="17">
        <v>3</v>
      </c>
      <c r="D39" s="17">
        <v>17</v>
      </c>
      <c r="E39" s="17">
        <v>45</v>
      </c>
      <c r="F39" s="17">
        <v>23</v>
      </c>
      <c r="G39" s="17">
        <v>48</v>
      </c>
    </row>
    <row r="40" spans="1:7" x14ac:dyDescent="0.25">
      <c r="A40" s="11"/>
      <c r="B40" s="27">
        <v>2018</v>
      </c>
      <c r="C40" s="27"/>
      <c r="D40" s="27"/>
      <c r="E40" s="27"/>
      <c r="F40" s="27"/>
      <c r="G40" s="27"/>
    </row>
    <row r="41" spans="1:7" x14ac:dyDescent="0.2">
      <c r="A41" s="5" t="s">
        <v>7</v>
      </c>
      <c r="B41" s="19">
        <f>SUM(C41:G41)</f>
        <v>204</v>
      </c>
      <c r="C41" s="20">
        <v>6</v>
      </c>
      <c r="D41" s="20">
        <v>28</v>
      </c>
      <c r="E41" s="20">
        <v>62</v>
      </c>
      <c r="F41" s="20">
        <v>44</v>
      </c>
      <c r="G41" s="20">
        <v>64</v>
      </c>
    </row>
    <row r="42" spans="1:7" x14ac:dyDescent="0.2">
      <c r="A42" s="5" t="s">
        <v>8</v>
      </c>
      <c r="B42" s="12">
        <f t="shared" ref="B42:B43" si="1">SUM(C42:G42)</f>
        <v>112</v>
      </c>
      <c r="C42" s="20">
        <v>3</v>
      </c>
      <c r="D42" s="20">
        <v>13</v>
      </c>
      <c r="E42" s="20">
        <v>34</v>
      </c>
      <c r="F42" s="20">
        <v>17</v>
      </c>
      <c r="G42" s="20">
        <v>45</v>
      </c>
    </row>
    <row r="43" spans="1:7" x14ac:dyDescent="0.2">
      <c r="A43" s="7" t="s">
        <v>9</v>
      </c>
      <c r="B43" s="18">
        <f t="shared" si="1"/>
        <v>138</v>
      </c>
      <c r="C43" s="21">
        <v>5</v>
      </c>
      <c r="D43" s="21">
        <v>20</v>
      </c>
      <c r="E43" s="21">
        <v>37</v>
      </c>
      <c r="F43" s="21">
        <v>33</v>
      </c>
      <c r="G43" s="21">
        <v>43</v>
      </c>
    </row>
    <row r="44" spans="1:7" x14ac:dyDescent="0.25">
      <c r="A44" s="11"/>
      <c r="B44" s="27">
        <v>2019</v>
      </c>
      <c r="C44" s="27"/>
      <c r="D44" s="27"/>
      <c r="E44" s="27"/>
      <c r="F44" s="27"/>
      <c r="G44" s="27"/>
    </row>
    <row r="45" spans="1:7" x14ac:dyDescent="0.2">
      <c r="A45" s="5" t="s">
        <v>7</v>
      </c>
      <c r="B45" s="19">
        <f>SUM(C45:G45)</f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</row>
    <row r="46" spans="1:7" x14ac:dyDescent="0.2">
      <c r="A46" s="5" t="s">
        <v>8</v>
      </c>
      <c r="B46" s="12">
        <f t="shared" ref="B46:B47" si="2">SUM(C46:G46)</f>
        <v>74</v>
      </c>
      <c r="C46" s="20">
        <v>4</v>
      </c>
      <c r="D46" s="20">
        <v>8</v>
      </c>
      <c r="E46" s="20">
        <v>22</v>
      </c>
      <c r="F46" s="20">
        <v>9</v>
      </c>
      <c r="G46" s="20">
        <v>31</v>
      </c>
    </row>
    <row r="47" spans="1:7" x14ac:dyDescent="0.2">
      <c r="A47" s="7" t="s">
        <v>9</v>
      </c>
      <c r="B47" s="18">
        <f t="shared" si="2"/>
        <v>154</v>
      </c>
      <c r="C47" s="21">
        <v>3</v>
      </c>
      <c r="D47" s="21">
        <v>15</v>
      </c>
      <c r="E47" s="21">
        <v>58</v>
      </c>
      <c r="F47" s="21">
        <v>30</v>
      </c>
      <c r="G47" s="21">
        <v>48</v>
      </c>
    </row>
    <row r="48" spans="1:7" x14ac:dyDescent="0.25">
      <c r="A48" s="11"/>
      <c r="B48" s="27">
        <v>2020</v>
      </c>
      <c r="C48" s="27"/>
      <c r="D48" s="27"/>
      <c r="E48" s="27"/>
      <c r="F48" s="27"/>
      <c r="G48" s="27"/>
    </row>
    <row r="49" spans="1:7" x14ac:dyDescent="0.2">
      <c r="A49" s="5" t="s">
        <v>7</v>
      </c>
      <c r="B49" s="19">
        <f>SUM(C49:G49)</f>
        <v>23</v>
      </c>
      <c r="C49" s="20">
        <v>1</v>
      </c>
      <c r="D49" s="20">
        <v>2</v>
      </c>
      <c r="E49" s="20">
        <v>7</v>
      </c>
      <c r="F49" s="20">
        <v>6</v>
      </c>
      <c r="G49" s="20">
        <v>7</v>
      </c>
    </row>
    <row r="50" spans="1:7" x14ac:dyDescent="0.2">
      <c r="A50" s="5" t="s">
        <v>8</v>
      </c>
      <c r="B50" s="12">
        <f t="shared" ref="B50:B51" si="3">SUM(C50:G50)</f>
        <v>74</v>
      </c>
      <c r="C50" s="20">
        <v>1</v>
      </c>
      <c r="D50" s="20">
        <v>11</v>
      </c>
      <c r="E50" s="20">
        <v>24</v>
      </c>
      <c r="F50" s="20">
        <v>12</v>
      </c>
      <c r="G50" s="20">
        <v>26</v>
      </c>
    </row>
    <row r="51" spans="1:7" x14ac:dyDescent="0.2">
      <c r="A51" s="7" t="s">
        <v>9</v>
      </c>
      <c r="B51" s="18">
        <f t="shared" si="3"/>
        <v>108</v>
      </c>
      <c r="C51" s="21">
        <v>4</v>
      </c>
      <c r="D51" s="21">
        <v>16</v>
      </c>
      <c r="E51" s="21">
        <v>30</v>
      </c>
      <c r="F51" s="21">
        <v>23</v>
      </c>
      <c r="G51" s="21">
        <v>35</v>
      </c>
    </row>
    <row r="52" spans="1:7" ht="18.75" x14ac:dyDescent="0.25">
      <c r="A52" s="22" t="s">
        <v>10</v>
      </c>
      <c r="B52" s="23"/>
      <c r="C52" s="24"/>
      <c r="D52" s="24"/>
      <c r="E52" s="24"/>
      <c r="F52" s="24"/>
      <c r="G52" s="25" t="s">
        <v>11</v>
      </c>
    </row>
  </sheetData>
  <mergeCells count="14">
    <mergeCell ref="B36:G36"/>
    <mergeCell ref="B16:G16"/>
    <mergeCell ref="B20:G20"/>
    <mergeCell ref="B24:G24"/>
    <mergeCell ref="B28:G28"/>
    <mergeCell ref="B32:G32"/>
    <mergeCell ref="A1:G1"/>
    <mergeCell ref="A2:G2"/>
    <mergeCell ref="B4:G4"/>
    <mergeCell ref="B8:G8"/>
    <mergeCell ref="B12:G12"/>
    <mergeCell ref="B48:G48"/>
    <mergeCell ref="B44:G44"/>
    <mergeCell ref="B40:G40"/>
  </mergeCells>
  <pageMargins left="0.7" right="0.7" top="0.75" bottom="0.75" header="0.3" footer="0.3"/>
  <pageSetup scale="87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6.15</vt:lpstr>
      <vt:lpstr>'6.15'!Print_Area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2024-09-23T10:09:34Z</cp:lastPrinted>
  <dcterms:created xsi:type="dcterms:W3CDTF">2019-08-06T05:35:20Z</dcterms:created>
  <dcterms:modified xsi:type="dcterms:W3CDTF">2024-09-23T10:17:22Z</dcterms:modified>
</cp:coreProperties>
</file>