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Transport\"/>
    </mc:Choice>
  </mc:AlternateContent>
  <xr:revisionPtr revIDLastSave="0" documentId="13_ncr:1_{A2E58705-99A2-4C25-921E-DFE87F7135F1}" xr6:coauthVersionLast="47" xr6:coauthVersionMax="47" xr10:uidLastSave="{00000000-0000-0000-0000-000000000000}"/>
  <bookViews>
    <workbookView xWindow="-120" yWindow="-120" windowWidth="29040" windowHeight="15720" tabRatio="826" firstSheet="1" activeTab="1" xr2:uid="{00000000-000D-0000-FFFF-FFFF00000000}"/>
  </bookViews>
  <sheets>
    <sheet name="11.15" sheetId="4" state="hidden" r:id="rId1"/>
    <sheet name="11.28" sheetId="19" r:id="rId2"/>
  </sheets>
  <definedNames>
    <definedName name="_xlnm.Print_Area" localSheetId="1">'11.28'!$A$1:$J$66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9" l="1"/>
  <c r="AB53" i="19"/>
  <c r="AC48" i="19"/>
  <c r="AB48" i="19"/>
  <c r="AC47" i="19"/>
  <c r="AB47" i="19"/>
  <c r="AA47" i="19"/>
  <c r="AC46" i="19"/>
  <c r="AB46" i="19"/>
  <c r="AA46" i="19"/>
  <c r="AC45" i="19"/>
  <c r="AB45" i="19"/>
  <c r="AA45" i="19"/>
  <c r="AC44" i="19"/>
  <c r="AB44" i="19"/>
  <c r="AC43" i="19"/>
  <c r="AB43" i="19"/>
  <c r="B29" i="19"/>
  <c r="B28" i="19"/>
  <c r="B26" i="19"/>
  <c r="B25" i="19"/>
  <c r="B24" i="19"/>
  <c r="B23" i="19"/>
  <c r="B22" i="19"/>
  <c r="B21" i="19"/>
  <c r="AA48" i="19" s="1"/>
  <c r="B17" i="19"/>
  <c r="AA44" i="19" s="1"/>
  <c r="B16" i="19"/>
  <c r="AA43" i="19" s="1"/>
  <c r="B15" i="19"/>
  <c r="B14" i="19"/>
  <c r="B13" i="19"/>
  <c r="B12" i="19"/>
  <c r="B11" i="19"/>
  <c r="B10" i="19"/>
  <c r="B9" i="19"/>
  <c r="B8" i="19"/>
  <c r="BS47" i="4" l="1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AO22" i="4" l="1"/>
  <c r="AO23" i="4"/>
  <c r="AO24" i="4"/>
  <c r="AO25" i="4"/>
  <c r="AO26" i="4"/>
  <c r="AO27" i="4"/>
  <c r="AO29" i="4"/>
  <c r="AO30" i="4"/>
  <c r="AA8" i="4" l="1"/>
  <c r="AQ30" i="4" s="1"/>
  <c r="Z8" i="4"/>
  <c r="AP30" i="4" s="1"/>
  <c r="X8" i="4"/>
  <c r="AQ29" i="4" s="1"/>
  <c r="W8" i="4"/>
  <c r="AP29" i="4" s="1"/>
  <c r="U8" i="4"/>
  <c r="AQ28" i="4" s="1"/>
  <c r="T8" i="4"/>
  <c r="AP28" i="4" s="1"/>
  <c r="R8" i="4"/>
  <c r="AQ27" i="4" s="1"/>
  <c r="Q8" i="4"/>
  <c r="AP27" i="4" s="1"/>
  <c r="O8" i="4"/>
  <c r="AQ26" i="4" s="1"/>
  <c r="N8" i="4"/>
  <c r="AP26" i="4" s="1"/>
  <c r="L8" i="4"/>
  <c r="AQ25" i="4" s="1"/>
  <c r="K8" i="4"/>
  <c r="AP25" i="4" s="1"/>
  <c r="I8" i="4"/>
  <c r="AQ24" i="4" s="1"/>
  <c r="H8" i="4"/>
  <c r="AP24" i="4" s="1"/>
  <c r="F8" i="4"/>
  <c r="AQ23" i="4" s="1"/>
  <c r="E8" i="4"/>
  <c r="AP23" i="4" s="1"/>
  <c r="C8" i="4"/>
  <c r="AQ22" i="4" s="1"/>
  <c r="B8" i="4"/>
  <c r="AP22" i="4" l="1"/>
  <c r="AP32" i="4" s="1"/>
  <c r="AQ32" i="4"/>
  <c r="AR32" i="4" l="1"/>
</calcChain>
</file>

<file path=xl/sharedStrings.xml><?xml version="1.0" encoding="utf-8"?>
<sst xmlns="http://schemas.openxmlformats.org/spreadsheetml/2006/main" count="213" uniqueCount="98">
  <si>
    <t>iawa</t>
  </si>
  <si>
    <t>iruf</t>
  </si>
  <si>
    <t>In</t>
  </si>
  <si>
    <t>Out</t>
  </si>
  <si>
    <t>Total</t>
  </si>
  <si>
    <t>wlcmuj</t>
  </si>
  <si>
    <t>Source: Civil Aviation Authority</t>
  </si>
  <si>
    <t>މައުލޫމާތު ދެއްވީ: ސިވިލް އޭވިއޭޝަން އޮތޯރިޓީ</t>
  </si>
  <si>
    <t>Month</t>
  </si>
  <si>
    <t>cswm</t>
  </si>
  <si>
    <t>January</t>
  </si>
  <si>
    <t>Irwaunej</t>
  </si>
  <si>
    <t>February</t>
  </si>
  <si>
    <t>Irwaurcbef</t>
  </si>
  <si>
    <t>March</t>
  </si>
  <si>
    <t>cCrWm</t>
  </si>
  <si>
    <t>April</t>
  </si>
  <si>
    <t>clircpEa</t>
  </si>
  <si>
    <t>May</t>
  </si>
  <si>
    <t>Em</t>
  </si>
  <si>
    <t>June</t>
  </si>
  <si>
    <t>cnUj</t>
  </si>
  <si>
    <t>July</t>
  </si>
  <si>
    <t>iawluj</t>
  </si>
  <si>
    <t>August</t>
  </si>
  <si>
    <t>cTcswgoa</t>
  </si>
  <si>
    <t>September</t>
  </si>
  <si>
    <t>rwbcmeTcpes</t>
  </si>
  <si>
    <t>October</t>
  </si>
  <si>
    <t>rwbUTckoa</t>
  </si>
  <si>
    <t>November</t>
  </si>
  <si>
    <t>rwbcmevon</t>
  </si>
  <si>
    <t>December</t>
  </si>
  <si>
    <t>rwbcmesiD</t>
  </si>
  <si>
    <t>Udcawk .l</t>
  </si>
  <si>
    <t>UdcaeDWk .dg</t>
  </si>
  <si>
    <t>ޏ.ފުވައްމުލައް</t>
  </si>
  <si>
    <t>އދ.މާމިގިލި</t>
  </si>
  <si>
    <t>ބ.ދަރަވަންދޫ</t>
  </si>
  <si>
    <t>ގއ.ކޫއްޑޫ</t>
  </si>
  <si>
    <t>ތ.ތިމަރަފުށި</t>
  </si>
  <si>
    <t>ރ.އިފުރު</t>
  </si>
  <si>
    <t>ދ.ކުޑަހުވަދޫ</t>
  </si>
  <si>
    <t>L.Kadhdhoo</t>
  </si>
  <si>
    <t>GDh.Kaadedhdhoo</t>
  </si>
  <si>
    <t xml:space="preserve">Gn.Fuvahmulah </t>
  </si>
  <si>
    <t>ADh.Maamigili</t>
  </si>
  <si>
    <t>B.Dharavandhoo</t>
  </si>
  <si>
    <t>GA. Koodoo</t>
  </si>
  <si>
    <t xml:space="preserve">Th. Thimarafushi  </t>
  </si>
  <si>
    <t xml:space="preserve">R.Ifuru  </t>
  </si>
  <si>
    <t>Dh.kudahuvadhoo</t>
  </si>
  <si>
    <t xml:space="preserve">THA. Thimarafushi  </t>
  </si>
  <si>
    <t>_</t>
  </si>
  <si>
    <t>-</t>
  </si>
  <si>
    <r>
      <t xml:space="preserve">Gn.Fuvahmulah </t>
    </r>
    <r>
      <rPr>
        <b/>
        <vertAlign val="superscript"/>
        <sz val="11"/>
        <rFont val="Calibri"/>
        <family val="2"/>
        <scheme val="minor"/>
      </rPr>
      <t>1_/</t>
    </r>
  </si>
  <si>
    <r>
      <t xml:space="preserve">ADh.Maamigili </t>
    </r>
    <r>
      <rPr>
        <b/>
        <vertAlign val="superscript"/>
        <sz val="11"/>
        <rFont val="Calibri"/>
        <family val="2"/>
        <scheme val="minor"/>
      </rPr>
      <t xml:space="preserve">1_/ </t>
    </r>
  </si>
  <si>
    <r>
      <t xml:space="preserve">B.Dharavandhoo </t>
    </r>
    <r>
      <rPr>
        <b/>
        <vertAlign val="superscript"/>
        <sz val="11"/>
        <rFont val="Calibri"/>
        <family val="2"/>
        <scheme val="minor"/>
      </rPr>
      <t xml:space="preserve">2_/ </t>
    </r>
  </si>
  <si>
    <r>
      <t xml:space="preserve">GA.Koodoo </t>
    </r>
    <r>
      <rPr>
        <b/>
        <vertAlign val="superscript"/>
        <sz val="11"/>
        <rFont val="Calibri"/>
        <family val="2"/>
        <scheme val="minor"/>
      </rPr>
      <t xml:space="preserve">3_/ </t>
    </r>
  </si>
  <si>
    <r>
      <t xml:space="preserve">Th. Thimarafushi  </t>
    </r>
    <r>
      <rPr>
        <b/>
        <vertAlign val="superscript"/>
        <sz val="11"/>
        <rFont val="Calibri"/>
        <family val="2"/>
        <scheme val="minor"/>
      </rPr>
      <t xml:space="preserve">4_/ </t>
    </r>
  </si>
  <si>
    <r>
      <t xml:space="preserve">Raa.Ifuru </t>
    </r>
    <r>
      <rPr>
        <b/>
        <vertAlign val="superscript"/>
        <sz val="11"/>
        <rFont val="Calibri"/>
        <family val="2"/>
        <scheme val="minor"/>
      </rPr>
      <t xml:space="preserve"> 5_/ </t>
    </r>
  </si>
  <si>
    <r>
      <t>Dh.kudahuvadhoo</t>
    </r>
    <r>
      <rPr>
        <b/>
        <vertAlign val="superscript"/>
        <sz val="11"/>
        <rFont val="Calibri"/>
        <family val="2"/>
        <scheme val="minor"/>
      </rPr>
      <t xml:space="preserve">6_/ </t>
    </r>
  </si>
  <si>
    <t>2020 ,ctogiruh urutwfurutwd egcnurwjcniswf iawgukwturwdnwb egiawv egEjcaWr cnutogeguhwmcswm  :11.15 ulwvWt</t>
  </si>
  <si>
    <t>Table 11.15 :  PASSENGER MOVEMENTS AT DOMESTIC AIRPORTS BY MONTH, 2020</t>
  </si>
  <si>
    <t>Prepared by: Communications Authority of Maldives (CAM)</t>
  </si>
  <si>
    <t xml:space="preserve">  (in 000 mins)</t>
  </si>
  <si>
    <t>Year</t>
  </si>
  <si>
    <t>National Call Minutes</t>
  </si>
  <si>
    <t xml:space="preserve"> cawtclOk cnOfeleT egEjcaWr</t>
  </si>
  <si>
    <t>ImWvcqwaclwniawb</t>
  </si>
  <si>
    <t>Land Lines</t>
  </si>
  <si>
    <t>cawtclOk</t>
  </si>
  <si>
    <t xml:space="preserve"> clwkOl</t>
  </si>
  <si>
    <t>egEretcnOz</t>
  </si>
  <si>
    <t xml:space="preserve">      cSwacliawbOm cniawl cDcsckif</t>
  </si>
  <si>
    <t>cawtclOk cliawbOm</t>
  </si>
  <si>
    <t xml:space="preserve">International </t>
  </si>
  <si>
    <t xml:space="preserve">Local </t>
  </si>
  <si>
    <t>Inter- zone</t>
  </si>
  <si>
    <t>Fixed--&gt;Mobile</t>
  </si>
  <si>
    <t>Mobile call Minutes</t>
  </si>
  <si>
    <t>call minutes</t>
  </si>
  <si>
    <t>Note:</t>
  </si>
  <si>
    <t>Considerable increase in 2008 mobile &amp; international minutes as call minutes from pre-paid phones were not included in previous years</t>
  </si>
  <si>
    <t xml:space="preserve">Total Call Minutes for the 2014 is the total sum of Call Mins Oct 2013 - Sep 2014. </t>
  </si>
  <si>
    <t>Source: Telecom Operators – Dhiraagu and Wataniya</t>
  </si>
  <si>
    <t>NA: Data not available</t>
  </si>
  <si>
    <t>Definitions:</t>
  </si>
  <si>
    <r>
      <t xml:space="preserve">Local calls: </t>
    </r>
    <r>
      <rPr>
        <sz val="10"/>
        <color theme="1"/>
        <rFont val="Calibri"/>
        <family val="2"/>
        <scheme val="minor"/>
      </rPr>
      <t>Calls within the same zone, excluding mobile calls</t>
    </r>
  </si>
  <si>
    <r>
      <t xml:space="preserve">Inter-zone calls: </t>
    </r>
    <r>
      <rPr>
        <sz val="10"/>
        <color theme="1"/>
        <rFont val="Calibri"/>
        <family val="2"/>
        <scheme val="minor"/>
      </rPr>
      <t>Calls between zones within the national boundary, excluding mobile calls</t>
    </r>
  </si>
  <si>
    <r>
      <t xml:space="preserve">Fixed--&gt;Mob calls: </t>
    </r>
    <r>
      <rPr>
        <sz val="10"/>
        <color theme="1"/>
        <rFont val="Calibri"/>
        <family val="2"/>
        <scheme val="minor"/>
      </rPr>
      <t>calls from fixed lines to mobiles</t>
    </r>
  </si>
  <si>
    <r>
      <t xml:space="preserve">Mobile calls: </t>
    </r>
    <r>
      <rPr>
        <sz val="10"/>
        <color theme="1"/>
        <rFont val="Calibri"/>
        <family val="2"/>
        <scheme val="minor"/>
      </rPr>
      <t>Calls mobile to mobile and mobile to fixed lines from both Operators</t>
    </r>
  </si>
  <si>
    <t>National Call Minutes in land line</t>
  </si>
  <si>
    <t xml:space="preserve">Mobile call Minutes </t>
  </si>
  <si>
    <t>International call minutes</t>
  </si>
  <si>
    <r>
      <t xml:space="preserve">International calls: </t>
    </r>
    <r>
      <rPr>
        <sz val="10"/>
        <color theme="1"/>
        <rFont val="Calibri"/>
        <family val="2"/>
        <scheme val="minor"/>
      </rPr>
      <t>International calls from fixed lines and mobiles</t>
    </r>
  </si>
  <si>
    <t>Table 11.28: INTERNATIONAL AND NATIONAL COMMUNICATION, 2001 - 2024</t>
  </si>
  <si>
    <t xml:space="preserve">2024- 2001 ,cnuLug egutWlwsWvum egEjcaWr idwa ImWvcqwaclwniawb : 11.28 clwvWt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</si>
</sst>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0.0"/>
    <numFmt numFmtId="167" formatCode="#,##0,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sz val="10"/>
      <name val="A_Randhoo"/>
    </font>
    <font>
      <sz val="10"/>
      <name val="Faruma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Garamond"/>
      <family val="1"/>
    </font>
    <font>
      <b/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_Faseyha"/>
    </font>
    <font>
      <b/>
      <sz val="11"/>
      <name val="A_Faseyha"/>
    </font>
    <font>
      <u/>
      <sz val="10"/>
      <color indexed="12"/>
      <name val="Arial"/>
      <family val="2"/>
    </font>
    <font>
      <b/>
      <sz val="9"/>
      <name val="A_Faseyha"/>
    </font>
    <font>
      <b/>
      <sz val="12"/>
      <color theme="1"/>
      <name val="A_Faseyha"/>
    </font>
    <font>
      <sz val="10"/>
      <name val="A_Faseyha"/>
    </font>
    <font>
      <b/>
      <sz val="10.5"/>
      <name val="Faruma"/>
    </font>
    <font>
      <b/>
      <sz val="12"/>
      <name val="Faruma"/>
    </font>
    <font>
      <sz val="12"/>
      <color theme="1"/>
      <name val="Faruma"/>
    </font>
    <font>
      <sz val="12"/>
      <color theme="1"/>
      <name val="A_Faseyha"/>
    </font>
    <font>
      <b/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Faruma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_Faseyha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_Randhoo"/>
    </font>
    <font>
      <b/>
      <sz val="11"/>
      <color rgb="FF1F497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A_Randhoo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0" fontId="9" fillId="0" borderId="0" applyFont="0" applyFill="0" applyBorder="0" applyAlignment="0" applyProtection="0"/>
    <xf numFmtId="0" fontId="4" fillId="0" borderId="0"/>
    <xf numFmtId="0" fontId="16" fillId="0" borderId="0"/>
    <xf numFmtId="165" fontId="2" fillId="0" borderId="0"/>
    <xf numFmtId="165" fontId="2" fillId="0" borderId="0"/>
    <xf numFmtId="166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4" fillId="0" borderId="0"/>
    <xf numFmtId="0" fontId="35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4" fillId="0" borderId="0"/>
  </cellStyleXfs>
  <cellXfs count="189">
    <xf numFmtId="0" fontId="0" fillId="0" borderId="0" xfId="0"/>
    <xf numFmtId="164" fontId="0" fillId="2" borderId="0" xfId="0" applyNumberFormat="1" applyFill="1"/>
    <xf numFmtId="164" fontId="7" fillId="2" borderId="0" xfId="0" applyNumberFormat="1" applyFont="1" applyFill="1"/>
    <xf numFmtId="164" fontId="8" fillId="2" borderId="0" xfId="2" applyFont="1" applyFill="1" applyAlignment="1">
      <alignment horizontal="left" vertical="center"/>
    </xf>
    <xf numFmtId="164" fontId="10" fillId="2" borderId="0" xfId="2" applyFont="1" applyFill="1" applyAlignment="1">
      <alignment horizontal="left" vertical="center"/>
    </xf>
    <xf numFmtId="164" fontId="13" fillId="2" borderId="0" xfId="2" applyFont="1" applyFill="1" applyAlignment="1">
      <alignment horizontal="left" vertical="center"/>
    </xf>
    <xf numFmtId="37" fontId="6" fillId="2" borderId="0" xfId="2" applyNumberFormat="1" applyFont="1" applyFill="1" applyAlignment="1">
      <alignment vertical="center"/>
    </xf>
    <xf numFmtId="0" fontId="12" fillId="2" borderId="2" xfId="0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2" fillId="2" borderId="0" xfId="0" applyFont="1" applyFill="1" applyAlignment="1">
      <alignment horizontal="right" vertical="center"/>
    </xf>
    <xf numFmtId="164" fontId="17" fillId="2" borderId="0" xfId="2" applyFont="1" applyFill="1" applyAlignment="1">
      <alignment horizontal="center" vertical="center" wrapText="1"/>
    </xf>
    <xf numFmtId="164" fontId="18" fillId="2" borderId="0" xfId="0" applyNumberFormat="1" applyFont="1" applyFill="1"/>
    <xf numFmtId="3" fontId="8" fillId="2" borderId="17" xfId="2" applyNumberFormat="1" applyFont="1" applyFill="1" applyBorder="1" applyAlignment="1">
      <alignment horizontal="right" vertical="center"/>
    </xf>
    <xf numFmtId="3" fontId="8" fillId="2" borderId="0" xfId="2" applyNumberFormat="1" applyFont="1" applyFill="1" applyAlignment="1">
      <alignment horizontal="right" vertical="center"/>
    </xf>
    <xf numFmtId="165" fontId="0" fillId="2" borderId="0" xfId="1" applyNumberFormat="1" applyFont="1" applyFill="1"/>
    <xf numFmtId="164" fontId="19" fillId="2" borderId="0" xfId="2" applyFont="1" applyFill="1" applyAlignment="1">
      <alignment horizontal="left" vertical="center"/>
    </xf>
    <xf numFmtId="37" fontId="4" fillId="2" borderId="0" xfId="2" applyNumberFormat="1" applyFont="1" applyFill="1" applyAlignment="1">
      <alignment vertical="center"/>
    </xf>
    <xf numFmtId="164" fontId="11" fillId="2" borderId="0" xfId="2" applyFont="1" applyFill="1"/>
    <xf numFmtId="0" fontId="11" fillId="2" borderId="0" xfId="4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5" fillId="2" borderId="29" xfId="2" applyNumberFormat="1" applyFont="1" applyFill="1" applyBorder="1" applyAlignment="1">
      <alignment horizontal="center" vertical="center"/>
    </xf>
    <xf numFmtId="0" fontId="5" fillId="2" borderId="31" xfId="2" applyNumberFormat="1" applyFont="1" applyFill="1" applyBorder="1" applyAlignment="1">
      <alignment horizontal="center" vertical="center"/>
    </xf>
    <xf numFmtId="0" fontId="5" fillId="2" borderId="32" xfId="2" applyNumberFormat="1" applyFont="1" applyFill="1" applyBorder="1" applyAlignment="1">
      <alignment horizontal="center" vertical="center"/>
    </xf>
    <xf numFmtId="0" fontId="5" fillId="2" borderId="16" xfId="2" applyNumberFormat="1" applyFont="1" applyFill="1" applyBorder="1" applyAlignment="1">
      <alignment horizontal="center" vertical="center"/>
    </xf>
    <xf numFmtId="164" fontId="8" fillId="2" borderId="2" xfId="2" applyFont="1" applyFill="1" applyBorder="1" applyAlignment="1">
      <alignment horizontal="left" vertical="center"/>
    </xf>
    <xf numFmtId="3" fontId="5" fillId="2" borderId="2" xfId="2" applyNumberFormat="1" applyFont="1" applyFill="1" applyBorder="1" applyAlignment="1">
      <alignment horizontal="center" vertical="center"/>
    </xf>
    <xf numFmtId="3" fontId="5" fillId="2" borderId="3" xfId="2" applyNumberFormat="1" applyFont="1" applyFill="1" applyBorder="1" applyAlignment="1">
      <alignment horizontal="center" vertical="center"/>
    </xf>
    <xf numFmtId="3" fontId="5" fillId="2" borderId="33" xfId="2" applyNumberFormat="1" applyFont="1" applyFill="1" applyBorder="1" applyAlignment="1">
      <alignment horizontal="center" vertical="center"/>
    </xf>
    <xf numFmtId="3" fontId="5" fillId="2" borderId="13" xfId="2" applyNumberFormat="1" applyFont="1" applyFill="1" applyBorder="1" applyAlignment="1">
      <alignment horizontal="center" vertical="center"/>
    </xf>
    <xf numFmtId="3" fontId="5" fillId="2" borderId="34" xfId="2" applyNumberFormat="1" applyFont="1" applyFill="1" applyBorder="1" applyAlignment="1">
      <alignment horizontal="center" vertical="center"/>
    </xf>
    <xf numFmtId="3" fontId="5" fillId="2" borderId="35" xfId="2" applyNumberFormat="1" applyFont="1" applyFill="1" applyBorder="1" applyAlignment="1">
      <alignment horizontal="center" vertical="center"/>
    </xf>
    <xf numFmtId="3" fontId="5" fillId="2" borderId="18" xfId="2" applyNumberFormat="1" applyFont="1" applyFill="1" applyBorder="1" applyAlignment="1">
      <alignment horizontal="center" vertical="center"/>
    </xf>
    <xf numFmtId="164" fontId="14" fillId="2" borderId="1" xfId="2" applyFont="1" applyFill="1" applyBorder="1" applyAlignment="1">
      <alignment horizontal="left" vertical="center"/>
    </xf>
    <xf numFmtId="3" fontId="14" fillId="2" borderId="1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3" fontId="14" fillId="2" borderId="7" xfId="3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164" fontId="14" fillId="2" borderId="5" xfId="2" applyFont="1" applyFill="1" applyBorder="1" applyAlignment="1">
      <alignment horizontal="left" vertical="center"/>
    </xf>
    <xf numFmtId="3" fontId="14" fillId="2" borderId="5" xfId="3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3" fontId="14" fillId="2" borderId="22" xfId="3" applyNumberFormat="1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164" fontId="5" fillId="2" borderId="38" xfId="2" applyFont="1" applyFill="1" applyBorder="1" applyAlignment="1">
      <alignment horizontal="right" vertical="center"/>
    </xf>
    <xf numFmtId="164" fontId="27" fillId="2" borderId="0" xfId="2" applyFont="1" applyFill="1" applyAlignment="1">
      <alignment horizontal="right" vertical="center"/>
    </xf>
    <xf numFmtId="164" fontId="10" fillId="2" borderId="38" xfId="2" applyFont="1" applyFill="1" applyBorder="1" applyAlignment="1">
      <alignment horizontal="left" vertical="center"/>
    </xf>
    <xf numFmtId="164" fontId="17" fillId="2" borderId="38" xfId="2" applyFont="1" applyFill="1" applyBorder="1" applyAlignment="1">
      <alignment horizontal="right" vertical="center"/>
    </xf>
    <xf numFmtId="0" fontId="5" fillId="2" borderId="38" xfId="2" applyNumberFormat="1" applyFont="1" applyFill="1" applyBorder="1" applyAlignment="1">
      <alignment horizontal="center" vertical="center"/>
    </xf>
    <xf numFmtId="164" fontId="24" fillId="2" borderId="0" xfId="2" applyFont="1" applyFill="1" applyAlignment="1">
      <alignment horizontal="right" vertical="center"/>
    </xf>
    <xf numFmtId="164" fontId="23" fillId="2" borderId="0" xfId="0" applyNumberFormat="1" applyFont="1" applyFill="1"/>
    <xf numFmtId="0" fontId="29" fillId="2" borderId="11" xfId="5" applyFont="1" applyFill="1" applyBorder="1" applyAlignment="1">
      <alignment horizontal="right"/>
    </xf>
    <xf numFmtId="0" fontId="29" fillId="2" borderId="12" xfId="5" applyFont="1" applyFill="1" applyBorder="1" applyAlignment="1">
      <alignment horizontal="right"/>
    </xf>
    <xf numFmtId="0" fontId="24" fillId="2" borderId="13" xfId="5" applyFont="1" applyFill="1" applyBorder="1" applyAlignment="1">
      <alignment horizontal="right"/>
    </xf>
    <xf numFmtId="164" fontId="30" fillId="2" borderId="8" xfId="2" applyFont="1" applyFill="1" applyBorder="1" applyAlignment="1">
      <alignment horizontal="center" vertical="center"/>
    </xf>
    <xf numFmtId="164" fontId="32" fillId="2" borderId="8" xfId="0" applyNumberFormat="1" applyFont="1" applyFill="1" applyBorder="1"/>
    <xf numFmtId="164" fontId="31" fillId="2" borderId="18" xfId="2" applyFont="1" applyFill="1" applyBorder="1" applyAlignment="1">
      <alignment vertical="center"/>
    </xf>
    <xf numFmtId="164" fontId="33" fillId="2" borderId="8" xfId="0" applyNumberFormat="1" applyFont="1" applyFill="1" applyBorder="1"/>
    <xf numFmtId="164" fontId="32" fillId="2" borderId="0" xfId="0" applyNumberFormat="1" applyFont="1" applyFill="1"/>
    <xf numFmtId="164" fontId="1" fillId="2" borderId="0" xfId="0" applyNumberFormat="1" applyFont="1" applyFill="1" applyAlignment="1">
      <alignment horizontal="center" vertical="center"/>
    </xf>
    <xf numFmtId="164" fontId="15" fillId="2" borderId="22" xfId="2" applyFont="1" applyFill="1" applyBorder="1" applyAlignment="1">
      <alignment vertical="center" wrapText="1"/>
    </xf>
    <xf numFmtId="3" fontId="10" fillId="3" borderId="1" xfId="2" applyNumberFormat="1" applyFont="1" applyFill="1" applyBorder="1" applyAlignment="1">
      <alignment horizontal="right" vertical="center"/>
    </xf>
    <xf numFmtId="3" fontId="10" fillId="3" borderId="1" xfId="3" applyNumberFormat="1" applyFont="1" applyFill="1" applyBorder="1" applyAlignment="1">
      <alignment horizontal="right" vertical="center"/>
    </xf>
    <xf numFmtId="3" fontId="10" fillId="3" borderId="0" xfId="2" applyNumberFormat="1" applyFont="1" applyFill="1" applyAlignment="1">
      <alignment horizontal="right" vertical="center"/>
    </xf>
    <xf numFmtId="3" fontId="10" fillId="3" borderId="5" xfId="2" applyNumberFormat="1" applyFont="1" applyFill="1" applyBorder="1" applyAlignment="1">
      <alignment horizontal="right" vertical="center"/>
    </xf>
    <xf numFmtId="3" fontId="10" fillId="3" borderId="5" xfId="3" applyNumberFormat="1" applyFont="1" applyFill="1" applyBorder="1" applyAlignment="1">
      <alignment horizontal="right" vertical="center"/>
    </xf>
    <xf numFmtId="3" fontId="10" fillId="3" borderId="38" xfId="2" applyNumberFormat="1" applyFont="1" applyFill="1" applyBorder="1" applyAlignment="1">
      <alignment horizontal="right" vertical="center"/>
    </xf>
    <xf numFmtId="164" fontId="31" fillId="2" borderId="8" xfId="2" applyFont="1" applyFill="1" applyBorder="1" applyAlignment="1">
      <alignment horizontal="center" vertical="center"/>
    </xf>
    <xf numFmtId="164" fontId="15" fillId="2" borderId="0" xfId="2" applyFont="1" applyFill="1" applyAlignment="1">
      <alignment horizontal="center" vertical="center" wrapText="1"/>
    </xf>
    <xf numFmtId="164" fontId="36" fillId="2" borderId="17" xfId="2" applyFont="1" applyFill="1" applyBorder="1" applyAlignment="1">
      <alignment horizontal="left" vertical="center"/>
    </xf>
    <xf numFmtId="164" fontId="36" fillId="2" borderId="18" xfId="2" applyFont="1" applyFill="1" applyBorder="1" applyAlignment="1">
      <alignment vertical="center"/>
    </xf>
    <xf numFmtId="164" fontId="28" fillId="2" borderId="18" xfId="2" applyFont="1" applyFill="1" applyBorder="1" applyAlignment="1">
      <alignment vertical="center"/>
    </xf>
    <xf numFmtId="164" fontId="21" fillId="2" borderId="1" xfId="2" applyFont="1" applyFill="1" applyBorder="1" applyAlignment="1">
      <alignment horizontal="center" vertical="center"/>
    </xf>
    <xf numFmtId="164" fontId="21" fillId="2" borderId="22" xfId="2" applyFont="1" applyFill="1" applyBorder="1" applyAlignment="1">
      <alignment vertical="center" wrapText="1"/>
    </xf>
    <xf numFmtId="164" fontId="22" fillId="2" borderId="5" xfId="2" applyFont="1" applyFill="1" applyBorder="1" applyAlignment="1">
      <alignment horizontal="left" vertical="center"/>
    </xf>
    <xf numFmtId="0" fontId="37" fillId="2" borderId="26" xfId="2" applyNumberFormat="1" applyFont="1" applyFill="1" applyBorder="1" applyAlignment="1">
      <alignment horizontal="center" vertical="center"/>
    </xf>
    <xf numFmtId="0" fontId="37" fillId="2" borderId="27" xfId="2" applyNumberFormat="1" applyFont="1" applyFill="1" applyBorder="1" applyAlignment="1">
      <alignment horizontal="center" vertical="center"/>
    </xf>
    <xf numFmtId="0" fontId="37" fillId="2" borderId="28" xfId="2" applyNumberFormat="1" applyFont="1" applyFill="1" applyBorder="1" applyAlignment="1">
      <alignment horizontal="center" vertical="center"/>
    </xf>
    <xf numFmtId="0" fontId="37" fillId="2" borderId="29" xfId="2" applyNumberFormat="1" applyFont="1" applyFill="1" applyBorder="1" applyAlignment="1">
      <alignment horizontal="center" vertical="center"/>
    </xf>
    <xf numFmtId="0" fontId="37" fillId="2" borderId="30" xfId="2" applyNumberFormat="1" applyFont="1" applyFill="1" applyBorder="1" applyAlignment="1">
      <alignment horizontal="center" vertical="center"/>
    </xf>
    <xf numFmtId="0" fontId="37" fillId="2" borderId="31" xfId="2" applyNumberFormat="1" applyFont="1" applyFill="1" applyBorder="1" applyAlignment="1">
      <alignment horizontal="center" vertical="center"/>
    </xf>
    <xf numFmtId="0" fontId="37" fillId="2" borderId="38" xfId="2" applyNumberFormat="1" applyFont="1" applyFill="1" applyBorder="1" applyAlignment="1">
      <alignment horizontal="center" vertical="center"/>
    </xf>
    <xf numFmtId="0" fontId="37" fillId="2" borderId="32" xfId="2" applyNumberFormat="1" applyFont="1" applyFill="1" applyBorder="1" applyAlignment="1">
      <alignment horizontal="center" vertical="center"/>
    </xf>
    <xf numFmtId="0" fontId="39" fillId="2" borderId="0" xfId="16" applyFont="1" applyFill="1" applyAlignment="1">
      <alignment horizontal="right" vertical="center"/>
    </xf>
    <xf numFmtId="0" fontId="41" fillId="2" borderId="0" xfId="7" applyNumberFormat="1" applyFont="1" applyFill="1" applyAlignment="1">
      <alignment horizontal="left"/>
    </xf>
    <xf numFmtId="164" fontId="44" fillId="2" borderId="0" xfId="7" applyNumberFormat="1" applyFont="1" applyFill="1"/>
    <xf numFmtId="164" fontId="18" fillId="2" borderId="0" xfId="7" applyNumberFormat="1" applyFont="1" applyFill="1"/>
    <xf numFmtId="0" fontId="38" fillId="2" borderId="0" xfId="7" applyNumberFormat="1" applyFont="1" applyFill="1"/>
    <xf numFmtId="0" fontId="39" fillId="2" borderId="31" xfId="16" applyFont="1" applyFill="1" applyBorder="1"/>
    <xf numFmtId="0" fontId="45" fillId="2" borderId="8" xfId="16" applyFont="1" applyFill="1" applyBorder="1" applyAlignment="1">
      <alignment horizontal="right" vertical="center"/>
    </xf>
    <xf numFmtId="164" fontId="18" fillId="2" borderId="38" xfId="7" applyNumberFormat="1" applyFont="1" applyFill="1" applyBorder="1"/>
    <xf numFmtId="0" fontId="45" fillId="2" borderId="38" xfId="16" applyFont="1" applyFill="1" applyBorder="1" applyAlignment="1">
      <alignment horizontal="right" vertical="center"/>
    </xf>
    <xf numFmtId="0" fontId="39" fillId="2" borderId="8" xfId="16" applyFont="1" applyFill="1" applyBorder="1" applyAlignment="1">
      <alignment horizontal="right" vertical="center" wrapText="1"/>
    </xf>
    <xf numFmtId="0" fontId="22" fillId="2" borderId="0" xfId="7" applyNumberFormat="1" applyFont="1" applyFill="1" applyAlignment="1">
      <alignment horizontal="right" vertical="center"/>
    </xf>
    <xf numFmtId="0" fontId="40" fillId="2" borderId="38" xfId="7" applyNumberFormat="1" applyFont="1" applyFill="1" applyBorder="1" applyAlignment="1">
      <alignment horizontal="right"/>
    </xf>
    <xf numFmtId="0" fontId="40" fillId="2" borderId="38" xfId="7" applyNumberFormat="1" applyFont="1" applyFill="1" applyBorder="1" applyAlignment="1">
      <alignment horizontal="right" vertical="center"/>
    </xf>
    <xf numFmtId="0" fontId="22" fillId="2" borderId="0" xfId="7" applyNumberFormat="1" applyFont="1" applyFill="1" applyAlignment="1">
      <alignment horizontal="center" vertical="center"/>
    </xf>
    <xf numFmtId="3" fontId="18" fillId="2" borderId="0" xfId="8" applyNumberFormat="1" applyFont="1" applyFill="1" applyBorder="1" applyAlignment="1">
      <alignment horizontal="right" vertical="center"/>
    </xf>
    <xf numFmtId="3" fontId="18" fillId="2" borderId="0" xfId="7" applyNumberFormat="1" applyFont="1" applyFill="1" applyAlignment="1">
      <alignment horizontal="right" vertical="center"/>
    </xf>
    <xf numFmtId="0" fontId="18" fillId="2" borderId="0" xfId="7" applyNumberFormat="1" applyFont="1" applyFill="1"/>
    <xf numFmtId="0" fontId="22" fillId="2" borderId="0" xfId="0" applyFont="1" applyFill="1" applyAlignment="1">
      <alignment horizontal="center"/>
    </xf>
    <xf numFmtId="3" fontId="18" fillId="2" borderId="0" xfId="0" applyNumberFormat="1" applyFont="1" applyFill="1" applyAlignment="1">
      <alignment horizontal="right" vertical="center"/>
    </xf>
    <xf numFmtId="3" fontId="46" fillId="2" borderId="0" xfId="0" applyNumberFormat="1" applyFont="1" applyFill="1"/>
    <xf numFmtId="3" fontId="18" fillId="2" borderId="0" xfId="7" applyNumberFormat="1" applyFont="1" applyFill="1"/>
    <xf numFmtId="167" fontId="18" fillId="2" borderId="0" xfId="8" applyNumberFormat="1" applyFont="1" applyFill="1" applyBorder="1" applyAlignment="1">
      <alignment horizontal="right" vertical="center"/>
    </xf>
    <xf numFmtId="167" fontId="18" fillId="2" borderId="0" xfId="0" applyNumberFormat="1" applyFont="1" applyFill="1" applyAlignment="1">
      <alignment horizontal="right" vertical="center"/>
    </xf>
    <xf numFmtId="0" fontId="41" fillId="2" borderId="0" xfId="0" applyFont="1" applyFill="1" applyAlignment="1">
      <alignment horizontal="left" vertical="center"/>
    </xf>
    <xf numFmtId="0" fontId="41" fillId="2" borderId="0" xfId="7" applyNumberFormat="1" applyFont="1" applyFill="1"/>
    <xf numFmtId="164" fontId="41" fillId="2" borderId="0" xfId="7" applyNumberFormat="1" applyFont="1" applyFill="1"/>
    <xf numFmtId="164" fontId="47" fillId="2" borderId="0" xfId="7" applyNumberFormat="1" applyFont="1" applyFill="1" applyAlignment="1">
      <alignment horizontal="center" vertical="center" wrapText="1"/>
    </xf>
    <xf numFmtId="0" fontId="48" fillId="2" borderId="0" xfId="7" applyNumberFormat="1" applyFont="1" applyFill="1"/>
    <xf numFmtId="38" fontId="18" fillId="2" borderId="0" xfId="3" applyNumberFormat="1" applyFont="1" applyFill="1" applyBorder="1" applyAlignment="1">
      <alignment horizontal="right"/>
    </xf>
    <xf numFmtId="0" fontId="22" fillId="2" borderId="0" xfId="7" applyNumberFormat="1" applyFont="1" applyFill="1"/>
    <xf numFmtId="3" fontId="18" fillId="2" borderId="0" xfId="8" applyNumberFormat="1" applyFont="1" applyFill="1" applyBorder="1"/>
    <xf numFmtId="164" fontId="18" fillId="2" borderId="0" xfId="7" applyNumberFormat="1" applyFont="1" applyFill="1" applyAlignment="1">
      <alignment horizontal="center" vertical="center" wrapText="1"/>
    </xf>
    <xf numFmtId="0" fontId="47" fillId="2" borderId="0" xfId="7" applyNumberFormat="1" applyFont="1" applyFill="1" applyAlignment="1">
      <alignment horizontal="center" vertical="center" wrapText="1"/>
    </xf>
    <xf numFmtId="0" fontId="43" fillId="2" borderId="0" xfId="7" applyNumberFormat="1" applyFont="1" applyFill="1"/>
    <xf numFmtId="164" fontId="42" fillId="2" borderId="0" xfId="7" applyNumberFormat="1" applyFont="1" applyFill="1"/>
    <xf numFmtId="3" fontId="43" fillId="2" borderId="0" xfId="8" applyNumberFormat="1" applyFont="1" applyFill="1" applyBorder="1"/>
    <xf numFmtId="3" fontId="43" fillId="2" borderId="0" xfId="7" applyNumberFormat="1" applyFont="1" applyFill="1"/>
    <xf numFmtId="38" fontId="18" fillId="2" borderId="0" xfId="3" applyNumberFormat="1" applyFont="1" applyFill="1" applyBorder="1"/>
    <xf numFmtId="165" fontId="18" fillId="2" borderId="0" xfId="1" applyNumberFormat="1" applyFont="1" applyFill="1" applyBorder="1"/>
    <xf numFmtId="3" fontId="18" fillId="2" borderId="0" xfId="3" applyNumberFormat="1" applyFont="1" applyFill="1" applyBorder="1"/>
    <xf numFmtId="3" fontId="18" fillId="2" borderId="0" xfId="1" applyNumberFormat="1" applyFont="1" applyFill="1" applyBorder="1"/>
    <xf numFmtId="0" fontId="49" fillId="2" borderId="0" xfId="16" applyFont="1" applyFill="1" applyAlignment="1">
      <alignment vertical="center"/>
    </xf>
    <xf numFmtId="43" fontId="18" fillId="2" borderId="0" xfId="1" applyFont="1" applyFill="1" applyBorder="1"/>
    <xf numFmtId="165" fontId="22" fillId="2" borderId="0" xfId="1" applyNumberFormat="1" applyFont="1" applyFill="1" applyBorder="1"/>
    <xf numFmtId="164" fontId="41" fillId="2" borderId="0" xfId="7" applyNumberFormat="1" applyFont="1" applyFill="1" applyAlignment="1">
      <alignment horizontal="left" indent="2"/>
    </xf>
    <xf numFmtId="43" fontId="22" fillId="2" borderId="0" xfId="1" applyFont="1" applyFill="1" applyBorder="1"/>
    <xf numFmtId="164" fontId="38" fillId="2" borderId="0" xfId="7" applyNumberFormat="1" applyFont="1" applyFill="1"/>
    <xf numFmtId="165" fontId="50" fillId="2" borderId="0" xfId="1" applyNumberFormat="1" applyFont="1" applyFill="1" applyBorder="1"/>
    <xf numFmtId="167" fontId="18" fillId="2" borderId="39" xfId="0" applyNumberFormat="1" applyFont="1" applyFill="1" applyBorder="1" applyAlignment="1">
      <alignment horizontal="right" vertical="center"/>
    </xf>
    <xf numFmtId="3" fontId="18" fillId="2" borderId="39" xfId="8" applyNumberFormat="1" applyFont="1" applyFill="1" applyBorder="1" applyAlignment="1">
      <alignment horizontal="right" vertical="center"/>
    </xf>
    <xf numFmtId="167" fontId="18" fillId="2" borderId="39" xfId="8" applyNumberFormat="1" applyFont="1" applyFill="1" applyBorder="1" applyAlignment="1">
      <alignment horizontal="right" vertical="center"/>
    </xf>
    <xf numFmtId="0" fontId="22" fillId="2" borderId="39" xfId="0" applyFont="1" applyFill="1" applyBorder="1" applyAlignment="1">
      <alignment horizontal="center"/>
    </xf>
    <xf numFmtId="167" fontId="18" fillId="3" borderId="39" xfId="8" applyNumberFormat="1" applyFont="1" applyFill="1" applyBorder="1" applyAlignment="1">
      <alignment horizontal="right" vertical="center"/>
    </xf>
    <xf numFmtId="164" fontId="17" fillId="2" borderId="38" xfId="2" applyFont="1" applyFill="1" applyBorder="1" applyAlignment="1">
      <alignment horizontal="center" vertical="center" wrapText="1"/>
    </xf>
    <xf numFmtId="164" fontId="30" fillId="2" borderId="8" xfId="2" applyFont="1" applyFill="1" applyBorder="1" applyAlignment="1">
      <alignment horizontal="center" vertical="center"/>
    </xf>
    <xf numFmtId="164" fontId="25" fillId="2" borderId="0" xfId="2" applyFont="1" applyFill="1" applyAlignment="1">
      <alignment horizontal="center" vertical="center"/>
    </xf>
    <xf numFmtId="164" fontId="3" fillId="2" borderId="0" xfId="2" applyFont="1" applyFill="1" applyAlignment="1">
      <alignment horizontal="center" vertical="center"/>
    </xf>
    <xf numFmtId="164" fontId="8" fillId="2" borderId="8" xfId="2" applyFont="1" applyFill="1" applyBorder="1" applyAlignment="1">
      <alignment horizontal="left" vertical="center"/>
    </xf>
    <xf numFmtId="164" fontId="8" fillId="2" borderId="0" xfId="2" applyFont="1" applyFill="1" applyAlignment="1">
      <alignment horizontal="left" vertical="center"/>
    </xf>
    <xf numFmtId="164" fontId="8" fillId="2" borderId="38" xfId="2" applyFont="1" applyFill="1" applyBorder="1" applyAlignment="1">
      <alignment horizontal="left" vertical="center"/>
    </xf>
    <xf numFmtId="164" fontId="24" fillId="2" borderId="8" xfId="2" applyFont="1" applyFill="1" applyBorder="1" applyAlignment="1">
      <alignment horizontal="right" vertical="center"/>
    </xf>
    <xf numFmtId="164" fontId="24" fillId="2" borderId="0" xfId="2" applyFont="1" applyFill="1" applyAlignment="1">
      <alignment horizontal="right" vertical="center"/>
    </xf>
    <xf numFmtId="164" fontId="24" fillId="2" borderId="38" xfId="2" applyFont="1" applyFill="1" applyBorder="1" applyAlignment="1">
      <alignment horizontal="right" vertical="center"/>
    </xf>
    <xf numFmtId="164" fontId="8" fillId="2" borderId="17" xfId="2" applyFont="1" applyFill="1" applyBorder="1" applyAlignment="1">
      <alignment horizontal="left" vertical="center"/>
    </xf>
    <xf numFmtId="164" fontId="8" fillId="2" borderId="1" xfId="2" applyFont="1" applyFill="1" applyBorder="1" applyAlignment="1">
      <alignment horizontal="left" vertical="center"/>
    </xf>
    <xf numFmtId="164" fontId="8" fillId="2" borderId="5" xfId="2" applyFont="1" applyFill="1" applyBorder="1" applyAlignment="1">
      <alignment horizontal="left" vertical="center"/>
    </xf>
    <xf numFmtId="164" fontId="28" fillId="2" borderId="10" xfId="2" applyFont="1" applyFill="1" applyBorder="1" applyAlignment="1">
      <alignment horizontal="center" vertical="center"/>
    </xf>
    <xf numFmtId="164" fontId="28" fillId="2" borderId="18" xfId="2" applyFont="1" applyFill="1" applyBorder="1" applyAlignment="1">
      <alignment horizontal="center" vertical="center"/>
    </xf>
    <xf numFmtId="164" fontId="28" fillId="2" borderId="19" xfId="2" applyFont="1" applyFill="1" applyBorder="1" applyAlignment="1">
      <alignment horizontal="center" vertical="center"/>
    </xf>
    <xf numFmtId="164" fontId="28" fillId="2" borderId="15" xfId="2" applyFont="1" applyFill="1" applyBorder="1" applyAlignment="1">
      <alignment horizontal="center" vertical="center"/>
    </xf>
    <xf numFmtId="164" fontId="28" fillId="2" borderId="8" xfId="2" applyFont="1" applyFill="1" applyBorder="1" applyAlignment="1">
      <alignment horizontal="center" vertical="center"/>
    </xf>
    <xf numFmtId="164" fontId="31" fillId="2" borderId="15" xfId="2" applyFont="1" applyFill="1" applyBorder="1" applyAlignment="1">
      <alignment horizontal="center" vertical="center"/>
    </xf>
    <xf numFmtId="164" fontId="31" fillId="2" borderId="8" xfId="2" applyFont="1" applyFill="1" applyBorder="1" applyAlignment="1">
      <alignment horizontal="center" vertical="center"/>
    </xf>
    <xf numFmtId="0" fontId="24" fillId="2" borderId="9" xfId="5" applyFont="1" applyFill="1" applyBorder="1" applyAlignment="1">
      <alignment horizontal="right" vertical="center"/>
    </xf>
    <xf numFmtId="0" fontId="24" fillId="2" borderId="11" xfId="5" applyFont="1" applyFill="1" applyBorder="1" applyAlignment="1">
      <alignment horizontal="right" vertical="center"/>
    </xf>
    <xf numFmtId="0" fontId="24" fillId="2" borderId="12" xfId="5" applyFont="1" applyFill="1" applyBorder="1" applyAlignment="1">
      <alignment horizontal="right" vertical="center"/>
    </xf>
    <xf numFmtId="164" fontId="21" fillId="2" borderId="6" xfId="2" applyFont="1" applyFill="1" applyBorder="1" applyAlignment="1">
      <alignment horizontal="center" vertical="center" wrapText="1"/>
    </xf>
    <xf numFmtId="164" fontId="21" fillId="2" borderId="22" xfId="2" applyFont="1" applyFill="1" applyBorder="1" applyAlignment="1">
      <alignment horizontal="center" vertical="center" wrapText="1"/>
    </xf>
    <xf numFmtId="164" fontId="21" fillId="2" borderId="23" xfId="2" applyFont="1" applyFill="1" applyBorder="1" applyAlignment="1">
      <alignment horizontal="center" vertical="center" wrapText="1"/>
    </xf>
    <xf numFmtId="164" fontId="21" fillId="2" borderId="14" xfId="2" applyFont="1" applyFill="1" applyBorder="1" applyAlignment="1">
      <alignment horizontal="center" vertical="center" wrapText="1"/>
    </xf>
    <xf numFmtId="164" fontId="21" fillId="2" borderId="0" xfId="2" applyFont="1" applyFill="1" applyAlignment="1">
      <alignment horizontal="center" vertical="center" wrapText="1"/>
    </xf>
    <xf numFmtId="164" fontId="15" fillId="2" borderId="14" xfId="2" applyFont="1" applyFill="1" applyBorder="1" applyAlignment="1">
      <alignment horizontal="center" vertical="center" wrapText="1"/>
    </xf>
    <xf numFmtId="164" fontId="15" fillId="2" borderId="0" xfId="2" applyFont="1" applyFill="1" applyAlignment="1">
      <alignment horizontal="center" vertical="center" wrapText="1"/>
    </xf>
    <xf numFmtId="164" fontId="15" fillId="2" borderId="16" xfId="2" applyFont="1" applyFill="1" applyBorder="1" applyAlignment="1">
      <alignment horizontal="center" vertical="center" wrapText="1"/>
    </xf>
    <xf numFmtId="164" fontId="15" fillId="2" borderId="38" xfId="2" applyFont="1" applyFill="1" applyBorder="1" applyAlignment="1">
      <alignment horizontal="center" vertical="center" wrapText="1"/>
    </xf>
    <xf numFmtId="164" fontId="15" fillId="2" borderId="25" xfId="2" applyFont="1" applyFill="1" applyBorder="1" applyAlignment="1">
      <alignment horizontal="center" vertical="center" wrapText="1"/>
    </xf>
    <xf numFmtId="164" fontId="15" fillId="2" borderId="24" xfId="2" applyFont="1" applyFill="1" applyBorder="1" applyAlignment="1">
      <alignment horizontal="center" vertical="center" wrapText="1"/>
    </xf>
    <xf numFmtId="164" fontId="15" fillId="2" borderId="22" xfId="2" applyFont="1" applyFill="1" applyBorder="1" applyAlignment="1">
      <alignment horizontal="center" vertical="center" wrapText="1"/>
    </xf>
    <xf numFmtId="164" fontId="15" fillId="2" borderId="23" xfId="2" applyFont="1" applyFill="1" applyBorder="1" applyAlignment="1">
      <alignment horizontal="center" vertical="center" wrapText="1"/>
    </xf>
    <xf numFmtId="164" fontId="31" fillId="2" borderId="21" xfId="2" applyFont="1" applyFill="1" applyBorder="1" applyAlignment="1">
      <alignment horizontal="center" vertical="center"/>
    </xf>
    <xf numFmtId="164" fontId="31" fillId="2" borderId="20" xfId="2" applyFont="1" applyFill="1" applyBorder="1" applyAlignment="1">
      <alignment horizontal="center" vertical="center"/>
    </xf>
    <xf numFmtId="164" fontId="31" fillId="2" borderId="18" xfId="2" applyFont="1" applyFill="1" applyBorder="1" applyAlignment="1">
      <alignment horizontal="center" vertical="center"/>
    </xf>
    <xf numFmtId="164" fontId="31" fillId="2" borderId="19" xfId="2" applyFont="1" applyFill="1" applyBorder="1" applyAlignment="1">
      <alignment horizontal="center" vertical="center"/>
    </xf>
    <xf numFmtId="0" fontId="28" fillId="2" borderId="0" xfId="16" applyFont="1" applyFill="1" applyAlignment="1">
      <alignment horizontal="center" vertical="center" wrapText="1"/>
    </xf>
    <xf numFmtId="0" fontId="38" fillId="2" borderId="0" xfId="7" applyNumberFormat="1" applyFont="1" applyFill="1" applyAlignment="1">
      <alignment horizontal="center"/>
    </xf>
    <xf numFmtId="0" fontId="40" fillId="2" borderId="38" xfId="7" applyNumberFormat="1" applyFont="1" applyFill="1" applyBorder="1" applyAlignment="1">
      <alignment horizontal="center"/>
    </xf>
    <xf numFmtId="0" fontId="40" fillId="2" borderId="8" xfId="7" applyNumberFormat="1" applyFont="1" applyFill="1" applyBorder="1" applyAlignment="1">
      <alignment horizontal="center" vertical="center"/>
    </xf>
    <xf numFmtId="0" fontId="40" fillId="2" borderId="0" xfId="7" applyNumberFormat="1" applyFont="1" applyFill="1" applyAlignment="1">
      <alignment horizontal="center" vertical="center"/>
    </xf>
    <xf numFmtId="0" fontId="40" fillId="2" borderId="38" xfId="7" applyNumberFormat="1" applyFont="1" applyFill="1" applyBorder="1" applyAlignment="1">
      <alignment horizontal="center" vertical="center"/>
    </xf>
    <xf numFmtId="0" fontId="40" fillId="2" borderId="31" xfId="7" applyNumberFormat="1" applyFont="1" applyFill="1" applyBorder="1" applyAlignment="1">
      <alignment horizontal="center"/>
    </xf>
    <xf numFmtId="0" fontId="22" fillId="2" borderId="31" xfId="7" applyNumberFormat="1" applyFont="1" applyFill="1" applyBorder="1" applyAlignment="1">
      <alignment horizontal="center" vertical="center"/>
    </xf>
  </cellXfs>
  <cellStyles count="18">
    <cellStyle name="1" xfId="15" xr:uid="{00000000-0005-0000-0000-000000000000}"/>
    <cellStyle name="Comma" xfId="1" builtinId="3"/>
    <cellStyle name="Comma 2" xfId="3" xr:uid="{00000000-0005-0000-0000-000002000000}"/>
    <cellStyle name="Comma 3" xfId="14" xr:uid="{00000000-0005-0000-0000-000003000000}"/>
    <cellStyle name="Comma 4" xfId="8" xr:uid="{00000000-0005-0000-0000-000004000000}"/>
    <cellStyle name="Hyperlink 2" xfId="9" xr:uid="{00000000-0005-0000-0000-000005000000}"/>
    <cellStyle name="Normal" xfId="0" builtinId="0"/>
    <cellStyle name="Normal 2" xfId="2" xr:uid="{00000000-0005-0000-0000-000007000000}"/>
    <cellStyle name="Normal 2 3" xfId="11" xr:uid="{00000000-0005-0000-0000-000008000000}"/>
    <cellStyle name="Normal 3" xfId="6" xr:uid="{00000000-0005-0000-0000-000009000000}"/>
    <cellStyle name="Normal 3 2" xfId="12" xr:uid="{00000000-0005-0000-0000-00000A000000}"/>
    <cellStyle name="Normal 4" xfId="7" xr:uid="{00000000-0005-0000-0000-00000B000000}"/>
    <cellStyle name="Normal 5" xfId="10" xr:uid="{00000000-0005-0000-0000-00000C000000}"/>
    <cellStyle name="Normal 6" xfId="13" xr:uid="{00000000-0005-0000-0000-00000D000000}"/>
    <cellStyle name="Normal 6 2" xfId="17" xr:uid="{0F4CAA6B-809C-4AB7-8802-87F8F4DEEF07}"/>
    <cellStyle name="Normal_IX-19(Trans &amp; Comm)" xfId="16" xr:uid="{ED2C2AA1-5446-40F2-99C3-893833616DF8}"/>
    <cellStyle name="Normal_IX-6(Trans &amp; Comm)" xfId="4" xr:uid="{00000000-0005-0000-0000-00000E000000}"/>
    <cellStyle name="Normal_X-5 (Electricity)" xfId="5" xr:uid="{00000000-0005-0000-0000-000012000000}"/>
  </cellStyles>
  <dxfs count="0"/>
  <tableStyles count="0" defaultTableStyle="TableStyleMedium2" defaultPivotStyle="PivotStyleLight16"/>
  <colors>
    <mruColors>
      <color rgb="FF003399"/>
      <color rgb="FF9BC2E6"/>
      <color rgb="FFEEEEEE"/>
      <color rgb="FFAEAAAA"/>
      <color rgb="FF7E5400"/>
      <color rgb="FF33CCCC"/>
      <color rgb="FF249390"/>
      <color rgb="FF196563"/>
      <color rgb="FF57B7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>
                <a:latin typeface="Consolas" pitchFamily="49" charset="0"/>
                <a:cs typeface="Consolas" pitchFamily="49" charset="0"/>
              </a:defRPr>
            </a:pPr>
            <a:r>
              <a:rPr lang="en-US" sz="1100">
                <a:latin typeface="Consolas" pitchFamily="49" charset="0"/>
                <a:cs typeface="Consolas" pitchFamily="49" charset="0"/>
              </a:rPr>
              <a:t>Figure 11.10: Passanger movement at Domestic airports, 2019</a:t>
            </a:r>
          </a:p>
        </c:rich>
      </c:tx>
      <c:layout>
        <c:manualLayout>
          <c:xMode val="edge"/>
          <c:yMode val="edge"/>
          <c:x val="0.26093412785515935"/>
          <c:y val="4.36760934392445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035039001789891E-2"/>
          <c:y val="0.15175900044906082"/>
          <c:w val="0.89363709798202262"/>
          <c:h val="0.73053875967374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'11.15'!$AP$21</c:f>
              <c:strCache>
                <c:ptCount val="1"/>
                <c:pt idx="0">
                  <c:v>In</c:v>
                </c:pt>
              </c:strCache>
            </c:strRef>
          </c:tx>
          <c:spPr>
            <a:solidFill>
              <a:srgbClr val="9A4D00"/>
            </a:solidFill>
          </c:spPr>
          <c:invertIfNegative val="0"/>
          <c:cat>
            <c:strRef>
              <c:f>'11.15'!$AO$22:$AO$30</c:f>
              <c:strCache>
                <c:ptCount val="9"/>
                <c:pt idx="0">
                  <c:v> L.Kadhdhoo </c:v>
                </c:pt>
                <c:pt idx="1">
                  <c:v> GDh.Kaadedhdhoo </c:v>
                </c:pt>
                <c:pt idx="2">
                  <c:v>Gn.Fuvahmulah </c:v>
                </c:pt>
                <c:pt idx="3">
                  <c:v>ADh.Maamigili</c:v>
                </c:pt>
                <c:pt idx="4">
                  <c:v>B.Dharavandhoo</c:v>
                </c:pt>
                <c:pt idx="5">
                  <c:v>GA. Koodoo</c:v>
                </c:pt>
                <c:pt idx="6">
                  <c:v>THA. Thimarafushi  </c:v>
                </c:pt>
                <c:pt idx="7">
                  <c:v>R.Ifuru  </c:v>
                </c:pt>
                <c:pt idx="8">
                  <c:v>Dh.kudahuvadhoo</c:v>
                </c:pt>
              </c:strCache>
            </c:strRef>
          </c:cat>
          <c:val>
            <c:numRef>
              <c:f>'11.15'!$AP$22:$AP$30</c:f>
              <c:numCache>
                <c:formatCode>General_)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F-4A8D-B6BC-32BD3BA19818}"/>
            </c:ext>
          </c:extLst>
        </c:ser>
        <c:ser>
          <c:idx val="1"/>
          <c:order val="1"/>
          <c:tx>
            <c:strRef>
              <c:f>'11.15'!$AQ$21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rgbClr val="CF9F6F"/>
            </a:solidFill>
          </c:spPr>
          <c:invertIfNegative val="0"/>
          <c:cat>
            <c:strRef>
              <c:f>'11.15'!$AO$22:$AO$30</c:f>
              <c:strCache>
                <c:ptCount val="9"/>
                <c:pt idx="0">
                  <c:v> L.Kadhdhoo </c:v>
                </c:pt>
                <c:pt idx="1">
                  <c:v> GDh.Kaadedhdhoo </c:v>
                </c:pt>
                <c:pt idx="2">
                  <c:v>Gn.Fuvahmulah </c:v>
                </c:pt>
                <c:pt idx="3">
                  <c:v>ADh.Maamigili</c:v>
                </c:pt>
                <c:pt idx="4">
                  <c:v>B.Dharavandhoo</c:v>
                </c:pt>
                <c:pt idx="5">
                  <c:v>GA. Koodoo</c:v>
                </c:pt>
                <c:pt idx="6">
                  <c:v>THA. Thimarafushi  </c:v>
                </c:pt>
                <c:pt idx="7">
                  <c:v>R.Ifuru  </c:v>
                </c:pt>
                <c:pt idx="8">
                  <c:v>Dh.kudahuvadhoo</c:v>
                </c:pt>
              </c:strCache>
            </c:strRef>
          </c:cat>
          <c:val>
            <c:numRef>
              <c:f>'11.15'!$AQ$22:$AQ$30</c:f>
              <c:numCache>
                <c:formatCode>General_)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F-4A8D-B6BC-32BD3BA19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981960"/>
        <c:axId val="412978432"/>
      </c:barChart>
      <c:catAx>
        <c:axId val="412981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en-US"/>
          </a:p>
        </c:txPr>
        <c:crossAx val="412978432"/>
        <c:crosses val="autoZero"/>
        <c:auto val="1"/>
        <c:lblAlgn val="ctr"/>
        <c:lblOffset val="100"/>
        <c:noMultiLvlLbl val="0"/>
      </c:catAx>
      <c:valAx>
        <c:axId val="4129784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 numbers</a:t>
                </a:r>
              </a:p>
            </c:rich>
          </c:tx>
          <c:layout>
            <c:manualLayout>
              <c:xMode val="edge"/>
              <c:yMode val="edge"/>
              <c:x val="7.1291299536675387E-3"/>
              <c:y val="0.3557682846174902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412981960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486452562396716"/>
          <c:y val="0.227916852781404"/>
          <c:w val="0.14073558596968916"/>
          <c:h val="9.5300486094918216E-2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716901666361"/>
          <c:y val="0.16150517595391115"/>
          <c:w val="0.85963464566929271"/>
          <c:h val="0.6651615837627030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'11.28'!$AA$42</c:f>
              <c:strCache>
                <c:ptCount val="1"/>
                <c:pt idx="0">
                  <c:v>National Call Minutes in land line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'11.28'!$Z$43:$Z$58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'11.28'!$AA$43:$AA$56</c:f>
              <c:numCache>
                <c:formatCode>#,##0_);[Red]\(#,##0\)</c:formatCode>
                <c:ptCount val="14"/>
                <c:pt idx="0">
                  <c:v>86305</c:v>
                </c:pt>
                <c:pt idx="1">
                  <c:v>77503</c:v>
                </c:pt>
                <c:pt idx="2">
                  <c:v>75974</c:v>
                </c:pt>
                <c:pt idx="3">
                  <c:v>69830</c:v>
                </c:pt>
                <c:pt idx="4">
                  <c:v>66557</c:v>
                </c:pt>
                <c:pt idx="5">
                  <c:v>41974</c:v>
                </c:pt>
                <c:pt idx="6" formatCode="#,##0">
                  <c:v>59160.502999999997</c:v>
                </c:pt>
                <c:pt idx="7" formatCode="#,##0">
                  <c:v>52972</c:v>
                </c:pt>
                <c:pt idx="8" formatCode="#,##0">
                  <c:v>52968</c:v>
                </c:pt>
                <c:pt idx="9" formatCode="#,##0">
                  <c:v>45602.603000000003</c:v>
                </c:pt>
                <c:pt idx="10" formatCode="#,##0">
                  <c:v>39315</c:v>
                </c:pt>
                <c:pt idx="11" formatCode="#,##0">
                  <c:v>30923.258000000002</c:v>
                </c:pt>
                <c:pt idx="12" formatCode="#,##0">
                  <c:v>35124.28</c:v>
                </c:pt>
                <c:pt idx="13" formatCode="#,##0">
                  <c:v>30041.444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2-4F02-AE1F-C792C4FBCFB6}"/>
            </c:ext>
          </c:extLst>
        </c:ser>
        <c:ser>
          <c:idx val="0"/>
          <c:order val="1"/>
          <c:tx>
            <c:strRef>
              <c:f>'11.28'!$AB$42</c:f>
              <c:strCache>
                <c:ptCount val="1"/>
                <c:pt idx="0">
                  <c:v>Mobile call Minutes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'11.28'!$Z$43:$Z$58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'11.28'!$AB$43:$AB$58</c:f>
              <c:numCache>
                <c:formatCode>#,##0_);[Red]\(#,##0\)</c:formatCode>
                <c:ptCount val="16"/>
                <c:pt idx="0">
                  <c:v>1165371</c:v>
                </c:pt>
                <c:pt idx="1">
                  <c:v>1241516</c:v>
                </c:pt>
                <c:pt idx="2">
                  <c:v>1094741</c:v>
                </c:pt>
                <c:pt idx="3">
                  <c:v>1468840</c:v>
                </c:pt>
                <c:pt idx="4">
                  <c:v>1571320</c:v>
                </c:pt>
                <c:pt idx="5">
                  <c:v>1687209</c:v>
                </c:pt>
                <c:pt idx="6" formatCode="#,##0">
                  <c:v>1608503.1170000001</c:v>
                </c:pt>
                <c:pt idx="7" formatCode="#,##0">
                  <c:v>1578928</c:v>
                </c:pt>
                <c:pt idx="8" formatCode="#,##0">
                  <c:v>1549661</c:v>
                </c:pt>
                <c:pt idx="9" formatCode="#,##0">
                  <c:v>1580069.0759999999</c:v>
                </c:pt>
                <c:pt idx="10" formatCode="#,##0">
                  <c:v>1579612</c:v>
                </c:pt>
                <c:pt idx="11" formatCode="#,##0">
                  <c:v>1659599.078</c:v>
                </c:pt>
                <c:pt idx="12" formatCode="#,##0">
                  <c:v>1805327.608</c:v>
                </c:pt>
                <c:pt idx="13" formatCode="#,##0">
                  <c:v>1505308.5290000001</c:v>
                </c:pt>
                <c:pt idx="14" formatCode="#,##0">
                  <c:v>1361375.1886</c:v>
                </c:pt>
                <c:pt idx="15" formatCode="#,##0">
                  <c:v>1380815.1514623687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C2-4F02-AE1F-C792C4FBCFB6}"/>
            </c:ext>
          </c:extLst>
        </c:ser>
        <c:ser>
          <c:idx val="1"/>
          <c:order val="2"/>
          <c:tx>
            <c:strRef>
              <c:f>'11.28'!$AC$42</c:f>
              <c:strCache>
                <c:ptCount val="1"/>
                <c:pt idx="0">
                  <c:v>International call minutes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'11.28'!$Z$43:$Z$58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'11.28'!$AC$43:$AC$58</c:f>
              <c:numCache>
                <c:formatCode>_(* #,##0_);_(* \(#,##0\);_(* "-"??_);_(@_)</c:formatCode>
                <c:ptCount val="16"/>
                <c:pt idx="0">
                  <c:v>140386</c:v>
                </c:pt>
                <c:pt idx="1">
                  <c:v>135384</c:v>
                </c:pt>
                <c:pt idx="2">
                  <c:v>108744</c:v>
                </c:pt>
                <c:pt idx="3">
                  <c:v>211865</c:v>
                </c:pt>
                <c:pt idx="4">
                  <c:v>249201</c:v>
                </c:pt>
                <c:pt idx="5">
                  <c:v>265736</c:v>
                </c:pt>
                <c:pt idx="6" formatCode="#,##0">
                  <c:v>227780.79800000001</c:v>
                </c:pt>
                <c:pt idx="7" formatCode="#,##0">
                  <c:v>226472</c:v>
                </c:pt>
                <c:pt idx="8" formatCode="#,##0">
                  <c:v>171262</c:v>
                </c:pt>
                <c:pt idx="9" formatCode="#,##0">
                  <c:v>139763.71100000001</c:v>
                </c:pt>
                <c:pt idx="10" formatCode="#,##0">
                  <c:v>107005</c:v>
                </c:pt>
                <c:pt idx="11" formatCode="#,##0">
                  <c:v>64848.964</c:v>
                </c:pt>
                <c:pt idx="12" formatCode="#,##0">
                  <c:v>47690.211000000003</c:v>
                </c:pt>
                <c:pt idx="13" formatCode="#,##0">
                  <c:v>38387.072999999997</c:v>
                </c:pt>
                <c:pt idx="14" formatCode="#,##0">
                  <c:v>33134.309799999908</c:v>
                </c:pt>
                <c:pt idx="15" formatCode="#,##0">
                  <c:v>29978.509193333786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C2-4F02-AE1F-C792C4FB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366770304"/>
        <c:axId val="366773832"/>
      </c:barChart>
      <c:catAx>
        <c:axId val="36677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66773832"/>
        <c:crosses val="autoZero"/>
        <c:auto val="1"/>
        <c:lblAlgn val="ctr"/>
        <c:lblOffset val="100"/>
        <c:noMultiLvlLbl val="0"/>
      </c:catAx>
      <c:valAx>
        <c:axId val="36677383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en-US" sz="900" b="0"/>
                  <a:t>In  '000 minutes</a:t>
                </a:r>
              </a:p>
            </c:rich>
          </c:tx>
          <c:layout>
            <c:manualLayout>
              <c:xMode val="edge"/>
              <c:yMode val="edge"/>
              <c:x val="6.5817991295219307E-4"/>
              <c:y val="8.5458690222867756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36677030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333821538621677"/>
          <c:y val="0.17638471920015419"/>
          <c:w val="0.67647116249851424"/>
          <c:h val="6.5169587378997321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21</xdr:row>
      <xdr:rowOff>0</xdr:rowOff>
    </xdr:from>
    <xdr:to>
      <xdr:col>22</xdr:col>
      <xdr:colOff>581025</xdr:colOff>
      <xdr:row>37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111054</xdr:colOff>
      <xdr:row>43</xdr:row>
      <xdr:rowOff>131459</xdr:rowOff>
    </xdr:from>
    <xdr:to>
      <xdr:col>7</xdr:col>
      <xdr:colOff>1133475</xdr:colOff>
      <xdr:row>65</xdr:row>
      <xdr:rowOff>54581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5B64EA-A608-4DD6-B0CD-CD5E6CC44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44</xdr:row>
      <xdr:rowOff>132173</xdr:rowOff>
    </xdr:from>
    <xdr:to>
      <xdr:col>7</xdr:col>
      <xdr:colOff>711869</xdr:colOff>
      <xdr:row>46</xdr:row>
      <xdr:rowOff>92681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CD70104-61E9-4FE5-93E0-DA486BE89505}"/>
            </a:ext>
          </a:extLst>
        </xdr:cNvPr>
        <xdr:cNvSpPr txBox="1"/>
      </xdr:nvSpPr>
      <xdr:spPr>
        <a:xfrm>
          <a:off x="808121" y="8133173"/>
          <a:ext cx="5949616" cy="281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latin typeface="Consolas" pitchFamily="49" charset="0"/>
              <a:ea typeface="+mn-ea"/>
              <a:cs typeface="Consolas" pitchFamily="49" charset="0"/>
            </a:rPr>
            <a:t>Figure 11.17: International and National Communications, 2009 - 2024</a:t>
          </a:r>
          <a:endParaRPr lang="en-US">
            <a:latin typeface="Consolas" pitchFamily="49" charset="0"/>
            <a:cs typeface="Consolas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B60"/>
  <sheetViews>
    <sheetView zoomScaleNormal="100" workbookViewId="0">
      <selection activeCell="A2" sqref="A2:AB2"/>
    </sheetView>
  </sheetViews>
  <sheetFormatPr defaultColWidth="9.140625" defaultRowHeight="15" x14ac:dyDescent="0.25"/>
  <cols>
    <col min="1" max="3" width="12.5703125" style="1" customWidth="1"/>
    <col min="4" max="4" width="2.42578125" style="1" customWidth="1"/>
    <col min="5" max="6" width="12.5703125" style="1" customWidth="1"/>
    <col min="7" max="7" width="2" style="1" customWidth="1"/>
    <col min="8" max="9" width="12.5703125" style="1" customWidth="1"/>
    <col min="10" max="10" width="2.28515625" style="1" customWidth="1"/>
    <col min="11" max="12" width="12.5703125" style="1" customWidth="1"/>
    <col min="13" max="13" width="2.28515625" style="1" customWidth="1"/>
    <col min="14" max="15" width="12.5703125" style="1" customWidth="1"/>
    <col min="16" max="16" width="1.28515625" style="1" customWidth="1"/>
    <col min="17" max="17" width="9.7109375" style="1" customWidth="1"/>
    <col min="18" max="18" width="11.140625" style="1" customWidth="1"/>
    <col min="19" max="19" width="1.28515625" style="1" customWidth="1"/>
    <col min="20" max="20" width="9.7109375" style="1" customWidth="1"/>
    <col min="21" max="21" width="11.140625" style="1" customWidth="1"/>
    <col min="22" max="22" width="1.28515625" style="1" customWidth="1"/>
    <col min="23" max="23" width="9.7109375" style="1" customWidth="1"/>
    <col min="24" max="24" width="11.140625" style="1" customWidth="1"/>
    <col min="25" max="25" width="1.28515625" style="1" customWidth="1"/>
    <col min="26" max="27" width="9.7109375" style="1" customWidth="1"/>
    <col min="28" max="28" width="13.7109375" style="1" customWidth="1"/>
    <col min="29" max="40" width="9.140625" style="1"/>
    <col min="41" max="41" width="25.7109375" style="1" customWidth="1"/>
    <col min="42" max="16384" width="9.140625" style="1"/>
  </cols>
  <sheetData>
    <row r="1" spans="1:29" ht="18" x14ac:dyDescent="0.25">
      <c r="A1" s="143" t="s">
        <v>62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</row>
    <row r="2" spans="1:29" ht="15.75" x14ac:dyDescent="0.25">
      <c r="A2" s="144" t="s">
        <v>63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</row>
    <row r="4" spans="1:29" s="8" customFormat="1" ht="19.5" x14ac:dyDescent="0.15">
      <c r="A4" s="145" t="s">
        <v>8</v>
      </c>
      <c r="B4" s="142" t="s">
        <v>34</v>
      </c>
      <c r="C4" s="142"/>
      <c r="D4" s="59"/>
      <c r="E4" s="142" t="s">
        <v>35</v>
      </c>
      <c r="F4" s="142"/>
      <c r="G4" s="59"/>
      <c r="H4" s="142" t="s">
        <v>36</v>
      </c>
      <c r="I4" s="142"/>
      <c r="J4" s="59"/>
      <c r="K4" s="142" t="s">
        <v>37</v>
      </c>
      <c r="L4" s="142"/>
      <c r="M4" s="59"/>
      <c r="N4" s="142" t="s">
        <v>38</v>
      </c>
      <c r="O4" s="142"/>
      <c r="P4" s="59"/>
      <c r="Q4" s="142" t="s">
        <v>39</v>
      </c>
      <c r="R4" s="142"/>
      <c r="S4" s="59"/>
      <c r="T4" s="142" t="s">
        <v>40</v>
      </c>
      <c r="U4" s="142"/>
      <c r="V4" s="59"/>
      <c r="W4" s="142" t="s">
        <v>41</v>
      </c>
      <c r="X4" s="142"/>
      <c r="Y4" s="59"/>
      <c r="Z4" s="142" t="s">
        <v>42</v>
      </c>
      <c r="AA4" s="142"/>
      <c r="AB4" s="148" t="s">
        <v>9</v>
      </c>
    </row>
    <row r="5" spans="1:29" s="11" customFormat="1" ht="15" customHeight="1" x14ac:dyDescent="0.25">
      <c r="A5" s="146"/>
      <c r="B5" s="141" t="s">
        <v>43</v>
      </c>
      <c r="C5" s="141"/>
      <c r="D5" s="10"/>
      <c r="E5" s="141" t="s">
        <v>44</v>
      </c>
      <c r="F5" s="141"/>
      <c r="G5" s="10"/>
      <c r="H5" s="141" t="s">
        <v>45</v>
      </c>
      <c r="I5" s="141"/>
      <c r="J5" s="10"/>
      <c r="K5" s="141" t="s">
        <v>46</v>
      </c>
      <c r="L5" s="141"/>
      <c r="M5" s="10"/>
      <c r="N5" s="141" t="s">
        <v>47</v>
      </c>
      <c r="O5" s="141"/>
      <c r="P5" s="10"/>
      <c r="Q5" s="141" t="s">
        <v>48</v>
      </c>
      <c r="R5" s="141"/>
      <c r="S5" s="10"/>
      <c r="T5" s="141" t="s">
        <v>49</v>
      </c>
      <c r="U5" s="141"/>
      <c r="V5" s="10"/>
      <c r="W5" s="141" t="s">
        <v>50</v>
      </c>
      <c r="X5" s="141"/>
      <c r="Y5" s="10"/>
      <c r="Z5" s="141" t="s">
        <v>51</v>
      </c>
      <c r="AA5" s="141"/>
      <c r="AB5" s="149"/>
      <c r="AC5" s="2"/>
    </row>
    <row r="6" spans="1:29" s="55" customFormat="1" ht="14.25" x14ac:dyDescent="0.2">
      <c r="A6" s="146"/>
      <c r="B6" s="50" t="s">
        <v>0</v>
      </c>
      <c r="C6" s="50" t="s">
        <v>1</v>
      </c>
      <c r="D6" s="50"/>
      <c r="E6" s="50" t="s">
        <v>0</v>
      </c>
      <c r="F6" s="50" t="s">
        <v>1</v>
      </c>
      <c r="G6" s="50"/>
      <c r="H6" s="50" t="s">
        <v>0</v>
      </c>
      <c r="I6" s="50" t="s">
        <v>1</v>
      </c>
      <c r="J6" s="50"/>
      <c r="K6" s="50" t="s">
        <v>0</v>
      </c>
      <c r="L6" s="50" t="s">
        <v>1</v>
      </c>
      <c r="M6" s="50"/>
      <c r="N6" s="50" t="s">
        <v>0</v>
      </c>
      <c r="O6" s="50" t="s">
        <v>1</v>
      </c>
      <c r="P6" s="50"/>
      <c r="Q6" s="50" t="s">
        <v>0</v>
      </c>
      <c r="R6" s="50" t="s">
        <v>1</v>
      </c>
      <c r="S6" s="50"/>
      <c r="T6" s="50" t="s">
        <v>0</v>
      </c>
      <c r="U6" s="50" t="s">
        <v>1</v>
      </c>
      <c r="V6" s="50"/>
      <c r="W6" s="50" t="s">
        <v>0</v>
      </c>
      <c r="X6" s="50" t="s">
        <v>1</v>
      </c>
      <c r="Y6" s="50"/>
      <c r="Z6" s="50" t="s">
        <v>0</v>
      </c>
      <c r="AA6" s="50" t="s">
        <v>1</v>
      </c>
      <c r="AB6" s="149"/>
    </row>
    <row r="7" spans="1:29" s="11" customFormat="1" ht="14.25" x14ac:dyDescent="0.2">
      <c r="A7" s="147"/>
      <c r="B7" s="52" t="s">
        <v>2</v>
      </c>
      <c r="C7" s="52" t="s">
        <v>3</v>
      </c>
      <c r="D7" s="52"/>
      <c r="E7" s="52" t="s">
        <v>2</v>
      </c>
      <c r="F7" s="52" t="s">
        <v>3</v>
      </c>
      <c r="G7" s="52"/>
      <c r="H7" s="52" t="s">
        <v>2</v>
      </c>
      <c r="I7" s="52" t="s">
        <v>3</v>
      </c>
      <c r="J7" s="52"/>
      <c r="K7" s="52" t="s">
        <v>2</v>
      </c>
      <c r="L7" s="52" t="s">
        <v>3</v>
      </c>
      <c r="M7" s="52"/>
      <c r="N7" s="52" t="s">
        <v>2</v>
      </c>
      <c r="O7" s="52" t="s">
        <v>3</v>
      </c>
      <c r="P7" s="52"/>
      <c r="Q7" s="52" t="s">
        <v>2</v>
      </c>
      <c r="R7" s="52" t="s">
        <v>3</v>
      </c>
      <c r="S7" s="52"/>
      <c r="T7" s="52" t="s">
        <v>2</v>
      </c>
      <c r="U7" s="52" t="s">
        <v>3</v>
      </c>
      <c r="V7" s="52"/>
      <c r="W7" s="52" t="s">
        <v>2</v>
      </c>
      <c r="X7" s="52" t="s">
        <v>3</v>
      </c>
      <c r="Y7" s="52"/>
      <c r="Z7" s="52" t="s">
        <v>2</v>
      </c>
      <c r="AA7" s="52" t="s">
        <v>3</v>
      </c>
      <c r="AB7" s="150"/>
    </row>
    <row r="8" spans="1:29" s="8" customFormat="1" ht="15.75" x14ac:dyDescent="0.15">
      <c r="A8" s="3" t="s">
        <v>4</v>
      </c>
      <c r="B8" s="12">
        <f>SUM(B9:B20)</f>
        <v>0</v>
      </c>
      <c r="C8" s="12">
        <f>SUM(C9:C20)</f>
        <v>0</v>
      </c>
      <c r="D8" s="12"/>
      <c r="E8" s="12">
        <f>SUM(E9:E20)</f>
        <v>0</v>
      </c>
      <c r="F8" s="12">
        <f>SUM(F9:F20)</f>
        <v>0</v>
      </c>
      <c r="G8" s="12"/>
      <c r="H8" s="12">
        <f>SUM(H9:H20)</f>
        <v>0</v>
      </c>
      <c r="I8" s="12">
        <f>SUM(I9:I20)</f>
        <v>0</v>
      </c>
      <c r="J8" s="12"/>
      <c r="K8" s="12">
        <f>SUM(K9:K20)</f>
        <v>0</v>
      </c>
      <c r="L8" s="12">
        <f>SUM(L9:L20)</f>
        <v>0</v>
      </c>
      <c r="M8" s="12"/>
      <c r="N8" s="12">
        <f>SUM(N9:N20)</f>
        <v>0</v>
      </c>
      <c r="O8" s="12">
        <f>SUM(O9:O20)</f>
        <v>0</v>
      </c>
      <c r="P8" s="12"/>
      <c r="Q8" s="12">
        <f>SUM(Q9:Q20)</f>
        <v>0</v>
      </c>
      <c r="R8" s="12">
        <f>SUM(R9:R20)</f>
        <v>0</v>
      </c>
      <c r="S8" s="12"/>
      <c r="T8" s="12">
        <f>SUM(T9:T20)</f>
        <v>0</v>
      </c>
      <c r="U8" s="12">
        <f>SUM(U9:U20)</f>
        <v>0</v>
      </c>
      <c r="V8" s="12"/>
      <c r="W8" s="12">
        <f>SUM(W9:W20)</f>
        <v>0</v>
      </c>
      <c r="X8" s="12">
        <f>SUM(X9:X20)</f>
        <v>0</v>
      </c>
      <c r="Y8" s="13"/>
      <c r="Z8" s="12">
        <f>SUM(Z9:Z20)</f>
        <v>0</v>
      </c>
      <c r="AA8" s="12">
        <f>SUM(AA9:AA20)</f>
        <v>0</v>
      </c>
      <c r="AB8" s="54" t="s">
        <v>5</v>
      </c>
    </row>
    <row r="9" spans="1:29" s="8" customFormat="1" ht="15.75" x14ac:dyDescent="0.4">
      <c r="A9" s="4" t="s">
        <v>10</v>
      </c>
      <c r="B9" s="66"/>
      <c r="C9" s="66"/>
      <c r="D9" s="66"/>
      <c r="E9" s="67"/>
      <c r="F9" s="67"/>
      <c r="G9" s="67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8"/>
      <c r="Z9" s="68"/>
      <c r="AA9" s="68"/>
      <c r="AB9" s="56" t="s">
        <v>11</v>
      </c>
    </row>
    <row r="10" spans="1:29" s="8" customFormat="1" ht="15.75" x14ac:dyDescent="0.4">
      <c r="A10" s="4" t="s">
        <v>12</v>
      </c>
      <c r="B10" s="66"/>
      <c r="C10" s="66"/>
      <c r="D10" s="66"/>
      <c r="E10" s="67"/>
      <c r="F10" s="67"/>
      <c r="G10" s="67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8"/>
      <c r="Z10" s="68"/>
      <c r="AA10" s="68"/>
      <c r="AB10" s="56" t="s">
        <v>13</v>
      </c>
    </row>
    <row r="11" spans="1:29" s="8" customFormat="1" ht="15.75" x14ac:dyDescent="0.4">
      <c r="A11" s="4" t="s">
        <v>14</v>
      </c>
      <c r="B11" s="66"/>
      <c r="C11" s="66"/>
      <c r="D11" s="66"/>
      <c r="E11" s="67"/>
      <c r="F11" s="67"/>
      <c r="G11" s="67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8"/>
      <c r="Z11" s="68"/>
      <c r="AA11" s="68"/>
      <c r="AB11" s="56" t="s">
        <v>15</v>
      </c>
    </row>
    <row r="12" spans="1:29" s="8" customFormat="1" ht="15.75" x14ac:dyDescent="0.4">
      <c r="A12" s="4" t="s">
        <v>16</v>
      </c>
      <c r="B12" s="66"/>
      <c r="C12" s="66"/>
      <c r="D12" s="66"/>
      <c r="E12" s="67"/>
      <c r="F12" s="67"/>
      <c r="G12" s="67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8"/>
      <c r="Z12" s="68"/>
      <c r="AA12" s="68"/>
      <c r="AB12" s="56" t="s">
        <v>17</v>
      </c>
    </row>
    <row r="13" spans="1:29" s="8" customFormat="1" ht="15.75" x14ac:dyDescent="0.4">
      <c r="A13" s="4" t="s">
        <v>18</v>
      </c>
      <c r="B13" s="66"/>
      <c r="C13" s="66"/>
      <c r="D13" s="66"/>
      <c r="E13" s="67"/>
      <c r="F13" s="67"/>
      <c r="G13" s="67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8"/>
      <c r="Z13" s="68"/>
      <c r="AA13" s="68"/>
      <c r="AB13" s="56" t="s">
        <v>19</v>
      </c>
    </row>
    <row r="14" spans="1:29" s="8" customFormat="1" ht="15.75" x14ac:dyDescent="0.4">
      <c r="A14" s="4" t="s">
        <v>20</v>
      </c>
      <c r="B14" s="66"/>
      <c r="C14" s="66"/>
      <c r="D14" s="66"/>
      <c r="E14" s="67"/>
      <c r="F14" s="67"/>
      <c r="G14" s="67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8"/>
      <c r="Z14" s="68"/>
      <c r="AA14" s="68"/>
      <c r="AB14" s="56" t="s">
        <v>21</v>
      </c>
    </row>
    <row r="15" spans="1:29" s="8" customFormat="1" ht="15.75" x14ac:dyDescent="0.4">
      <c r="A15" s="4" t="s">
        <v>22</v>
      </c>
      <c r="B15" s="66"/>
      <c r="C15" s="66"/>
      <c r="D15" s="66"/>
      <c r="E15" s="67"/>
      <c r="F15" s="67"/>
      <c r="G15" s="67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8"/>
      <c r="Z15" s="68"/>
      <c r="AA15" s="68"/>
      <c r="AB15" s="56" t="s">
        <v>23</v>
      </c>
    </row>
    <row r="16" spans="1:29" s="8" customFormat="1" ht="15.75" x14ac:dyDescent="0.4">
      <c r="A16" s="4" t="s">
        <v>24</v>
      </c>
      <c r="B16" s="66"/>
      <c r="C16" s="66"/>
      <c r="D16" s="66"/>
      <c r="E16" s="67"/>
      <c r="F16" s="67"/>
      <c r="G16" s="67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8"/>
      <c r="Z16" s="68"/>
      <c r="AA16" s="68"/>
      <c r="AB16" s="56" t="s">
        <v>25</v>
      </c>
    </row>
    <row r="17" spans="1:44" s="8" customFormat="1" ht="15.75" x14ac:dyDescent="0.4">
      <c r="A17" s="4" t="s">
        <v>26</v>
      </c>
      <c r="B17" s="66"/>
      <c r="C17" s="66"/>
      <c r="D17" s="66"/>
      <c r="E17" s="67"/>
      <c r="F17" s="67"/>
      <c r="G17" s="67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8"/>
      <c r="Z17" s="68"/>
      <c r="AA17" s="68"/>
      <c r="AB17" s="56" t="s">
        <v>27</v>
      </c>
    </row>
    <row r="18" spans="1:44" s="8" customFormat="1" ht="15.75" x14ac:dyDescent="0.4">
      <c r="A18" s="4" t="s">
        <v>28</v>
      </c>
      <c r="B18" s="66"/>
      <c r="C18" s="66"/>
      <c r="D18" s="66"/>
      <c r="E18" s="67"/>
      <c r="F18" s="67"/>
      <c r="G18" s="67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8"/>
      <c r="Z18" s="68"/>
      <c r="AA18" s="68"/>
      <c r="AB18" s="56" t="s">
        <v>29</v>
      </c>
    </row>
    <row r="19" spans="1:44" s="8" customFormat="1" ht="15.75" x14ac:dyDescent="0.4">
      <c r="A19" s="4" t="s">
        <v>30</v>
      </c>
      <c r="B19" s="66"/>
      <c r="C19" s="66"/>
      <c r="D19" s="66"/>
      <c r="E19" s="67"/>
      <c r="F19" s="67"/>
      <c r="G19" s="67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8"/>
      <c r="Z19" s="68"/>
      <c r="AA19" s="68"/>
      <c r="AB19" s="56" t="s">
        <v>31</v>
      </c>
    </row>
    <row r="20" spans="1:44" s="8" customFormat="1" ht="15.75" x14ac:dyDescent="0.4">
      <c r="A20" s="51" t="s">
        <v>32</v>
      </c>
      <c r="B20" s="69"/>
      <c r="C20" s="69"/>
      <c r="D20" s="69"/>
      <c r="E20" s="70"/>
      <c r="F20" s="70"/>
      <c r="G20" s="70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1"/>
      <c r="Z20" s="71"/>
      <c r="AA20" s="71"/>
      <c r="AB20" s="57" t="s">
        <v>33</v>
      </c>
    </row>
    <row r="21" spans="1:44" ht="18.75" x14ac:dyDescent="0.25">
      <c r="A21" s="5" t="s">
        <v>6</v>
      </c>
      <c r="AB21" s="7" t="s">
        <v>7</v>
      </c>
      <c r="AO21" s="8"/>
      <c r="AP21" s="49" t="s">
        <v>2</v>
      </c>
      <c r="AQ21" s="49" t="s">
        <v>3</v>
      </c>
    </row>
    <row r="22" spans="1:44" ht="15" customHeight="1" x14ac:dyDescent="0.25">
      <c r="AN22" s="14"/>
      <c r="AO22" s="14" t="str">
        <f>B5</f>
        <v>L.Kadhdhoo</v>
      </c>
      <c r="AP22" s="1">
        <f>B8</f>
        <v>0</v>
      </c>
      <c r="AQ22" s="1">
        <f>C8</f>
        <v>0</v>
      </c>
    </row>
    <row r="23" spans="1:44" s="8" customFormat="1" ht="17.25" x14ac:dyDescent="0.4">
      <c r="B23" s="15"/>
      <c r="C23" s="16"/>
      <c r="D23" s="16"/>
      <c r="E23" s="16"/>
      <c r="F23" s="17"/>
      <c r="G23" s="17"/>
      <c r="R23" s="18"/>
      <c r="S23" s="18"/>
      <c r="U23" s="18"/>
      <c r="V23" s="18"/>
      <c r="X23" s="18"/>
      <c r="Y23" s="18"/>
      <c r="Z23" s="18"/>
      <c r="AA23" s="18"/>
      <c r="AB23" s="18"/>
      <c r="AE23" s="18"/>
      <c r="AM23" s="1"/>
      <c r="AN23" s="14"/>
      <c r="AO23" s="14" t="str">
        <f>E5</f>
        <v>GDh.Kaadedhdhoo</v>
      </c>
      <c r="AP23" s="1">
        <f>E8</f>
        <v>0</v>
      </c>
      <c r="AQ23" s="1">
        <f>F8</f>
        <v>0</v>
      </c>
    </row>
    <row r="24" spans="1:44" ht="18.75" x14ac:dyDescent="0.25">
      <c r="A24" s="4"/>
      <c r="Q24" s="9"/>
      <c r="T24" s="9"/>
      <c r="W24" s="9"/>
      <c r="AO24" s="8" t="str">
        <f>H5</f>
        <v xml:space="preserve">Gn.Fuvahmulah </v>
      </c>
      <c r="AP24" s="1">
        <f>H8</f>
        <v>0</v>
      </c>
      <c r="AQ24" s="1">
        <f>I8</f>
        <v>0</v>
      </c>
    </row>
    <row r="25" spans="1:44" s="8" customFormat="1" ht="17.25" x14ac:dyDescent="0.4">
      <c r="B25" s="15"/>
      <c r="C25" s="16"/>
      <c r="D25" s="16"/>
      <c r="E25" s="16"/>
      <c r="F25" s="17"/>
      <c r="G25" s="17"/>
      <c r="R25" s="18"/>
      <c r="S25" s="18"/>
      <c r="U25" s="18"/>
      <c r="V25" s="18"/>
      <c r="X25" s="18"/>
      <c r="Y25" s="18"/>
      <c r="Z25" s="18"/>
      <c r="AA25" s="18"/>
      <c r="AB25" s="18"/>
      <c r="AE25" s="18"/>
      <c r="AO25" s="1" t="str">
        <f>K5</f>
        <v>ADh.Maamigili</v>
      </c>
      <c r="AP25" s="1">
        <f>K8</f>
        <v>0</v>
      </c>
      <c r="AQ25" s="1">
        <f>L8</f>
        <v>0</v>
      </c>
    </row>
    <row r="26" spans="1:44" ht="18.75" x14ac:dyDescent="0.25">
      <c r="A26" s="4"/>
      <c r="Q26" s="9"/>
      <c r="T26" s="9"/>
      <c r="W26" s="9"/>
      <c r="AO26" s="1" t="str">
        <f>N5</f>
        <v>B.Dharavandhoo</v>
      </c>
      <c r="AP26" s="1">
        <f>N8</f>
        <v>0</v>
      </c>
      <c r="AQ26" s="1">
        <f>O8</f>
        <v>0</v>
      </c>
    </row>
    <row r="27" spans="1:44" x14ac:dyDescent="0.25">
      <c r="AO27" s="1" t="str">
        <f>Q5</f>
        <v>GA. Koodoo</v>
      </c>
      <c r="AP27" s="1">
        <f>Q8</f>
        <v>0</v>
      </c>
      <c r="AQ27" s="1">
        <f>R8</f>
        <v>0</v>
      </c>
    </row>
    <row r="28" spans="1:44" x14ac:dyDescent="0.25">
      <c r="AO28" s="1" t="s">
        <v>52</v>
      </c>
      <c r="AP28" s="1">
        <f>T8</f>
        <v>0</v>
      </c>
      <c r="AQ28" s="1">
        <f>U8</f>
        <v>0</v>
      </c>
    </row>
    <row r="29" spans="1:44" ht="17.25" x14ac:dyDescent="0.4">
      <c r="D29" s="16"/>
      <c r="E29" s="16"/>
      <c r="F29" s="17"/>
      <c r="G29" s="17"/>
      <c r="AO29" s="1" t="str">
        <f>W5</f>
        <v xml:space="preserve">R.Ifuru  </v>
      </c>
      <c r="AP29" s="1">
        <f>W8</f>
        <v>0</v>
      </c>
      <c r="AQ29" s="1">
        <f>X8</f>
        <v>0</v>
      </c>
    </row>
    <row r="30" spans="1:44" x14ac:dyDescent="0.25">
      <c r="AO30" s="1" t="str">
        <f>Z5</f>
        <v>Dh.kudahuvadhoo</v>
      </c>
      <c r="AP30" s="1">
        <f>Z8</f>
        <v>0</v>
      </c>
      <c r="AQ30" s="1">
        <f>AA8</f>
        <v>0</v>
      </c>
    </row>
    <row r="32" spans="1:44" x14ac:dyDescent="0.25">
      <c r="AP32" s="1">
        <f>SUM(AP22:AP30)</f>
        <v>0</v>
      </c>
      <c r="AQ32" s="1">
        <f>SUM(AQ22:AQ30)</f>
        <v>0</v>
      </c>
      <c r="AR32" s="1">
        <f>SUM(AP32:AQ32)</f>
        <v>0</v>
      </c>
    </row>
    <row r="44" spans="1:80" s="63" customFormat="1" ht="21.75" customHeight="1" x14ac:dyDescent="0.55000000000000004">
      <c r="A44" s="151" t="s">
        <v>8</v>
      </c>
      <c r="B44" s="74"/>
      <c r="D44" s="75"/>
      <c r="F44" s="75"/>
      <c r="G44" s="154" t="s">
        <v>34</v>
      </c>
      <c r="H44" s="155"/>
      <c r="I44" s="155"/>
      <c r="J44" s="155"/>
      <c r="K44" s="156"/>
      <c r="L44" s="62"/>
      <c r="M44" s="76"/>
      <c r="N44" s="62"/>
      <c r="O44" s="76"/>
      <c r="P44" s="157" t="s">
        <v>35</v>
      </c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75"/>
      <c r="AC44" s="159" t="s">
        <v>36</v>
      </c>
      <c r="AD44" s="160"/>
      <c r="AE44" s="160"/>
      <c r="AF44" s="160"/>
      <c r="AG44" s="160"/>
      <c r="AH44" s="160"/>
      <c r="AI44" s="160"/>
      <c r="AJ44" s="160"/>
      <c r="AK44" s="61"/>
      <c r="AL44" s="159" t="s">
        <v>37</v>
      </c>
      <c r="AM44" s="160"/>
      <c r="AN44" s="160"/>
      <c r="AO44" s="160"/>
      <c r="AP44" s="160"/>
      <c r="AQ44" s="160"/>
      <c r="AR44" s="160"/>
      <c r="AS44" s="61"/>
      <c r="AT44" s="159" t="s">
        <v>38</v>
      </c>
      <c r="AU44" s="160"/>
      <c r="AV44" s="160"/>
      <c r="AW44" s="160"/>
      <c r="AX44" s="160"/>
      <c r="AY44" s="72"/>
      <c r="AZ44" s="61"/>
      <c r="BA44" s="159" t="s">
        <v>39</v>
      </c>
      <c r="BB44" s="160"/>
      <c r="BC44" s="160"/>
      <c r="BD44" s="160"/>
      <c r="BE44" s="177"/>
      <c r="BF44" s="60"/>
      <c r="BG44" s="178" t="s">
        <v>40</v>
      </c>
      <c r="BH44" s="179"/>
      <c r="BI44" s="179"/>
      <c r="BJ44" s="179"/>
      <c r="BK44" s="180"/>
      <c r="BL44" s="159" t="s">
        <v>41</v>
      </c>
      <c r="BM44" s="160"/>
      <c r="BN44" s="160"/>
      <c r="BO44" s="160"/>
      <c r="BP44" s="177"/>
      <c r="BQ44" s="159" t="s">
        <v>42</v>
      </c>
      <c r="BR44" s="160"/>
      <c r="BS44" s="160"/>
      <c r="BT44" s="161" t="s">
        <v>9</v>
      </c>
    </row>
    <row r="45" spans="1:80" s="64" customFormat="1" ht="16.5" customHeight="1" x14ac:dyDescent="0.25">
      <c r="A45" s="152"/>
      <c r="B45" s="77"/>
      <c r="D45" s="78"/>
      <c r="F45" s="78"/>
      <c r="G45" s="164" t="s">
        <v>43</v>
      </c>
      <c r="H45" s="165"/>
      <c r="I45" s="165"/>
      <c r="J45" s="165"/>
      <c r="K45" s="166"/>
      <c r="M45" s="78"/>
      <c r="O45" s="78"/>
      <c r="P45" s="167" t="s">
        <v>44</v>
      </c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78"/>
      <c r="AC45" s="169" t="s">
        <v>55</v>
      </c>
      <c r="AD45" s="170"/>
      <c r="AE45" s="170"/>
      <c r="AF45" s="170"/>
      <c r="AG45" s="170"/>
      <c r="AH45" s="170"/>
      <c r="AI45" s="170"/>
      <c r="AJ45" s="170"/>
      <c r="AK45" s="65"/>
      <c r="AL45" s="169" t="s">
        <v>56</v>
      </c>
      <c r="AM45" s="170"/>
      <c r="AN45" s="170"/>
      <c r="AO45" s="170"/>
      <c r="AP45" s="170"/>
      <c r="AQ45" s="170"/>
      <c r="AR45" s="170"/>
      <c r="AS45" s="65"/>
      <c r="AT45" s="169" t="s">
        <v>57</v>
      </c>
      <c r="AU45" s="170"/>
      <c r="AV45" s="170"/>
      <c r="AW45" s="170"/>
      <c r="AX45" s="170"/>
      <c r="AY45" s="73"/>
      <c r="AZ45" s="65"/>
      <c r="BA45" s="171" t="s">
        <v>58</v>
      </c>
      <c r="BB45" s="172"/>
      <c r="BC45" s="172"/>
      <c r="BD45" s="172"/>
      <c r="BE45" s="173"/>
      <c r="BG45" s="174" t="s">
        <v>59</v>
      </c>
      <c r="BH45" s="175"/>
      <c r="BI45" s="175"/>
      <c r="BJ45" s="175"/>
      <c r="BK45" s="176"/>
      <c r="BL45" s="171" t="s">
        <v>60</v>
      </c>
      <c r="BM45" s="172"/>
      <c r="BN45" s="172"/>
      <c r="BO45" s="172"/>
      <c r="BP45" s="173"/>
      <c r="BQ45" s="171" t="s">
        <v>61</v>
      </c>
      <c r="BR45" s="172"/>
      <c r="BS45" s="172"/>
      <c r="BT45" s="162"/>
    </row>
    <row r="46" spans="1:80" ht="23.25" customHeight="1" x14ac:dyDescent="0.25">
      <c r="A46" s="153"/>
      <c r="B46" s="79"/>
      <c r="C46" s="80">
        <v>2011</v>
      </c>
      <c r="D46" s="80">
        <v>2012</v>
      </c>
      <c r="E46" s="81">
        <v>2013</v>
      </c>
      <c r="F46" s="82">
        <v>2014</v>
      </c>
      <c r="G46" s="83">
        <v>2015</v>
      </c>
      <c r="H46" s="84">
        <v>2016</v>
      </c>
      <c r="I46" s="85">
        <v>2017</v>
      </c>
      <c r="J46" s="85">
        <v>2018</v>
      </c>
      <c r="K46" s="85">
        <v>2019</v>
      </c>
      <c r="L46" s="86">
        <v>2011</v>
      </c>
      <c r="M46" s="86">
        <v>2012</v>
      </c>
      <c r="N46" s="86">
        <v>2013</v>
      </c>
      <c r="O46" s="85">
        <v>2014</v>
      </c>
      <c r="P46" s="83">
        <v>2015</v>
      </c>
      <c r="Q46" s="85">
        <v>2016</v>
      </c>
      <c r="R46" s="86">
        <v>2011</v>
      </c>
      <c r="S46" s="86">
        <v>2012</v>
      </c>
      <c r="T46" s="85">
        <v>2013</v>
      </c>
      <c r="U46" s="85">
        <v>2014</v>
      </c>
      <c r="V46" s="86">
        <v>2011</v>
      </c>
      <c r="W46" s="86">
        <v>2012</v>
      </c>
      <c r="X46" s="85">
        <v>2013</v>
      </c>
      <c r="Y46" s="85">
        <v>2017</v>
      </c>
      <c r="Z46" s="85">
        <v>2018</v>
      </c>
      <c r="AA46" s="87">
        <v>2019</v>
      </c>
      <c r="AB46" s="85">
        <v>2014</v>
      </c>
      <c r="AC46" s="21">
        <v>2015</v>
      </c>
      <c r="AD46" s="21">
        <v>2016</v>
      </c>
      <c r="AE46" s="53">
        <v>2011</v>
      </c>
      <c r="AF46" s="53">
        <v>2012</v>
      </c>
      <c r="AG46" s="53">
        <v>2013</v>
      </c>
      <c r="AH46" s="21">
        <v>2017</v>
      </c>
      <c r="AI46" s="21">
        <v>2018</v>
      </c>
      <c r="AJ46" s="21">
        <v>2019</v>
      </c>
      <c r="AK46" s="21">
        <v>2014</v>
      </c>
      <c r="AL46" s="20">
        <v>2015</v>
      </c>
      <c r="AM46" s="21">
        <v>2016</v>
      </c>
      <c r="AN46" s="21">
        <v>2017</v>
      </c>
      <c r="AO46" s="21">
        <v>2018</v>
      </c>
      <c r="AP46" s="53">
        <v>2012</v>
      </c>
      <c r="AQ46" s="53">
        <v>2013</v>
      </c>
      <c r="AR46" s="21">
        <v>2019</v>
      </c>
      <c r="AS46" s="21">
        <v>2014</v>
      </c>
      <c r="AT46" s="20">
        <v>2015</v>
      </c>
      <c r="AU46" s="21">
        <v>2016</v>
      </c>
      <c r="AV46" s="53">
        <v>2013</v>
      </c>
      <c r="AW46" s="21">
        <v>2017</v>
      </c>
      <c r="AX46" s="21">
        <v>2018</v>
      </c>
      <c r="AY46" s="21">
        <v>2019</v>
      </c>
      <c r="AZ46" s="53">
        <v>2014</v>
      </c>
      <c r="BA46" s="20">
        <v>2015</v>
      </c>
      <c r="BB46" s="21">
        <v>2016</v>
      </c>
      <c r="BC46" s="21">
        <v>2017</v>
      </c>
      <c r="BD46" s="21">
        <v>2018</v>
      </c>
      <c r="BE46" s="21">
        <v>2019</v>
      </c>
      <c r="BF46" s="53">
        <v>2014</v>
      </c>
      <c r="BG46" s="20">
        <v>2015</v>
      </c>
      <c r="BH46" s="21">
        <v>2016</v>
      </c>
      <c r="BI46" s="21">
        <v>2017</v>
      </c>
      <c r="BJ46" s="21">
        <v>2018</v>
      </c>
      <c r="BK46" s="22">
        <v>2019</v>
      </c>
      <c r="BL46" s="23">
        <v>2015</v>
      </c>
      <c r="BM46" s="21">
        <v>2016</v>
      </c>
      <c r="BN46" s="21">
        <v>2017</v>
      </c>
      <c r="BO46" s="21">
        <v>2018</v>
      </c>
      <c r="BP46" s="21">
        <v>2019</v>
      </c>
      <c r="BQ46" s="20">
        <v>2017</v>
      </c>
      <c r="BR46" s="21">
        <v>2018</v>
      </c>
      <c r="BS46" s="21">
        <v>2019</v>
      </c>
      <c r="BT46" s="163"/>
      <c r="BU46" s="2"/>
    </row>
    <row r="47" spans="1:80" ht="23.25" customHeight="1" x14ac:dyDescent="0.4">
      <c r="A47" s="24" t="s">
        <v>4</v>
      </c>
      <c r="B47" s="24"/>
      <c r="C47" s="25">
        <f t="shared" ref="C47:AZ47" si="0">SUM(C48:C59)</f>
        <v>1542</v>
      </c>
      <c r="D47" s="25">
        <f t="shared" si="0"/>
        <v>1816</v>
      </c>
      <c r="E47" s="25">
        <f t="shared" si="0"/>
        <v>2310</v>
      </c>
      <c r="F47" s="26">
        <f t="shared" si="0"/>
        <v>2220</v>
      </c>
      <c r="G47" s="27">
        <f t="shared" si="0"/>
        <v>2088</v>
      </c>
      <c r="H47" s="28">
        <f t="shared" si="0"/>
        <v>2392</v>
      </c>
      <c r="I47" s="29">
        <f t="shared" si="0"/>
        <v>2619</v>
      </c>
      <c r="J47" s="29">
        <f t="shared" si="0"/>
        <v>2559</v>
      </c>
      <c r="K47" s="29">
        <f t="shared" si="0"/>
        <v>2583</v>
      </c>
      <c r="L47" s="29">
        <f t="shared" si="0"/>
        <v>3226</v>
      </c>
      <c r="M47" s="29">
        <f t="shared" si="0"/>
        <v>3982</v>
      </c>
      <c r="N47" s="29">
        <f t="shared" si="0"/>
        <v>4121</v>
      </c>
      <c r="O47" s="29">
        <f t="shared" si="0"/>
        <v>4410</v>
      </c>
      <c r="P47" s="27">
        <f>SUM(P48:P59)</f>
        <v>4290</v>
      </c>
      <c r="Q47" s="29">
        <f>SUM(Q48:Q59)</f>
        <v>4978</v>
      </c>
      <c r="R47" s="29">
        <f t="shared" si="0"/>
        <v>1637</v>
      </c>
      <c r="S47" s="29">
        <f t="shared" si="0"/>
        <v>1397</v>
      </c>
      <c r="T47" s="29">
        <f t="shared" si="0"/>
        <v>1949</v>
      </c>
      <c r="U47" s="29">
        <f t="shared" si="0"/>
        <v>1977</v>
      </c>
      <c r="V47" s="29">
        <f t="shared" si="0"/>
        <v>262</v>
      </c>
      <c r="W47" s="29">
        <f t="shared" si="0"/>
        <v>710</v>
      </c>
      <c r="X47" s="29">
        <f t="shared" ref="X47:AD47" si="1">SUM(X48:X59)</f>
        <v>2432</v>
      </c>
      <c r="Y47" s="29">
        <f t="shared" si="1"/>
        <v>5182</v>
      </c>
      <c r="Z47" s="29">
        <f t="shared" si="1"/>
        <v>4726</v>
      </c>
      <c r="AA47" s="30">
        <f t="shared" si="1"/>
        <v>4794</v>
      </c>
      <c r="AB47" s="29">
        <f t="shared" si="1"/>
        <v>2773</v>
      </c>
      <c r="AC47" s="29">
        <f t="shared" si="1"/>
        <v>2151</v>
      </c>
      <c r="AD47" s="29">
        <f t="shared" si="1"/>
        <v>1998</v>
      </c>
      <c r="AE47" s="29">
        <f t="shared" si="0"/>
        <v>769</v>
      </c>
      <c r="AF47" s="29">
        <f t="shared" si="0"/>
        <v>3315</v>
      </c>
      <c r="AG47" s="29">
        <f t="shared" ref="AG47:AO47" si="2">SUM(AG48:AG59)</f>
        <v>4519</v>
      </c>
      <c r="AH47" s="29">
        <f t="shared" si="2"/>
        <v>1845</v>
      </c>
      <c r="AI47" s="29">
        <f t="shared" si="2"/>
        <v>1799</v>
      </c>
      <c r="AJ47" s="29">
        <f t="shared" si="2"/>
        <v>2485</v>
      </c>
      <c r="AK47" s="29">
        <f t="shared" si="2"/>
        <v>4924</v>
      </c>
      <c r="AL47" s="27">
        <f t="shared" si="2"/>
        <v>4265</v>
      </c>
      <c r="AM47" s="29">
        <f t="shared" si="2"/>
        <v>3963</v>
      </c>
      <c r="AN47" s="29">
        <f t="shared" si="2"/>
        <v>4305</v>
      </c>
      <c r="AO47" s="29">
        <f t="shared" si="2"/>
        <v>4824</v>
      </c>
      <c r="AP47" s="29">
        <f t="shared" si="0"/>
        <v>173</v>
      </c>
      <c r="AQ47" s="29">
        <f t="shared" si="0"/>
        <v>3515</v>
      </c>
      <c r="AR47" s="29">
        <f t="shared" si="0"/>
        <v>4798</v>
      </c>
      <c r="AS47" s="29">
        <f t="shared" si="0"/>
        <v>4248</v>
      </c>
      <c r="AT47" s="27">
        <f>SUM(AT48:AT59)</f>
        <v>3934</v>
      </c>
      <c r="AU47" s="29">
        <f>SUM(AU48:AU59)</f>
        <v>3870</v>
      </c>
      <c r="AV47" s="29">
        <f t="shared" si="0"/>
        <v>2906</v>
      </c>
      <c r="AW47" s="29">
        <f t="shared" si="0"/>
        <v>4198</v>
      </c>
      <c r="AX47" s="29">
        <f>SUM(AX48:AX59)</f>
        <v>4532</v>
      </c>
      <c r="AY47" s="29">
        <f>SUM(AY48:AY59)</f>
        <v>5159</v>
      </c>
      <c r="AZ47" s="29">
        <f t="shared" si="0"/>
        <v>2076</v>
      </c>
      <c r="BA47" s="27">
        <f t="shared" ref="BA47:BL47" si="3">SUM(BA48:BA59)</f>
        <v>1988</v>
      </c>
      <c r="BB47" s="29">
        <f t="shared" si="3"/>
        <v>1916</v>
      </c>
      <c r="BC47" s="29">
        <f t="shared" si="3"/>
        <v>1916</v>
      </c>
      <c r="BD47" s="29">
        <f t="shared" si="3"/>
        <v>1975</v>
      </c>
      <c r="BE47" s="29">
        <f t="shared" si="3"/>
        <v>2043</v>
      </c>
      <c r="BF47" s="29">
        <f t="shared" si="3"/>
        <v>826</v>
      </c>
      <c r="BG47" s="27">
        <f t="shared" si="3"/>
        <v>331</v>
      </c>
      <c r="BH47" s="29">
        <f t="shared" si="3"/>
        <v>269</v>
      </c>
      <c r="BI47" s="29">
        <f t="shared" si="3"/>
        <v>245</v>
      </c>
      <c r="BJ47" s="29">
        <f t="shared" si="3"/>
        <v>246</v>
      </c>
      <c r="BK47" s="30">
        <f t="shared" si="3"/>
        <v>241</v>
      </c>
      <c r="BL47" s="27">
        <f t="shared" si="3"/>
        <v>552</v>
      </c>
      <c r="BM47" s="29">
        <f t="shared" ref="BM47:BS47" si="4">SUM(BM48:BM59)</f>
        <v>1475</v>
      </c>
      <c r="BN47" s="29">
        <f t="shared" si="4"/>
        <v>1911</v>
      </c>
      <c r="BO47" s="29">
        <f t="shared" si="4"/>
        <v>1898</v>
      </c>
      <c r="BP47" s="29">
        <f t="shared" si="4"/>
        <v>1940</v>
      </c>
      <c r="BQ47" s="27">
        <f t="shared" si="4"/>
        <v>488</v>
      </c>
      <c r="BR47" s="31">
        <f t="shared" si="4"/>
        <v>1941</v>
      </c>
      <c r="BS47" s="31">
        <f t="shared" si="4"/>
        <v>2224</v>
      </c>
      <c r="BT47" s="58" t="s">
        <v>5</v>
      </c>
    </row>
    <row r="48" spans="1:80" ht="23.25" customHeight="1" x14ac:dyDescent="0.4">
      <c r="A48" s="32" t="s">
        <v>10</v>
      </c>
      <c r="B48" s="32"/>
      <c r="C48" s="33">
        <v>87</v>
      </c>
      <c r="D48" s="33">
        <v>140</v>
      </c>
      <c r="E48" s="33">
        <v>189</v>
      </c>
      <c r="F48" s="34">
        <v>215</v>
      </c>
      <c r="G48" s="35">
        <v>166</v>
      </c>
      <c r="H48" s="36">
        <v>174</v>
      </c>
      <c r="I48" s="37">
        <v>199</v>
      </c>
      <c r="J48" s="37">
        <v>264</v>
      </c>
      <c r="K48" s="37">
        <v>232</v>
      </c>
      <c r="L48" s="38">
        <v>290</v>
      </c>
      <c r="M48" s="38">
        <v>428</v>
      </c>
      <c r="N48" s="38">
        <v>290</v>
      </c>
      <c r="O48" s="37">
        <v>356</v>
      </c>
      <c r="P48" s="35">
        <v>376</v>
      </c>
      <c r="Q48" s="37">
        <v>400</v>
      </c>
      <c r="R48" s="37">
        <v>137</v>
      </c>
      <c r="S48" s="37">
        <v>111</v>
      </c>
      <c r="T48" s="37">
        <v>175</v>
      </c>
      <c r="U48" s="37">
        <v>164</v>
      </c>
      <c r="V48" s="39" t="s">
        <v>53</v>
      </c>
      <c r="W48" s="37">
        <v>48</v>
      </c>
      <c r="X48" s="37">
        <v>115</v>
      </c>
      <c r="Y48" s="37">
        <v>496</v>
      </c>
      <c r="Z48" s="37">
        <v>406</v>
      </c>
      <c r="AA48" s="40">
        <v>408</v>
      </c>
      <c r="AB48" s="37">
        <v>227</v>
      </c>
      <c r="AC48" s="37">
        <v>230</v>
      </c>
      <c r="AD48" s="37">
        <v>166</v>
      </c>
      <c r="AE48" s="39" t="s">
        <v>53</v>
      </c>
      <c r="AF48" s="37">
        <v>351</v>
      </c>
      <c r="AG48" s="37">
        <v>339</v>
      </c>
      <c r="AH48" s="37">
        <v>157</v>
      </c>
      <c r="AI48" s="37">
        <v>117</v>
      </c>
      <c r="AJ48" s="37">
        <v>261</v>
      </c>
      <c r="AK48" s="37">
        <v>400</v>
      </c>
      <c r="AL48" s="35">
        <v>359</v>
      </c>
      <c r="AM48" s="37">
        <v>339</v>
      </c>
      <c r="AN48" s="37">
        <v>321</v>
      </c>
      <c r="AO48" s="37">
        <v>400</v>
      </c>
      <c r="AP48" s="39" t="s">
        <v>53</v>
      </c>
      <c r="AQ48" s="37">
        <v>191</v>
      </c>
      <c r="AR48" s="37">
        <v>441</v>
      </c>
      <c r="AS48" s="37">
        <v>361</v>
      </c>
      <c r="AT48" s="35">
        <v>331</v>
      </c>
      <c r="AU48" s="37">
        <v>342</v>
      </c>
      <c r="AV48" s="37">
        <v>288</v>
      </c>
      <c r="AW48" s="37">
        <v>351</v>
      </c>
      <c r="AX48" s="37">
        <v>415</v>
      </c>
      <c r="AY48" s="37">
        <v>414</v>
      </c>
      <c r="AZ48" s="37">
        <v>174</v>
      </c>
      <c r="BA48" s="35">
        <v>181</v>
      </c>
      <c r="BB48" s="37">
        <v>164</v>
      </c>
      <c r="BC48" s="37">
        <v>155</v>
      </c>
      <c r="BD48" s="37">
        <v>179</v>
      </c>
      <c r="BE48" s="37">
        <v>169</v>
      </c>
      <c r="BF48" s="37">
        <v>57</v>
      </c>
      <c r="BG48" s="35">
        <v>30</v>
      </c>
      <c r="BH48" s="37">
        <v>29</v>
      </c>
      <c r="BI48" s="37">
        <v>19</v>
      </c>
      <c r="BJ48" s="37">
        <v>23</v>
      </c>
      <c r="BK48" s="40">
        <v>24</v>
      </c>
      <c r="BL48" s="35" t="s">
        <v>54</v>
      </c>
      <c r="BM48" s="37">
        <v>124</v>
      </c>
      <c r="BN48" s="37">
        <v>142</v>
      </c>
      <c r="BO48" s="37">
        <v>178</v>
      </c>
      <c r="BP48" s="37">
        <v>156</v>
      </c>
      <c r="BQ48" s="35" t="s">
        <v>54</v>
      </c>
      <c r="BR48" s="37">
        <v>171</v>
      </c>
      <c r="BS48" s="37">
        <v>176</v>
      </c>
      <c r="BT48" s="56" t="s">
        <v>11</v>
      </c>
      <c r="BY48" s="19"/>
      <c r="BZ48" s="19"/>
      <c r="CA48" s="19"/>
      <c r="CB48" s="19"/>
    </row>
    <row r="49" spans="1:80" ht="23.25" customHeight="1" x14ac:dyDescent="0.4">
      <c r="A49" s="32" t="s">
        <v>12</v>
      </c>
      <c r="B49" s="32"/>
      <c r="C49" s="33">
        <v>69</v>
      </c>
      <c r="D49" s="33">
        <v>128</v>
      </c>
      <c r="E49" s="33">
        <v>161</v>
      </c>
      <c r="F49" s="34">
        <v>192</v>
      </c>
      <c r="G49" s="35">
        <v>161</v>
      </c>
      <c r="H49" s="36">
        <v>195</v>
      </c>
      <c r="I49" s="37">
        <v>195</v>
      </c>
      <c r="J49" s="37">
        <v>213</v>
      </c>
      <c r="K49" s="37">
        <v>223</v>
      </c>
      <c r="L49" s="38">
        <v>268</v>
      </c>
      <c r="M49" s="38">
        <v>332</v>
      </c>
      <c r="N49" s="38">
        <v>314</v>
      </c>
      <c r="O49" s="37">
        <v>360</v>
      </c>
      <c r="P49" s="35">
        <v>336</v>
      </c>
      <c r="Q49" s="37">
        <v>428</v>
      </c>
      <c r="R49" s="37">
        <v>185</v>
      </c>
      <c r="S49" s="37">
        <v>109</v>
      </c>
      <c r="T49" s="37">
        <v>158</v>
      </c>
      <c r="U49" s="37">
        <v>176</v>
      </c>
      <c r="V49" s="39" t="s">
        <v>53</v>
      </c>
      <c r="W49" s="37">
        <v>40</v>
      </c>
      <c r="X49" s="37">
        <v>83</v>
      </c>
      <c r="Y49" s="37">
        <v>462</v>
      </c>
      <c r="Z49" s="37">
        <v>408</v>
      </c>
      <c r="AA49" s="40">
        <v>356</v>
      </c>
      <c r="AB49" s="37">
        <v>212</v>
      </c>
      <c r="AC49" s="37">
        <v>199</v>
      </c>
      <c r="AD49" s="37">
        <v>120</v>
      </c>
      <c r="AE49" s="39" t="s">
        <v>53</v>
      </c>
      <c r="AF49" s="37">
        <v>351</v>
      </c>
      <c r="AG49" s="37">
        <v>427</v>
      </c>
      <c r="AH49" s="37">
        <v>102</v>
      </c>
      <c r="AI49" s="37">
        <v>89</v>
      </c>
      <c r="AJ49" s="37">
        <v>221</v>
      </c>
      <c r="AK49" s="37">
        <v>380</v>
      </c>
      <c r="AL49" s="35">
        <v>407</v>
      </c>
      <c r="AM49" s="37">
        <v>323</v>
      </c>
      <c r="AN49" s="37">
        <v>260</v>
      </c>
      <c r="AO49" s="37">
        <v>373</v>
      </c>
      <c r="AP49" s="39" t="s">
        <v>53</v>
      </c>
      <c r="AQ49" s="37">
        <v>213</v>
      </c>
      <c r="AR49" s="37">
        <v>375</v>
      </c>
      <c r="AS49" s="37">
        <v>356</v>
      </c>
      <c r="AT49" s="35">
        <v>304</v>
      </c>
      <c r="AU49" s="37">
        <v>320</v>
      </c>
      <c r="AV49" s="37">
        <v>304</v>
      </c>
      <c r="AW49" s="37">
        <v>308</v>
      </c>
      <c r="AX49" s="37">
        <v>365</v>
      </c>
      <c r="AY49" s="37">
        <v>376</v>
      </c>
      <c r="AZ49" s="37">
        <v>159</v>
      </c>
      <c r="BA49" s="35">
        <v>169</v>
      </c>
      <c r="BB49" s="37">
        <v>159</v>
      </c>
      <c r="BC49" s="37">
        <v>161</v>
      </c>
      <c r="BD49" s="37">
        <v>164</v>
      </c>
      <c r="BE49" s="37">
        <v>164</v>
      </c>
      <c r="BF49" s="37">
        <v>83</v>
      </c>
      <c r="BG49" s="35">
        <v>23</v>
      </c>
      <c r="BH49" s="37">
        <v>23</v>
      </c>
      <c r="BI49" s="37">
        <v>17</v>
      </c>
      <c r="BJ49" s="37">
        <v>15</v>
      </c>
      <c r="BK49" s="40">
        <v>19</v>
      </c>
      <c r="BL49" s="35" t="s">
        <v>54</v>
      </c>
      <c r="BM49" s="37">
        <v>143</v>
      </c>
      <c r="BN49" s="37">
        <v>136</v>
      </c>
      <c r="BO49" s="37">
        <v>180</v>
      </c>
      <c r="BP49" s="37">
        <v>161</v>
      </c>
      <c r="BQ49" s="35" t="s">
        <v>54</v>
      </c>
      <c r="BR49" s="37">
        <v>168</v>
      </c>
      <c r="BS49" s="37">
        <v>181</v>
      </c>
      <c r="BT49" s="56" t="s">
        <v>13</v>
      </c>
    </row>
    <row r="50" spans="1:80" ht="23.25" customHeight="1" x14ac:dyDescent="0.4">
      <c r="A50" s="32" t="s">
        <v>14</v>
      </c>
      <c r="B50" s="32"/>
      <c r="C50" s="33">
        <v>80</v>
      </c>
      <c r="D50" s="33">
        <v>161</v>
      </c>
      <c r="E50" s="33">
        <v>184</v>
      </c>
      <c r="F50" s="34">
        <v>214</v>
      </c>
      <c r="G50" s="35">
        <v>173</v>
      </c>
      <c r="H50" s="36">
        <v>201</v>
      </c>
      <c r="I50" s="37">
        <v>193</v>
      </c>
      <c r="J50" s="37">
        <v>258</v>
      </c>
      <c r="K50" s="37">
        <v>218</v>
      </c>
      <c r="L50" s="38">
        <v>202</v>
      </c>
      <c r="M50" s="38">
        <v>320</v>
      </c>
      <c r="N50" s="38">
        <v>358</v>
      </c>
      <c r="O50" s="37">
        <v>388</v>
      </c>
      <c r="P50" s="35">
        <v>396</v>
      </c>
      <c r="Q50" s="37">
        <v>402</v>
      </c>
      <c r="R50" s="37">
        <v>131</v>
      </c>
      <c r="S50" s="37">
        <v>98</v>
      </c>
      <c r="T50" s="37">
        <v>141</v>
      </c>
      <c r="U50" s="37">
        <v>190</v>
      </c>
      <c r="V50" s="39" t="s">
        <v>53</v>
      </c>
      <c r="W50" s="37">
        <v>56</v>
      </c>
      <c r="X50" s="37">
        <v>197</v>
      </c>
      <c r="Y50" s="37">
        <v>446</v>
      </c>
      <c r="Z50" s="37">
        <v>388</v>
      </c>
      <c r="AA50" s="40">
        <v>400</v>
      </c>
      <c r="AB50" s="37">
        <v>246</v>
      </c>
      <c r="AC50" s="37">
        <v>235</v>
      </c>
      <c r="AD50" s="37">
        <v>168</v>
      </c>
      <c r="AE50" s="39" t="s">
        <v>53</v>
      </c>
      <c r="AF50" s="37">
        <v>233</v>
      </c>
      <c r="AG50" s="37">
        <v>348</v>
      </c>
      <c r="AH50" s="37">
        <v>183</v>
      </c>
      <c r="AI50" s="37">
        <v>149</v>
      </c>
      <c r="AJ50" s="37">
        <v>277</v>
      </c>
      <c r="AK50" s="37">
        <v>391</v>
      </c>
      <c r="AL50" s="35">
        <v>377</v>
      </c>
      <c r="AM50" s="37">
        <v>314</v>
      </c>
      <c r="AN50" s="37">
        <v>281</v>
      </c>
      <c r="AO50" s="37">
        <v>369</v>
      </c>
      <c r="AP50" s="39" t="s">
        <v>53</v>
      </c>
      <c r="AQ50" s="37">
        <v>231</v>
      </c>
      <c r="AR50" s="37">
        <v>436</v>
      </c>
      <c r="AS50" s="37">
        <v>393</v>
      </c>
      <c r="AT50" s="35">
        <v>356</v>
      </c>
      <c r="AU50" s="37">
        <v>343</v>
      </c>
      <c r="AV50" s="37">
        <v>364</v>
      </c>
      <c r="AW50" s="37">
        <v>327</v>
      </c>
      <c r="AX50" s="37">
        <v>397</v>
      </c>
      <c r="AY50" s="37">
        <v>414</v>
      </c>
      <c r="AZ50" s="37">
        <v>176</v>
      </c>
      <c r="BA50" s="35">
        <v>170</v>
      </c>
      <c r="BB50" s="37">
        <v>163</v>
      </c>
      <c r="BC50" s="37">
        <v>174</v>
      </c>
      <c r="BD50" s="37">
        <v>169</v>
      </c>
      <c r="BE50" s="37">
        <v>178</v>
      </c>
      <c r="BF50" s="37">
        <v>108</v>
      </c>
      <c r="BG50" s="35">
        <v>25</v>
      </c>
      <c r="BH50" s="37">
        <v>23</v>
      </c>
      <c r="BI50" s="37">
        <v>20</v>
      </c>
      <c r="BJ50" s="37">
        <v>19</v>
      </c>
      <c r="BK50" s="40">
        <v>17</v>
      </c>
      <c r="BL50" s="35" t="s">
        <v>54</v>
      </c>
      <c r="BM50" s="37">
        <v>114</v>
      </c>
      <c r="BN50" s="37">
        <v>148</v>
      </c>
      <c r="BO50" s="37">
        <v>156</v>
      </c>
      <c r="BP50" s="37">
        <v>160</v>
      </c>
      <c r="BQ50" s="35" t="s">
        <v>54</v>
      </c>
      <c r="BR50" s="37">
        <v>150</v>
      </c>
      <c r="BS50" s="37">
        <v>202</v>
      </c>
      <c r="BT50" s="56" t="s">
        <v>15</v>
      </c>
    </row>
    <row r="51" spans="1:80" ht="23.25" customHeight="1" x14ac:dyDescent="0.4">
      <c r="A51" s="32" t="s">
        <v>16</v>
      </c>
      <c r="B51" s="32"/>
      <c r="C51" s="33">
        <v>147</v>
      </c>
      <c r="D51" s="33">
        <v>149</v>
      </c>
      <c r="E51" s="33">
        <v>190</v>
      </c>
      <c r="F51" s="34">
        <v>192</v>
      </c>
      <c r="G51" s="35">
        <v>173</v>
      </c>
      <c r="H51" s="36">
        <v>192</v>
      </c>
      <c r="I51" s="37">
        <v>211</v>
      </c>
      <c r="J51" s="37">
        <v>245</v>
      </c>
      <c r="K51" s="37">
        <v>213</v>
      </c>
      <c r="L51" s="38">
        <v>192</v>
      </c>
      <c r="M51" s="38">
        <v>358</v>
      </c>
      <c r="N51" s="38">
        <v>268</v>
      </c>
      <c r="O51" s="37">
        <v>354</v>
      </c>
      <c r="P51" s="35">
        <v>390</v>
      </c>
      <c r="Q51" s="37">
        <v>368</v>
      </c>
      <c r="R51" s="37">
        <v>167</v>
      </c>
      <c r="S51" s="37">
        <v>131</v>
      </c>
      <c r="T51" s="37">
        <v>174</v>
      </c>
      <c r="U51" s="37">
        <v>166</v>
      </c>
      <c r="V51" s="39" t="s">
        <v>53</v>
      </c>
      <c r="W51" s="37">
        <v>42</v>
      </c>
      <c r="X51" s="37">
        <v>241</v>
      </c>
      <c r="Y51" s="37">
        <v>436</v>
      </c>
      <c r="Z51" s="37">
        <v>438</v>
      </c>
      <c r="AA51" s="40">
        <v>412</v>
      </c>
      <c r="AB51" s="37">
        <v>230</v>
      </c>
      <c r="AC51" s="37">
        <v>229</v>
      </c>
      <c r="AD51" s="37">
        <v>139</v>
      </c>
      <c r="AE51" s="39" t="s">
        <v>53</v>
      </c>
      <c r="AF51" s="37">
        <v>226</v>
      </c>
      <c r="AG51" s="37">
        <v>284</v>
      </c>
      <c r="AH51" s="37">
        <v>138</v>
      </c>
      <c r="AI51" s="37">
        <v>120</v>
      </c>
      <c r="AJ51" s="37">
        <v>278</v>
      </c>
      <c r="AK51" s="37">
        <v>390</v>
      </c>
      <c r="AL51" s="35">
        <v>367</v>
      </c>
      <c r="AM51" s="37">
        <v>314</v>
      </c>
      <c r="AN51" s="37">
        <v>289</v>
      </c>
      <c r="AO51" s="37">
        <v>346</v>
      </c>
      <c r="AP51" s="39" t="s">
        <v>53</v>
      </c>
      <c r="AQ51" s="37">
        <v>239</v>
      </c>
      <c r="AR51" s="37">
        <v>437</v>
      </c>
      <c r="AS51" s="37">
        <v>358</v>
      </c>
      <c r="AT51" s="35">
        <v>341</v>
      </c>
      <c r="AU51" s="37">
        <v>328</v>
      </c>
      <c r="AV51" s="37">
        <v>289</v>
      </c>
      <c r="AW51" s="37">
        <v>316</v>
      </c>
      <c r="AX51" s="37">
        <v>353</v>
      </c>
      <c r="AY51" s="37">
        <v>471</v>
      </c>
      <c r="AZ51" s="37">
        <v>175</v>
      </c>
      <c r="BA51" s="35">
        <v>175</v>
      </c>
      <c r="BB51" s="37">
        <v>154</v>
      </c>
      <c r="BC51" s="37">
        <v>158</v>
      </c>
      <c r="BD51" s="37">
        <v>164</v>
      </c>
      <c r="BE51" s="37">
        <v>165</v>
      </c>
      <c r="BF51" s="37">
        <v>112</v>
      </c>
      <c r="BG51" s="35">
        <v>26</v>
      </c>
      <c r="BH51" s="37">
        <v>21</v>
      </c>
      <c r="BI51" s="37">
        <v>22</v>
      </c>
      <c r="BJ51" s="37">
        <v>21</v>
      </c>
      <c r="BK51" s="40">
        <v>21</v>
      </c>
      <c r="BL51" s="35" t="s">
        <v>54</v>
      </c>
      <c r="BM51" s="37">
        <v>106</v>
      </c>
      <c r="BN51" s="37">
        <v>156</v>
      </c>
      <c r="BO51" s="37">
        <v>146</v>
      </c>
      <c r="BP51" s="37">
        <v>156</v>
      </c>
      <c r="BQ51" s="35" t="s">
        <v>54</v>
      </c>
      <c r="BR51" s="37">
        <v>161</v>
      </c>
      <c r="BS51" s="37">
        <v>181</v>
      </c>
      <c r="BT51" s="56" t="s">
        <v>17</v>
      </c>
      <c r="BY51" s="19"/>
      <c r="BZ51" s="19"/>
      <c r="CA51" s="19"/>
      <c r="CB51" s="19"/>
    </row>
    <row r="52" spans="1:80" ht="23.25" customHeight="1" x14ac:dyDescent="0.4">
      <c r="A52" s="32" t="s">
        <v>18</v>
      </c>
      <c r="B52" s="32"/>
      <c r="C52" s="33">
        <v>128</v>
      </c>
      <c r="D52" s="33">
        <v>139</v>
      </c>
      <c r="E52" s="33">
        <v>178</v>
      </c>
      <c r="F52" s="34">
        <v>186</v>
      </c>
      <c r="G52" s="35">
        <v>182</v>
      </c>
      <c r="H52" s="36">
        <v>194</v>
      </c>
      <c r="I52" s="37">
        <v>209</v>
      </c>
      <c r="J52" s="37">
        <v>200</v>
      </c>
      <c r="K52" s="37">
        <v>220</v>
      </c>
      <c r="L52" s="38">
        <v>274</v>
      </c>
      <c r="M52" s="38">
        <v>284</v>
      </c>
      <c r="N52" s="38">
        <v>274</v>
      </c>
      <c r="O52" s="37">
        <v>368</v>
      </c>
      <c r="P52" s="35">
        <v>356</v>
      </c>
      <c r="Q52" s="37">
        <v>364</v>
      </c>
      <c r="R52" s="37">
        <v>102</v>
      </c>
      <c r="S52" s="37">
        <v>99</v>
      </c>
      <c r="T52" s="37">
        <v>130</v>
      </c>
      <c r="U52" s="37">
        <v>154</v>
      </c>
      <c r="V52" s="39" t="s">
        <v>53</v>
      </c>
      <c r="W52" s="37">
        <v>68</v>
      </c>
      <c r="X52" s="37">
        <v>233</v>
      </c>
      <c r="Y52" s="37">
        <v>380</v>
      </c>
      <c r="Z52" s="37">
        <v>372</v>
      </c>
      <c r="AA52" s="40">
        <v>426</v>
      </c>
      <c r="AB52" s="37">
        <v>236</v>
      </c>
      <c r="AC52" s="37">
        <v>222</v>
      </c>
      <c r="AD52" s="37">
        <v>136</v>
      </c>
      <c r="AE52" s="39" t="s">
        <v>53</v>
      </c>
      <c r="AF52" s="37">
        <v>180</v>
      </c>
      <c r="AG52" s="37">
        <v>382</v>
      </c>
      <c r="AH52" s="37">
        <v>168</v>
      </c>
      <c r="AI52" s="37">
        <v>147</v>
      </c>
      <c r="AJ52" s="37">
        <v>211</v>
      </c>
      <c r="AK52" s="37">
        <v>411</v>
      </c>
      <c r="AL52" s="35">
        <v>397</v>
      </c>
      <c r="AM52" s="37">
        <v>370</v>
      </c>
      <c r="AN52" s="37">
        <v>325</v>
      </c>
      <c r="AO52" s="37">
        <v>527</v>
      </c>
      <c r="AP52" s="39" t="s">
        <v>53</v>
      </c>
      <c r="AQ52" s="37">
        <v>288</v>
      </c>
      <c r="AR52" s="37">
        <v>454</v>
      </c>
      <c r="AS52" s="37">
        <v>370</v>
      </c>
      <c r="AT52" s="35">
        <v>341</v>
      </c>
      <c r="AU52" s="37">
        <v>321</v>
      </c>
      <c r="AV52" s="37">
        <v>259</v>
      </c>
      <c r="AW52" s="37">
        <v>319</v>
      </c>
      <c r="AX52" s="37">
        <v>336</v>
      </c>
      <c r="AY52" s="37">
        <v>428</v>
      </c>
      <c r="AZ52" s="37">
        <v>181</v>
      </c>
      <c r="BA52" s="35">
        <v>166</v>
      </c>
      <c r="BB52" s="37">
        <v>163</v>
      </c>
      <c r="BC52" s="37">
        <v>142</v>
      </c>
      <c r="BD52" s="37">
        <v>158</v>
      </c>
      <c r="BE52" s="37">
        <v>149</v>
      </c>
      <c r="BF52" s="37">
        <v>91</v>
      </c>
      <c r="BG52" s="35">
        <v>28</v>
      </c>
      <c r="BH52" s="37">
        <v>21</v>
      </c>
      <c r="BI52" s="37">
        <v>20</v>
      </c>
      <c r="BJ52" s="37">
        <v>16</v>
      </c>
      <c r="BK52" s="40">
        <v>15</v>
      </c>
      <c r="BL52" s="35">
        <v>9</v>
      </c>
      <c r="BM52" s="37">
        <v>90</v>
      </c>
      <c r="BN52" s="37">
        <v>160</v>
      </c>
      <c r="BO52" s="37">
        <v>146</v>
      </c>
      <c r="BP52" s="37">
        <v>182</v>
      </c>
      <c r="BQ52" s="35" t="s">
        <v>54</v>
      </c>
      <c r="BR52" s="37">
        <v>148</v>
      </c>
      <c r="BS52" s="37">
        <v>184</v>
      </c>
      <c r="BT52" s="56" t="s">
        <v>19</v>
      </c>
    </row>
    <row r="53" spans="1:80" ht="23.25" customHeight="1" x14ac:dyDescent="0.4">
      <c r="A53" s="32" t="s">
        <v>20</v>
      </c>
      <c r="B53" s="32"/>
      <c r="C53" s="33">
        <v>137</v>
      </c>
      <c r="D53" s="33">
        <v>136</v>
      </c>
      <c r="E53" s="33">
        <v>192</v>
      </c>
      <c r="F53" s="34">
        <v>180</v>
      </c>
      <c r="G53" s="35">
        <v>174</v>
      </c>
      <c r="H53" s="36">
        <v>185</v>
      </c>
      <c r="I53" s="37">
        <v>192</v>
      </c>
      <c r="J53" s="37">
        <v>175</v>
      </c>
      <c r="K53" s="37">
        <v>185</v>
      </c>
      <c r="L53" s="38">
        <v>278</v>
      </c>
      <c r="M53" s="38">
        <v>318</v>
      </c>
      <c r="N53" s="38">
        <v>328</v>
      </c>
      <c r="O53" s="37">
        <v>346</v>
      </c>
      <c r="P53" s="35">
        <v>340</v>
      </c>
      <c r="Q53" s="37">
        <v>336</v>
      </c>
      <c r="R53" s="37">
        <v>127</v>
      </c>
      <c r="S53" s="37">
        <v>102</v>
      </c>
      <c r="T53" s="37">
        <v>173</v>
      </c>
      <c r="U53" s="37">
        <v>169</v>
      </c>
      <c r="V53" s="39" t="s">
        <v>53</v>
      </c>
      <c r="W53" s="37">
        <v>58</v>
      </c>
      <c r="X53" s="37">
        <v>225</v>
      </c>
      <c r="Y53" s="37">
        <v>376</v>
      </c>
      <c r="Z53" s="37">
        <v>356</v>
      </c>
      <c r="AA53" s="40">
        <v>406</v>
      </c>
      <c r="AB53" s="37">
        <v>231</v>
      </c>
      <c r="AC53" s="37">
        <v>138</v>
      </c>
      <c r="AD53" s="37">
        <v>198</v>
      </c>
      <c r="AE53" s="39" t="s">
        <v>53</v>
      </c>
      <c r="AF53" s="37">
        <v>150</v>
      </c>
      <c r="AG53" s="37">
        <v>354</v>
      </c>
      <c r="AH53" s="37">
        <v>168</v>
      </c>
      <c r="AI53" s="37">
        <v>137</v>
      </c>
      <c r="AJ53" s="37">
        <v>190</v>
      </c>
      <c r="AK53" s="37">
        <v>407</v>
      </c>
      <c r="AL53" s="35">
        <v>345</v>
      </c>
      <c r="AM53" s="37">
        <v>327</v>
      </c>
      <c r="AN53" s="37">
        <v>395</v>
      </c>
      <c r="AO53" s="37">
        <v>374</v>
      </c>
      <c r="AP53" s="39" t="s">
        <v>53</v>
      </c>
      <c r="AQ53" s="37">
        <v>292</v>
      </c>
      <c r="AR53" s="37">
        <v>442</v>
      </c>
      <c r="AS53" s="37">
        <v>331</v>
      </c>
      <c r="AT53" s="35">
        <v>302</v>
      </c>
      <c r="AU53" s="37">
        <v>286</v>
      </c>
      <c r="AV53" s="37">
        <v>341</v>
      </c>
      <c r="AW53" s="37">
        <v>310</v>
      </c>
      <c r="AX53" s="37">
        <v>340</v>
      </c>
      <c r="AY53" s="37">
        <v>450</v>
      </c>
      <c r="AZ53" s="37">
        <v>168</v>
      </c>
      <c r="BA53" s="35">
        <v>146</v>
      </c>
      <c r="BB53" s="37">
        <v>144</v>
      </c>
      <c r="BC53" s="37">
        <v>145</v>
      </c>
      <c r="BD53" s="37">
        <v>155</v>
      </c>
      <c r="BE53" s="37">
        <v>153</v>
      </c>
      <c r="BF53" s="37">
        <v>68</v>
      </c>
      <c r="BG53" s="35">
        <v>28</v>
      </c>
      <c r="BH53" s="37">
        <v>18</v>
      </c>
      <c r="BI53" s="37">
        <v>20</v>
      </c>
      <c r="BJ53" s="37">
        <v>19</v>
      </c>
      <c r="BK53" s="40">
        <v>20</v>
      </c>
      <c r="BL53" s="35">
        <v>43</v>
      </c>
      <c r="BM53" s="37">
        <v>86</v>
      </c>
      <c r="BN53" s="37">
        <v>147</v>
      </c>
      <c r="BO53" s="37">
        <v>150</v>
      </c>
      <c r="BP53" s="37">
        <v>151</v>
      </c>
      <c r="BQ53" s="35" t="s">
        <v>54</v>
      </c>
      <c r="BR53" s="37">
        <v>123</v>
      </c>
      <c r="BS53" s="37">
        <v>166</v>
      </c>
      <c r="BT53" s="56" t="s">
        <v>21</v>
      </c>
    </row>
    <row r="54" spans="1:80" ht="23.25" customHeight="1" x14ac:dyDescent="0.4">
      <c r="A54" s="32" t="s">
        <v>22</v>
      </c>
      <c r="B54" s="32"/>
      <c r="C54" s="33">
        <v>178</v>
      </c>
      <c r="D54" s="33">
        <v>154</v>
      </c>
      <c r="E54" s="33">
        <v>189</v>
      </c>
      <c r="F54" s="34">
        <v>178</v>
      </c>
      <c r="G54" s="35">
        <v>168</v>
      </c>
      <c r="H54" s="36">
        <v>193</v>
      </c>
      <c r="I54" s="37">
        <v>215</v>
      </c>
      <c r="J54" s="37">
        <v>195</v>
      </c>
      <c r="K54" s="37">
        <v>195</v>
      </c>
      <c r="L54" s="38">
        <v>322</v>
      </c>
      <c r="M54" s="38">
        <v>372</v>
      </c>
      <c r="N54" s="38">
        <v>308</v>
      </c>
      <c r="O54" s="37">
        <v>362</v>
      </c>
      <c r="P54" s="35">
        <v>356</v>
      </c>
      <c r="Q54" s="37">
        <v>402</v>
      </c>
      <c r="R54" s="37">
        <v>161</v>
      </c>
      <c r="S54" s="37">
        <v>146</v>
      </c>
      <c r="T54" s="37">
        <v>124</v>
      </c>
      <c r="U54" s="37">
        <v>161</v>
      </c>
      <c r="V54" s="39" t="s">
        <v>53</v>
      </c>
      <c r="W54" s="37">
        <v>60</v>
      </c>
      <c r="X54" s="37">
        <v>228</v>
      </c>
      <c r="Y54" s="37">
        <v>442</v>
      </c>
      <c r="Z54" s="37">
        <v>370</v>
      </c>
      <c r="AA54" s="40">
        <v>402</v>
      </c>
      <c r="AB54" s="37">
        <v>247</v>
      </c>
      <c r="AC54" s="37">
        <v>132</v>
      </c>
      <c r="AD54" s="37">
        <v>211</v>
      </c>
      <c r="AE54" s="39" t="s">
        <v>53</v>
      </c>
      <c r="AF54" s="37">
        <v>226</v>
      </c>
      <c r="AG54" s="37">
        <v>337</v>
      </c>
      <c r="AH54" s="37">
        <v>189</v>
      </c>
      <c r="AI54" s="37">
        <v>148</v>
      </c>
      <c r="AJ54" s="37">
        <v>151</v>
      </c>
      <c r="AK54" s="37">
        <v>452</v>
      </c>
      <c r="AL54" s="35">
        <v>353</v>
      </c>
      <c r="AM54" s="37">
        <v>338</v>
      </c>
      <c r="AN54" s="37">
        <v>428</v>
      </c>
      <c r="AO54" s="37">
        <v>403</v>
      </c>
      <c r="AP54" s="39" t="s">
        <v>53</v>
      </c>
      <c r="AQ54" s="37">
        <v>302</v>
      </c>
      <c r="AR54" s="37">
        <v>430</v>
      </c>
      <c r="AS54" s="37">
        <v>346</v>
      </c>
      <c r="AT54" s="35">
        <v>330</v>
      </c>
      <c r="AU54" s="37">
        <v>296</v>
      </c>
      <c r="AV54" s="37">
        <v>254</v>
      </c>
      <c r="AW54" s="37">
        <v>366</v>
      </c>
      <c r="AX54" s="37">
        <v>378</v>
      </c>
      <c r="AY54" s="37">
        <v>478</v>
      </c>
      <c r="AZ54" s="37">
        <v>173</v>
      </c>
      <c r="BA54" s="35">
        <v>152</v>
      </c>
      <c r="BB54" s="37">
        <v>162</v>
      </c>
      <c r="BC54" s="37">
        <v>154</v>
      </c>
      <c r="BD54" s="37">
        <v>166</v>
      </c>
      <c r="BE54" s="37">
        <v>153</v>
      </c>
      <c r="BF54" s="37">
        <v>58</v>
      </c>
      <c r="BG54" s="35">
        <v>26</v>
      </c>
      <c r="BH54" s="37">
        <v>25</v>
      </c>
      <c r="BI54" s="37">
        <v>21</v>
      </c>
      <c r="BJ54" s="37">
        <v>19</v>
      </c>
      <c r="BK54" s="40">
        <v>23</v>
      </c>
      <c r="BL54" s="35">
        <v>39</v>
      </c>
      <c r="BM54" s="37">
        <v>120</v>
      </c>
      <c r="BN54" s="37">
        <v>155</v>
      </c>
      <c r="BO54" s="37">
        <v>169</v>
      </c>
      <c r="BP54" s="37">
        <v>165</v>
      </c>
      <c r="BQ54" s="35" t="s">
        <v>54</v>
      </c>
      <c r="BR54" s="37">
        <v>157</v>
      </c>
      <c r="BS54" s="37">
        <v>176</v>
      </c>
      <c r="BT54" s="56" t="s">
        <v>23</v>
      </c>
      <c r="BY54" s="19"/>
      <c r="BZ54" s="19"/>
      <c r="CA54" s="19"/>
      <c r="CB54" s="19"/>
    </row>
    <row r="55" spans="1:80" ht="23.25" customHeight="1" x14ac:dyDescent="0.4">
      <c r="A55" s="32" t="s">
        <v>24</v>
      </c>
      <c r="B55" s="32"/>
      <c r="C55" s="33">
        <v>139</v>
      </c>
      <c r="D55" s="33">
        <v>153</v>
      </c>
      <c r="E55" s="33">
        <v>200</v>
      </c>
      <c r="F55" s="34">
        <v>189</v>
      </c>
      <c r="G55" s="35">
        <v>173</v>
      </c>
      <c r="H55" s="36">
        <v>214</v>
      </c>
      <c r="I55" s="37">
        <v>217</v>
      </c>
      <c r="J55" s="37">
        <v>210</v>
      </c>
      <c r="K55" s="37">
        <v>221</v>
      </c>
      <c r="L55" s="38">
        <v>254</v>
      </c>
      <c r="M55" s="38">
        <v>362</v>
      </c>
      <c r="N55" s="38">
        <v>464</v>
      </c>
      <c r="O55" s="37">
        <v>392</v>
      </c>
      <c r="P55" s="35">
        <v>346</v>
      </c>
      <c r="Q55" s="37">
        <v>438</v>
      </c>
      <c r="R55" s="37">
        <v>121</v>
      </c>
      <c r="S55" s="37">
        <v>145</v>
      </c>
      <c r="T55" s="37">
        <v>138</v>
      </c>
      <c r="U55" s="37">
        <v>159</v>
      </c>
      <c r="V55" s="39" t="s">
        <v>53</v>
      </c>
      <c r="W55" s="37">
        <v>66</v>
      </c>
      <c r="X55" s="37">
        <v>226</v>
      </c>
      <c r="Y55" s="37">
        <v>436</v>
      </c>
      <c r="Z55" s="37">
        <v>412</v>
      </c>
      <c r="AA55" s="40">
        <v>424</v>
      </c>
      <c r="AB55" s="37">
        <v>226</v>
      </c>
      <c r="AC55" s="37">
        <v>99</v>
      </c>
      <c r="AD55" s="37">
        <v>149</v>
      </c>
      <c r="AE55" s="39" t="s">
        <v>53</v>
      </c>
      <c r="AF55" s="37">
        <v>250</v>
      </c>
      <c r="AG55" s="37">
        <v>402</v>
      </c>
      <c r="AH55" s="37">
        <v>146</v>
      </c>
      <c r="AI55" s="37">
        <v>180</v>
      </c>
      <c r="AJ55" s="37">
        <v>177</v>
      </c>
      <c r="AK55" s="37">
        <v>464</v>
      </c>
      <c r="AL55" s="35">
        <v>365</v>
      </c>
      <c r="AM55" s="37">
        <v>381</v>
      </c>
      <c r="AN55" s="37">
        <v>421</v>
      </c>
      <c r="AO55" s="37">
        <v>450</v>
      </c>
      <c r="AP55" s="39" t="s">
        <v>53</v>
      </c>
      <c r="AQ55" s="37">
        <v>333</v>
      </c>
      <c r="AR55" s="37">
        <v>420</v>
      </c>
      <c r="AS55" s="37">
        <v>370</v>
      </c>
      <c r="AT55" s="35">
        <v>341</v>
      </c>
      <c r="AU55" s="37">
        <v>329</v>
      </c>
      <c r="AV55" s="37">
        <v>159</v>
      </c>
      <c r="AW55" s="37">
        <v>397</v>
      </c>
      <c r="AX55" s="37">
        <v>430</v>
      </c>
      <c r="AY55" s="37">
        <v>480</v>
      </c>
      <c r="AZ55" s="37">
        <v>172</v>
      </c>
      <c r="BA55" s="35">
        <v>163</v>
      </c>
      <c r="BB55" s="37">
        <v>156</v>
      </c>
      <c r="BC55" s="37">
        <v>148</v>
      </c>
      <c r="BD55" s="37">
        <v>165</v>
      </c>
      <c r="BE55" s="37">
        <v>161</v>
      </c>
      <c r="BF55" s="37">
        <v>60</v>
      </c>
      <c r="BG55" s="35">
        <v>26</v>
      </c>
      <c r="BH55" s="37">
        <v>19</v>
      </c>
      <c r="BI55" s="37">
        <v>22</v>
      </c>
      <c r="BJ55" s="37">
        <v>27</v>
      </c>
      <c r="BK55" s="40">
        <v>30</v>
      </c>
      <c r="BL55" s="35">
        <v>54</v>
      </c>
      <c r="BM55" s="37">
        <v>149</v>
      </c>
      <c r="BN55" s="37">
        <v>173</v>
      </c>
      <c r="BO55" s="37">
        <v>147</v>
      </c>
      <c r="BP55" s="37">
        <v>155</v>
      </c>
      <c r="BQ55" s="35" t="s">
        <v>54</v>
      </c>
      <c r="BR55" s="37">
        <v>172</v>
      </c>
      <c r="BS55" s="37">
        <v>189</v>
      </c>
      <c r="BT55" s="56" t="s">
        <v>25</v>
      </c>
    </row>
    <row r="56" spans="1:80" ht="23.25" customHeight="1" x14ac:dyDescent="0.4">
      <c r="A56" s="32" t="s">
        <v>26</v>
      </c>
      <c r="B56" s="32"/>
      <c r="C56" s="33">
        <v>148</v>
      </c>
      <c r="D56" s="33">
        <v>155</v>
      </c>
      <c r="E56" s="33">
        <v>200</v>
      </c>
      <c r="F56" s="34">
        <v>185</v>
      </c>
      <c r="G56" s="35">
        <v>177</v>
      </c>
      <c r="H56" s="36">
        <v>233</v>
      </c>
      <c r="I56" s="37">
        <v>242</v>
      </c>
      <c r="J56" s="37">
        <v>215</v>
      </c>
      <c r="K56" s="37">
        <v>228</v>
      </c>
      <c r="L56" s="38">
        <v>272</v>
      </c>
      <c r="M56" s="38">
        <v>286</v>
      </c>
      <c r="N56" s="38">
        <v>376</v>
      </c>
      <c r="O56" s="37">
        <v>346</v>
      </c>
      <c r="P56" s="35">
        <v>320</v>
      </c>
      <c r="Q56" s="37">
        <v>432</v>
      </c>
      <c r="R56" s="37">
        <v>139</v>
      </c>
      <c r="S56" s="37">
        <v>100</v>
      </c>
      <c r="T56" s="37">
        <v>202</v>
      </c>
      <c r="U56" s="37">
        <v>139</v>
      </c>
      <c r="V56" s="39" t="s">
        <v>53</v>
      </c>
      <c r="W56" s="37">
        <v>54</v>
      </c>
      <c r="X56" s="37">
        <v>199</v>
      </c>
      <c r="Y56" s="37">
        <v>434</v>
      </c>
      <c r="Z56" s="37">
        <v>402</v>
      </c>
      <c r="AA56" s="40">
        <v>392</v>
      </c>
      <c r="AB56" s="37">
        <v>223</v>
      </c>
      <c r="AC56" s="37">
        <v>185</v>
      </c>
      <c r="AD56" s="37">
        <v>167</v>
      </c>
      <c r="AE56" s="39" t="s">
        <v>53</v>
      </c>
      <c r="AF56" s="37">
        <v>308</v>
      </c>
      <c r="AG56" s="37">
        <v>387</v>
      </c>
      <c r="AH56" s="37">
        <v>172</v>
      </c>
      <c r="AI56" s="37">
        <v>191</v>
      </c>
      <c r="AJ56" s="37">
        <v>178</v>
      </c>
      <c r="AK56" s="37">
        <v>409</v>
      </c>
      <c r="AL56" s="35">
        <v>341</v>
      </c>
      <c r="AM56" s="37">
        <v>317</v>
      </c>
      <c r="AN56" s="37">
        <v>419</v>
      </c>
      <c r="AO56" s="37">
        <v>375</v>
      </c>
      <c r="AP56" s="39" t="s">
        <v>53</v>
      </c>
      <c r="AQ56" s="37">
        <v>335</v>
      </c>
      <c r="AR56" s="37">
        <v>318</v>
      </c>
      <c r="AS56" s="37">
        <v>357</v>
      </c>
      <c r="AT56" s="35">
        <v>314</v>
      </c>
      <c r="AU56" s="37">
        <v>331</v>
      </c>
      <c r="AV56" s="37">
        <v>159</v>
      </c>
      <c r="AW56" s="37">
        <v>362</v>
      </c>
      <c r="AX56" s="37">
        <v>360</v>
      </c>
      <c r="AY56" s="37">
        <v>380</v>
      </c>
      <c r="AZ56" s="37">
        <v>166</v>
      </c>
      <c r="BA56" s="35">
        <v>151</v>
      </c>
      <c r="BB56" s="37">
        <v>155</v>
      </c>
      <c r="BC56" s="37">
        <v>166</v>
      </c>
      <c r="BD56" s="37">
        <v>158</v>
      </c>
      <c r="BE56" s="37">
        <v>154</v>
      </c>
      <c r="BF56" s="37">
        <v>46</v>
      </c>
      <c r="BG56" s="35">
        <v>32</v>
      </c>
      <c r="BH56" s="37">
        <v>24</v>
      </c>
      <c r="BI56" s="37">
        <v>21</v>
      </c>
      <c r="BJ56" s="37">
        <v>23</v>
      </c>
      <c r="BK56" s="40">
        <v>21</v>
      </c>
      <c r="BL56" s="35">
        <v>69</v>
      </c>
      <c r="BM56" s="37">
        <v>130</v>
      </c>
      <c r="BN56" s="37">
        <v>173</v>
      </c>
      <c r="BO56" s="37">
        <v>141</v>
      </c>
      <c r="BP56" s="37">
        <v>154</v>
      </c>
      <c r="BQ56" s="35" t="s">
        <v>54</v>
      </c>
      <c r="BR56" s="37">
        <v>165</v>
      </c>
      <c r="BS56" s="37">
        <v>161</v>
      </c>
      <c r="BT56" s="56" t="s">
        <v>27</v>
      </c>
    </row>
    <row r="57" spans="1:80" ht="23.25" customHeight="1" x14ac:dyDescent="0.4">
      <c r="A57" s="32" t="s">
        <v>28</v>
      </c>
      <c r="B57" s="32"/>
      <c r="C57" s="33">
        <v>144</v>
      </c>
      <c r="D57" s="33">
        <v>157</v>
      </c>
      <c r="E57" s="33">
        <v>204</v>
      </c>
      <c r="F57" s="34">
        <v>180</v>
      </c>
      <c r="G57" s="35">
        <v>163</v>
      </c>
      <c r="H57" s="36">
        <v>228</v>
      </c>
      <c r="I57" s="37">
        <v>238</v>
      </c>
      <c r="J57" s="37">
        <v>168</v>
      </c>
      <c r="K57" s="37">
        <v>217</v>
      </c>
      <c r="L57" s="38">
        <v>190</v>
      </c>
      <c r="M57" s="38">
        <v>272</v>
      </c>
      <c r="N57" s="38">
        <v>380</v>
      </c>
      <c r="O57" s="37">
        <v>366</v>
      </c>
      <c r="P57" s="35">
        <v>334</v>
      </c>
      <c r="Q57" s="37">
        <v>492</v>
      </c>
      <c r="R57" s="37">
        <v>104</v>
      </c>
      <c r="S57" s="37">
        <v>122</v>
      </c>
      <c r="T57" s="37">
        <v>165</v>
      </c>
      <c r="U57" s="37">
        <v>177</v>
      </c>
      <c r="V57" s="37">
        <v>4</v>
      </c>
      <c r="W57" s="37">
        <v>52</v>
      </c>
      <c r="X57" s="37">
        <v>210</v>
      </c>
      <c r="Y57" s="37">
        <v>446</v>
      </c>
      <c r="Z57" s="37">
        <v>394</v>
      </c>
      <c r="AA57" s="40">
        <v>408</v>
      </c>
      <c r="AB57" s="37">
        <v>251</v>
      </c>
      <c r="AC57" s="37">
        <v>104</v>
      </c>
      <c r="AD57" s="37">
        <v>172</v>
      </c>
      <c r="AE57" s="37">
        <v>186</v>
      </c>
      <c r="AF57" s="37">
        <v>365</v>
      </c>
      <c r="AG57" s="37">
        <v>439</v>
      </c>
      <c r="AH57" s="37">
        <v>122</v>
      </c>
      <c r="AI57" s="37">
        <v>105</v>
      </c>
      <c r="AJ57" s="37">
        <v>151</v>
      </c>
      <c r="AK57" s="37">
        <v>451</v>
      </c>
      <c r="AL57" s="35">
        <v>336</v>
      </c>
      <c r="AM57" s="37">
        <v>326</v>
      </c>
      <c r="AN57" s="37">
        <v>402</v>
      </c>
      <c r="AO57" s="37">
        <v>414</v>
      </c>
      <c r="AP57" s="37">
        <v>30</v>
      </c>
      <c r="AQ57" s="37">
        <v>357</v>
      </c>
      <c r="AR57" s="37">
        <v>350</v>
      </c>
      <c r="AS57" s="37">
        <v>368</v>
      </c>
      <c r="AT57" s="35">
        <v>328</v>
      </c>
      <c r="AU57" s="37">
        <v>321</v>
      </c>
      <c r="AV57" s="37">
        <v>160</v>
      </c>
      <c r="AW57" s="37">
        <v>387</v>
      </c>
      <c r="AX57" s="37">
        <v>392</v>
      </c>
      <c r="AY57" s="37">
        <v>441</v>
      </c>
      <c r="AZ57" s="37">
        <v>185</v>
      </c>
      <c r="BA57" s="35">
        <v>173</v>
      </c>
      <c r="BB57" s="37">
        <v>167</v>
      </c>
      <c r="BC57" s="37">
        <v>163</v>
      </c>
      <c r="BD57" s="37">
        <v>167</v>
      </c>
      <c r="BE57" s="37">
        <v>165</v>
      </c>
      <c r="BF57" s="37">
        <v>54</v>
      </c>
      <c r="BG57" s="35">
        <v>27</v>
      </c>
      <c r="BH57" s="37">
        <v>20</v>
      </c>
      <c r="BI57" s="37">
        <v>19</v>
      </c>
      <c r="BJ57" s="37">
        <v>18</v>
      </c>
      <c r="BK57" s="40">
        <v>19</v>
      </c>
      <c r="BL57" s="35">
        <v>87</v>
      </c>
      <c r="BM57" s="37">
        <v>150</v>
      </c>
      <c r="BN57" s="37">
        <v>188</v>
      </c>
      <c r="BO57" s="37">
        <v>171</v>
      </c>
      <c r="BP57" s="37">
        <v>171</v>
      </c>
      <c r="BQ57" s="35">
        <v>132</v>
      </c>
      <c r="BR57" s="37">
        <v>180</v>
      </c>
      <c r="BS57" s="37">
        <v>186</v>
      </c>
      <c r="BT57" s="56" t="s">
        <v>29</v>
      </c>
      <c r="BY57" s="19"/>
      <c r="BZ57" s="19"/>
      <c r="CA57" s="19"/>
      <c r="CB57" s="19"/>
    </row>
    <row r="58" spans="1:80" ht="23.25" customHeight="1" x14ac:dyDescent="0.4">
      <c r="A58" s="32" t="s">
        <v>30</v>
      </c>
      <c r="B58" s="32"/>
      <c r="C58" s="33">
        <v>151</v>
      </c>
      <c r="D58" s="33">
        <v>170</v>
      </c>
      <c r="E58" s="33">
        <v>203</v>
      </c>
      <c r="F58" s="34">
        <v>147</v>
      </c>
      <c r="G58" s="35">
        <v>179</v>
      </c>
      <c r="H58" s="36">
        <v>202</v>
      </c>
      <c r="I58" s="37">
        <v>241</v>
      </c>
      <c r="J58" s="37">
        <v>204</v>
      </c>
      <c r="K58" s="37">
        <v>226</v>
      </c>
      <c r="L58" s="38">
        <v>354</v>
      </c>
      <c r="M58" s="38">
        <v>282</v>
      </c>
      <c r="N58" s="38">
        <v>390</v>
      </c>
      <c r="O58" s="37">
        <v>374</v>
      </c>
      <c r="P58" s="35">
        <v>334</v>
      </c>
      <c r="Q58" s="37">
        <v>458</v>
      </c>
      <c r="R58" s="37">
        <v>142</v>
      </c>
      <c r="S58" s="37">
        <v>129</v>
      </c>
      <c r="T58" s="37">
        <v>199</v>
      </c>
      <c r="U58" s="37">
        <v>160</v>
      </c>
      <c r="V58" s="37">
        <v>144</v>
      </c>
      <c r="W58" s="37">
        <v>84</v>
      </c>
      <c r="X58" s="37">
        <v>253</v>
      </c>
      <c r="Y58" s="37">
        <v>410</v>
      </c>
      <c r="Z58" s="37">
        <v>390</v>
      </c>
      <c r="AA58" s="40">
        <v>348</v>
      </c>
      <c r="AB58" s="37">
        <v>224</v>
      </c>
      <c r="AC58" s="37">
        <v>162</v>
      </c>
      <c r="AD58" s="37">
        <v>177</v>
      </c>
      <c r="AE58" s="37">
        <v>275</v>
      </c>
      <c r="AF58" s="37">
        <v>325</v>
      </c>
      <c r="AG58" s="37">
        <v>415</v>
      </c>
      <c r="AH58" s="37">
        <v>133</v>
      </c>
      <c r="AI58" s="37">
        <v>148</v>
      </c>
      <c r="AJ58" s="37">
        <v>173</v>
      </c>
      <c r="AK58" s="37">
        <v>375</v>
      </c>
      <c r="AL58" s="35">
        <v>304</v>
      </c>
      <c r="AM58" s="37">
        <v>298</v>
      </c>
      <c r="AN58" s="37">
        <v>365</v>
      </c>
      <c r="AO58" s="37">
        <v>383</v>
      </c>
      <c r="AP58" s="37">
        <v>49</v>
      </c>
      <c r="AQ58" s="37">
        <v>365</v>
      </c>
      <c r="AR58" s="37">
        <v>349</v>
      </c>
      <c r="AS58" s="37">
        <v>309</v>
      </c>
      <c r="AT58" s="35">
        <v>319</v>
      </c>
      <c r="AU58" s="37">
        <v>324</v>
      </c>
      <c r="AV58" s="37">
        <v>159</v>
      </c>
      <c r="AW58" s="37">
        <v>370</v>
      </c>
      <c r="AX58" s="37">
        <v>379</v>
      </c>
      <c r="AY58" s="37">
        <v>374</v>
      </c>
      <c r="AZ58" s="37">
        <v>169</v>
      </c>
      <c r="BA58" s="35">
        <v>164</v>
      </c>
      <c r="BB58" s="37">
        <v>160</v>
      </c>
      <c r="BC58" s="37">
        <v>170</v>
      </c>
      <c r="BD58" s="37">
        <v>159</v>
      </c>
      <c r="BE58" s="37">
        <v>177</v>
      </c>
      <c r="BF58" s="37">
        <v>50</v>
      </c>
      <c r="BG58" s="35">
        <v>30</v>
      </c>
      <c r="BH58" s="37">
        <v>22</v>
      </c>
      <c r="BI58" s="37">
        <v>21</v>
      </c>
      <c r="BJ58" s="37">
        <v>24</v>
      </c>
      <c r="BK58" s="40">
        <v>17</v>
      </c>
      <c r="BL58" s="35">
        <v>127</v>
      </c>
      <c r="BM58" s="37">
        <v>132</v>
      </c>
      <c r="BN58" s="37">
        <v>164</v>
      </c>
      <c r="BO58" s="37">
        <v>156</v>
      </c>
      <c r="BP58" s="37">
        <v>168</v>
      </c>
      <c r="BQ58" s="35">
        <v>178</v>
      </c>
      <c r="BR58" s="37">
        <v>175</v>
      </c>
      <c r="BS58" s="37">
        <v>210</v>
      </c>
      <c r="BT58" s="56" t="s">
        <v>31</v>
      </c>
    </row>
    <row r="59" spans="1:80" ht="23.25" customHeight="1" x14ac:dyDescent="0.4">
      <c r="A59" s="41" t="s">
        <v>32</v>
      </c>
      <c r="B59" s="41"/>
      <c r="C59" s="42">
        <v>134</v>
      </c>
      <c r="D59" s="42">
        <v>174</v>
      </c>
      <c r="E59" s="42">
        <v>220</v>
      </c>
      <c r="F59" s="43">
        <v>162</v>
      </c>
      <c r="G59" s="44">
        <v>199</v>
      </c>
      <c r="H59" s="45">
        <v>181</v>
      </c>
      <c r="I59" s="46">
        <v>267</v>
      </c>
      <c r="J59" s="46">
        <v>212</v>
      </c>
      <c r="K59" s="46">
        <v>205</v>
      </c>
      <c r="L59" s="47">
        <v>330</v>
      </c>
      <c r="M59" s="47">
        <v>368</v>
      </c>
      <c r="N59" s="47">
        <v>371</v>
      </c>
      <c r="O59" s="46">
        <v>398</v>
      </c>
      <c r="P59" s="44">
        <v>406</v>
      </c>
      <c r="Q59" s="46">
        <v>458</v>
      </c>
      <c r="R59" s="46">
        <v>121</v>
      </c>
      <c r="S59" s="46">
        <v>105</v>
      </c>
      <c r="T59" s="46">
        <v>170</v>
      </c>
      <c r="U59" s="46">
        <v>162</v>
      </c>
      <c r="V59" s="46">
        <v>114</v>
      </c>
      <c r="W59" s="46">
        <v>82</v>
      </c>
      <c r="X59" s="46">
        <v>222</v>
      </c>
      <c r="Y59" s="46">
        <v>418</v>
      </c>
      <c r="Z59" s="46">
        <v>390</v>
      </c>
      <c r="AA59" s="48">
        <v>412</v>
      </c>
      <c r="AB59" s="46">
        <v>220</v>
      </c>
      <c r="AC59" s="46">
        <v>216</v>
      </c>
      <c r="AD59" s="46">
        <v>195</v>
      </c>
      <c r="AE59" s="46">
        <v>308</v>
      </c>
      <c r="AF59" s="46">
        <v>350</v>
      </c>
      <c r="AG59" s="46">
        <v>405</v>
      </c>
      <c r="AH59" s="46">
        <v>167</v>
      </c>
      <c r="AI59" s="46">
        <v>268</v>
      </c>
      <c r="AJ59" s="46">
        <v>217</v>
      </c>
      <c r="AK59" s="46">
        <v>394</v>
      </c>
      <c r="AL59" s="44">
        <v>314</v>
      </c>
      <c r="AM59" s="46">
        <v>316</v>
      </c>
      <c r="AN59" s="46">
        <v>399</v>
      </c>
      <c r="AO59" s="46">
        <v>410</v>
      </c>
      <c r="AP59" s="46">
        <v>94</v>
      </c>
      <c r="AQ59" s="46">
        <v>369</v>
      </c>
      <c r="AR59" s="46">
        <v>346</v>
      </c>
      <c r="AS59" s="46">
        <v>329</v>
      </c>
      <c r="AT59" s="44">
        <v>327</v>
      </c>
      <c r="AU59" s="46">
        <v>329</v>
      </c>
      <c r="AV59" s="46">
        <v>170</v>
      </c>
      <c r="AW59" s="46">
        <v>385</v>
      </c>
      <c r="AX59" s="46">
        <v>387</v>
      </c>
      <c r="AY59" s="46">
        <v>453</v>
      </c>
      <c r="AZ59" s="46">
        <v>178</v>
      </c>
      <c r="BA59" s="44">
        <v>178</v>
      </c>
      <c r="BB59" s="46">
        <v>169</v>
      </c>
      <c r="BC59" s="46">
        <v>180</v>
      </c>
      <c r="BD59" s="46">
        <v>171</v>
      </c>
      <c r="BE59" s="46">
        <v>255</v>
      </c>
      <c r="BF59" s="46">
        <v>39</v>
      </c>
      <c r="BG59" s="44">
        <v>30</v>
      </c>
      <c r="BH59" s="46">
        <v>24</v>
      </c>
      <c r="BI59" s="46">
        <v>23</v>
      </c>
      <c r="BJ59" s="46">
        <v>22</v>
      </c>
      <c r="BK59" s="48">
        <v>15</v>
      </c>
      <c r="BL59" s="44">
        <v>124</v>
      </c>
      <c r="BM59" s="46">
        <v>131</v>
      </c>
      <c r="BN59" s="46">
        <v>169</v>
      </c>
      <c r="BO59" s="46">
        <v>158</v>
      </c>
      <c r="BP59" s="46">
        <v>161</v>
      </c>
      <c r="BQ59" s="44">
        <v>178</v>
      </c>
      <c r="BR59" s="46">
        <v>171</v>
      </c>
      <c r="BS59" s="46">
        <v>212</v>
      </c>
      <c r="BT59" s="57" t="s">
        <v>33</v>
      </c>
    </row>
    <row r="60" spans="1:80" ht="18.75" x14ac:dyDescent="0.25">
      <c r="A60" s="5" t="s">
        <v>6</v>
      </c>
      <c r="B60" s="5"/>
      <c r="C60" s="6"/>
      <c r="D60" s="6"/>
      <c r="E60" s="6"/>
      <c r="F60" s="6"/>
      <c r="G60" s="6"/>
      <c r="H60" s="6"/>
      <c r="I60" s="6"/>
      <c r="J60" s="6"/>
      <c r="K60" s="6"/>
      <c r="BT60" s="7" t="s">
        <v>7</v>
      </c>
      <c r="BX60" s="14"/>
      <c r="BY60" s="19"/>
      <c r="BZ60" s="19"/>
      <c r="CA60" s="19"/>
      <c r="CB60" s="19"/>
    </row>
  </sheetData>
  <mergeCells count="42">
    <mergeCell ref="BT44:BT46"/>
    <mergeCell ref="G45:K45"/>
    <mergeCell ref="P45:AA45"/>
    <mergeCell ref="AC45:AJ45"/>
    <mergeCell ref="AL45:AR45"/>
    <mergeCell ref="AT45:AX45"/>
    <mergeCell ref="BA45:BE45"/>
    <mergeCell ref="BG45:BK45"/>
    <mergeCell ref="BL45:BP45"/>
    <mergeCell ref="BQ45:BS45"/>
    <mergeCell ref="AT44:AX44"/>
    <mergeCell ref="BA44:BE44"/>
    <mergeCell ref="BG44:BK44"/>
    <mergeCell ref="BL44:BP44"/>
    <mergeCell ref="BQ44:BS44"/>
    <mergeCell ref="A44:A46"/>
    <mergeCell ref="G44:K44"/>
    <mergeCell ref="P44:AA44"/>
    <mergeCell ref="AC44:AJ44"/>
    <mergeCell ref="AL44:AR44"/>
    <mergeCell ref="A1:AB1"/>
    <mergeCell ref="A2:AB2"/>
    <mergeCell ref="A4:A7"/>
    <mergeCell ref="B4:C4"/>
    <mergeCell ref="E4:F4"/>
    <mergeCell ref="H4:I4"/>
    <mergeCell ref="K4:L4"/>
    <mergeCell ref="N4:O4"/>
    <mergeCell ref="Q4:R4"/>
    <mergeCell ref="T4:U4"/>
    <mergeCell ref="B5:C5"/>
    <mergeCell ref="E5:F5"/>
    <mergeCell ref="H5:I5"/>
    <mergeCell ref="K5:L5"/>
    <mergeCell ref="AB4:AB7"/>
    <mergeCell ref="N5:O5"/>
    <mergeCell ref="W5:X5"/>
    <mergeCell ref="Z5:AA5"/>
    <mergeCell ref="W4:X4"/>
    <mergeCell ref="Z4:AA4"/>
    <mergeCell ref="Q5:R5"/>
    <mergeCell ref="T5:U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73A7-2A77-40C8-927D-A698F0E9F13E}">
  <sheetPr>
    <tabColor theme="7" tint="0.79998168889431442"/>
  </sheetPr>
  <dimension ref="A1:AC62"/>
  <sheetViews>
    <sheetView tabSelected="1" zoomScale="154" zoomScaleNormal="154" zoomScaleSheetLayoutView="69" workbookViewId="0">
      <selection activeCell="J6" sqref="J6"/>
    </sheetView>
  </sheetViews>
  <sheetFormatPr defaultColWidth="9.140625" defaultRowHeight="12" x14ac:dyDescent="0.15"/>
  <cols>
    <col min="1" max="1" width="11" style="122" customWidth="1"/>
    <col min="2" max="2" width="13.5703125" style="122" customWidth="1"/>
    <col min="3" max="3" width="11.140625" style="122" customWidth="1"/>
    <col min="4" max="4" width="12.5703125" style="122" customWidth="1"/>
    <col min="5" max="5" width="1.85546875" style="122" customWidth="1"/>
    <col min="6" max="6" width="17.7109375" style="122" customWidth="1"/>
    <col min="7" max="7" width="22.85546875" style="122" customWidth="1"/>
    <col min="8" max="8" width="17.85546875" style="122" customWidth="1"/>
    <col min="9" max="9" width="4.85546875" style="122" customWidth="1"/>
    <col min="10" max="11" width="9.140625" style="122"/>
    <col min="12" max="12" width="19.140625" style="122" customWidth="1"/>
    <col min="13" max="13" width="19.7109375" style="122" customWidth="1"/>
    <col min="14" max="14" width="14" style="122" customWidth="1"/>
    <col min="15" max="16" width="16.85546875" style="122" customWidth="1"/>
    <col min="17" max="19" width="9.140625" style="122"/>
    <col min="20" max="20" width="13.7109375" style="122" bestFit="1" customWidth="1"/>
    <col min="21" max="21" width="13.42578125" style="122" customWidth="1"/>
    <col min="22" max="22" width="13.7109375" style="122" bestFit="1" customWidth="1"/>
    <col min="23" max="26" width="9.140625" style="122"/>
    <col min="27" max="29" width="16.85546875" style="122" customWidth="1"/>
    <col min="30" max="16384" width="9.140625" style="122"/>
  </cols>
  <sheetData>
    <row r="1" spans="1:15" s="90" customFormat="1" ht="18.75" x14ac:dyDescent="0.2">
      <c r="A1" s="181" t="s">
        <v>97</v>
      </c>
      <c r="B1" s="181"/>
      <c r="C1" s="181"/>
      <c r="D1" s="181"/>
      <c r="E1" s="181"/>
      <c r="F1" s="181"/>
      <c r="G1" s="181"/>
      <c r="H1" s="181"/>
    </row>
    <row r="2" spans="1:15" s="91" customFormat="1" ht="15.75" x14ac:dyDescent="0.25">
      <c r="A2" s="182" t="s">
        <v>96</v>
      </c>
      <c r="B2" s="182"/>
      <c r="C2" s="182"/>
      <c r="D2" s="182"/>
      <c r="E2" s="182"/>
      <c r="F2" s="182"/>
      <c r="G2" s="182"/>
      <c r="H2" s="182"/>
    </row>
    <row r="3" spans="1:15" s="91" customFormat="1" ht="15.75" x14ac:dyDescent="0.25">
      <c r="A3" s="183" t="s">
        <v>65</v>
      </c>
      <c r="B3" s="183"/>
      <c r="C3" s="183"/>
      <c r="D3" s="183"/>
      <c r="E3" s="183"/>
      <c r="F3" s="183"/>
      <c r="G3" s="183"/>
      <c r="H3" s="183"/>
      <c r="I3" s="92"/>
      <c r="J3" s="92"/>
      <c r="K3" s="92"/>
      <c r="L3" s="92"/>
      <c r="M3" s="92"/>
      <c r="N3" s="92"/>
      <c r="O3" s="92"/>
    </row>
    <row r="4" spans="1:15" s="91" customFormat="1" ht="15.75" x14ac:dyDescent="0.4">
      <c r="A4" s="184" t="s">
        <v>66</v>
      </c>
      <c r="B4" s="187" t="s">
        <v>67</v>
      </c>
      <c r="C4" s="187"/>
      <c r="D4" s="187"/>
      <c r="E4" s="187"/>
      <c r="F4" s="187"/>
      <c r="G4" s="93" t="s">
        <v>68</v>
      </c>
      <c r="H4" s="94" t="s">
        <v>69</v>
      </c>
    </row>
    <row r="5" spans="1:15" s="91" customFormat="1" ht="15.75" x14ac:dyDescent="0.2">
      <c r="A5" s="185"/>
      <c r="B5" s="188" t="s">
        <v>70</v>
      </c>
      <c r="C5" s="188"/>
      <c r="D5" s="188"/>
      <c r="E5" s="188"/>
      <c r="F5" s="188"/>
      <c r="G5" s="95"/>
      <c r="H5" s="96" t="s">
        <v>71</v>
      </c>
    </row>
    <row r="6" spans="1:15" s="91" customFormat="1" ht="27" customHeight="1" x14ac:dyDescent="0.2">
      <c r="A6" s="185"/>
      <c r="B6" s="88" t="s">
        <v>5</v>
      </c>
      <c r="C6" s="88" t="s">
        <v>72</v>
      </c>
      <c r="D6" s="88" t="s">
        <v>73</v>
      </c>
      <c r="E6" s="88"/>
      <c r="F6" s="97" t="s">
        <v>74</v>
      </c>
      <c r="G6" s="88" t="s">
        <v>75</v>
      </c>
      <c r="H6" s="98" t="s">
        <v>76</v>
      </c>
    </row>
    <row r="7" spans="1:15" s="91" customFormat="1" ht="12.75" x14ac:dyDescent="0.2">
      <c r="A7" s="186"/>
      <c r="B7" s="99" t="s">
        <v>4</v>
      </c>
      <c r="C7" s="99" t="s">
        <v>77</v>
      </c>
      <c r="D7" s="99" t="s">
        <v>78</v>
      </c>
      <c r="E7" s="99"/>
      <c r="F7" s="99" t="s">
        <v>79</v>
      </c>
      <c r="G7" s="99" t="s">
        <v>80</v>
      </c>
      <c r="H7" s="100" t="s">
        <v>81</v>
      </c>
    </row>
    <row r="8" spans="1:15" s="91" customFormat="1" ht="12.75" x14ac:dyDescent="0.2">
      <c r="A8" s="101">
        <v>2001</v>
      </c>
      <c r="B8" s="102">
        <f>SUM(C8:F8)</f>
        <v>254435</v>
      </c>
      <c r="C8" s="102">
        <v>142170</v>
      </c>
      <c r="D8" s="102">
        <v>80169</v>
      </c>
      <c r="E8" s="102"/>
      <c r="F8" s="102">
        <v>32096</v>
      </c>
      <c r="G8" s="102">
        <v>21549</v>
      </c>
      <c r="H8" s="103">
        <v>7862</v>
      </c>
    </row>
    <row r="9" spans="1:15" s="91" customFormat="1" ht="12.75" x14ac:dyDescent="0.2">
      <c r="A9" s="101">
        <v>2002</v>
      </c>
      <c r="B9" s="102">
        <f t="shared" ref="B9:B17" si="0">SUM(C9:F9)</f>
        <v>224885</v>
      </c>
      <c r="C9" s="102">
        <v>112934</v>
      </c>
      <c r="D9" s="102">
        <v>64544</v>
      </c>
      <c r="E9" s="102"/>
      <c r="F9" s="102">
        <v>47407</v>
      </c>
      <c r="G9" s="102">
        <v>35134</v>
      </c>
      <c r="H9" s="103">
        <v>7016</v>
      </c>
    </row>
    <row r="10" spans="1:15" s="91" customFormat="1" ht="12.75" x14ac:dyDescent="0.2">
      <c r="A10" s="101">
        <v>2003</v>
      </c>
      <c r="B10" s="102">
        <f t="shared" si="0"/>
        <v>201065</v>
      </c>
      <c r="C10" s="102">
        <v>82384</v>
      </c>
      <c r="D10" s="102">
        <v>54541</v>
      </c>
      <c r="E10" s="102"/>
      <c r="F10" s="102">
        <v>64140</v>
      </c>
      <c r="G10" s="103">
        <v>33741</v>
      </c>
      <c r="H10" s="103">
        <v>7170</v>
      </c>
    </row>
    <row r="11" spans="1:15" s="91" customFormat="1" ht="12.75" x14ac:dyDescent="0.2">
      <c r="A11" s="101">
        <v>2004</v>
      </c>
      <c r="B11" s="102">
        <f t="shared" si="0"/>
        <v>191069</v>
      </c>
      <c r="C11" s="102">
        <v>65395</v>
      </c>
      <c r="D11" s="102">
        <v>43874</v>
      </c>
      <c r="E11" s="102"/>
      <c r="F11" s="102">
        <v>81800</v>
      </c>
      <c r="G11" s="103">
        <v>60492</v>
      </c>
      <c r="H11" s="103">
        <v>7870</v>
      </c>
    </row>
    <row r="12" spans="1:15" s="91" customFormat="1" ht="12.75" x14ac:dyDescent="0.2">
      <c r="A12" s="101">
        <v>2005</v>
      </c>
      <c r="B12" s="102">
        <f t="shared" si="0"/>
        <v>151155</v>
      </c>
      <c r="C12" s="102">
        <v>43247</v>
      </c>
      <c r="D12" s="102">
        <v>21527</v>
      </c>
      <c r="E12" s="102"/>
      <c r="F12" s="102">
        <v>86381</v>
      </c>
      <c r="G12" s="102">
        <v>136256</v>
      </c>
      <c r="H12" s="103">
        <v>8908</v>
      </c>
    </row>
    <row r="13" spans="1:15" s="91" customFormat="1" ht="12.75" x14ac:dyDescent="0.2">
      <c r="A13" s="101">
        <v>2006</v>
      </c>
      <c r="B13" s="102">
        <f t="shared" si="0"/>
        <v>123281</v>
      </c>
      <c r="C13" s="102">
        <v>30054</v>
      </c>
      <c r="D13" s="102">
        <v>14031</v>
      </c>
      <c r="E13" s="102"/>
      <c r="F13" s="102">
        <v>79196</v>
      </c>
      <c r="G13" s="102">
        <v>216318</v>
      </c>
      <c r="H13" s="103">
        <v>12037</v>
      </c>
      <c r="L13" s="104"/>
      <c r="M13" s="104"/>
      <c r="N13" s="104"/>
      <c r="O13" s="101"/>
    </row>
    <row r="14" spans="1:15" s="91" customFormat="1" ht="12.75" x14ac:dyDescent="0.2">
      <c r="A14" s="101">
        <v>2007</v>
      </c>
      <c r="B14" s="102">
        <f t="shared" si="0"/>
        <v>122725</v>
      </c>
      <c r="C14" s="102">
        <v>25575</v>
      </c>
      <c r="D14" s="102">
        <v>11883</v>
      </c>
      <c r="E14" s="102"/>
      <c r="F14" s="102">
        <v>85267</v>
      </c>
      <c r="G14" s="102">
        <v>219839</v>
      </c>
      <c r="H14" s="103">
        <v>26991</v>
      </c>
    </row>
    <row r="15" spans="1:15" s="91" customFormat="1" ht="12.75" x14ac:dyDescent="0.2">
      <c r="A15" s="101">
        <v>2008</v>
      </c>
      <c r="B15" s="102">
        <f t="shared" si="0"/>
        <v>95124</v>
      </c>
      <c r="C15" s="102">
        <v>19617</v>
      </c>
      <c r="D15" s="102">
        <v>10334</v>
      </c>
      <c r="E15" s="102"/>
      <c r="F15" s="102">
        <v>65173</v>
      </c>
      <c r="G15" s="102">
        <v>969281</v>
      </c>
      <c r="H15" s="103">
        <v>120906</v>
      </c>
    </row>
    <row r="16" spans="1:15" s="91" customFormat="1" ht="12.75" x14ac:dyDescent="0.2">
      <c r="A16" s="105">
        <v>2009</v>
      </c>
      <c r="B16" s="102">
        <f t="shared" si="0"/>
        <v>86305</v>
      </c>
      <c r="C16" s="102">
        <v>18007</v>
      </c>
      <c r="D16" s="102">
        <v>9021</v>
      </c>
      <c r="E16" s="102"/>
      <c r="F16" s="102">
        <v>59277</v>
      </c>
      <c r="G16" s="102">
        <v>1165371</v>
      </c>
      <c r="H16" s="106">
        <v>140386</v>
      </c>
    </row>
    <row r="17" spans="1:14" s="91" customFormat="1" ht="15" customHeight="1" x14ac:dyDescent="0.2">
      <c r="A17" s="105">
        <v>2010</v>
      </c>
      <c r="B17" s="102">
        <f t="shared" si="0"/>
        <v>77503</v>
      </c>
      <c r="C17" s="102">
        <v>16757</v>
      </c>
      <c r="D17" s="102">
        <v>8248</v>
      </c>
      <c r="E17" s="102"/>
      <c r="F17" s="102">
        <v>52498</v>
      </c>
      <c r="G17" s="102">
        <v>1241516</v>
      </c>
      <c r="H17" s="106">
        <v>135384</v>
      </c>
    </row>
    <row r="18" spans="1:14" s="91" customFormat="1" ht="15" customHeight="1" x14ac:dyDescent="0.2">
      <c r="A18" s="105">
        <v>2011</v>
      </c>
      <c r="B18" s="102">
        <v>75974</v>
      </c>
      <c r="C18" s="102">
        <v>15481</v>
      </c>
      <c r="D18" s="102">
        <v>9447</v>
      </c>
      <c r="E18" s="102"/>
      <c r="F18" s="102">
        <v>51046</v>
      </c>
      <c r="G18" s="102">
        <v>1094741</v>
      </c>
      <c r="H18" s="106">
        <v>108744</v>
      </c>
    </row>
    <row r="19" spans="1:14" s="91" customFormat="1" ht="15" customHeight="1" x14ac:dyDescent="0.25">
      <c r="A19" s="105">
        <v>2012</v>
      </c>
      <c r="B19" s="102">
        <v>69830</v>
      </c>
      <c r="C19" s="102">
        <v>12499</v>
      </c>
      <c r="D19" s="102">
        <v>7788</v>
      </c>
      <c r="E19" s="102"/>
      <c r="F19" s="102">
        <v>49543</v>
      </c>
      <c r="G19" s="102">
        <v>1468840</v>
      </c>
      <c r="H19" s="106">
        <v>211865</v>
      </c>
      <c r="N19" s="107"/>
    </row>
    <row r="20" spans="1:14" s="91" customFormat="1" ht="15" customHeight="1" x14ac:dyDescent="0.25">
      <c r="A20" s="105">
        <v>2013</v>
      </c>
      <c r="B20" s="102">
        <v>66557</v>
      </c>
      <c r="C20" s="102">
        <v>11699</v>
      </c>
      <c r="D20" s="102">
        <v>7217</v>
      </c>
      <c r="E20" s="102"/>
      <c r="F20" s="102">
        <v>47641</v>
      </c>
      <c r="G20" s="102">
        <v>1571320</v>
      </c>
      <c r="H20" s="106">
        <v>249201</v>
      </c>
      <c r="L20" s="107"/>
    </row>
    <row r="21" spans="1:14" s="91" customFormat="1" ht="15" customHeight="1" x14ac:dyDescent="0.2">
      <c r="A21" s="105">
        <v>2014</v>
      </c>
      <c r="B21" s="102">
        <f t="shared" ref="B21:B29" si="1">SUM(C21:F21)</f>
        <v>41974</v>
      </c>
      <c r="C21" s="102">
        <v>7399</v>
      </c>
      <c r="D21" s="102">
        <v>4684</v>
      </c>
      <c r="E21" s="102"/>
      <c r="F21" s="102">
        <v>29891</v>
      </c>
      <c r="G21" s="102">
        <v>1687209</v>
      </c>
      <c r="H21" s="106">
        <v>265736</v>
      </c>
      <c r="N21" s="108"/>
    </row>
    <row r="22" spans="1:14" s="91" customFormat="1" ht="15" customHeight="1" x14ac:dyDescent="0.2">
      <c r="A22" s="105">
        <v>2015</v>
      </c>
      <c r="B22" s="109">
        <f t="shared" si="1"/>
        <v>59160503</v>
      </c>
      <c r="C22" s="109">
        <v>10072449</v>
      </c>
      <c r="D22" s="109">
        <v>6054414</v>
      </c>
      <c r="E22" s="102"/>
      <c r="F22" s="109">
        <v>43033640</v>
      </c>
      <c r="G22" s="109">
        <v>1608503117</v>
      </c>
      <c r="H22" s="110">
        <v>227780798</v>
      </c>
    </row>
    <row r="23" spans="1:14" s="91" customFormat="1" ht="15" customHeight="1" x14ac:dyDescent="0.2">
      <c r="A23" s="105">
        <v>2016</v>
      </c>
      <c r="B23" s="109">
        <f t="shared" si="1"/>
        <v>52971925.082999997</v>
      </c>
      <c r="C23" s="109">
        <v>8420045.5830000006</v>
      </c>
      <c r="D23" s="109">
        <v>5014769.42</v>
      </c>
      <c r="E23" s="102"/>
      <c r="F23" s="109">
        <v>39537110.079999998</v>
      </c>
      <c r="G23" s="109">
        <v>1578927992</v>
      </c>
      <c r="H23" s="110">
        <v>226471871</v>
      </c>
    </row>
    <row r="24" spans="1:14" s="91" customFormat="1" ht="15" customHeight="1" x14ac:dyDescent="0.2">
      <c r="A24" s="105">
        <v>2017</v>
      </c>
      <c r="B24" s="109">
        <f t="shared" si="1"/>
        <v>52967607</v>
      </c>
      <c r="C24" s="109">
        <v>7662894</v>
      </c>
      <c r="D24" s="109">
        <v>4683472</v>
      </c>
      <c r="E24" s="102"/>
      <c r="F24" s="109">
        <v>40621241</v>
      </c>
      <c r="G24" s="109">
        <v>1549661283</v>
      </c>
      <c r="H24" s="110">
        <v>171261605</v>
      </c>
    </row>
    <row r="25" spans="1:14" s="91" customFormat="1" ht="15" customHeight="1" x14ac:dyDescent="0.2">
      <c r="A25" s="105">
        <v>2018</v>
      </c>
      <c r="B25" s="109">
        <f t="shared" si="1"/>
        <v>45602603</v>
      </c>
      <c r="C25" s="109">
        <v>6536645</v>
      </c>
      <c r="D25" s="109">
        <v>3751071</v>
      </c>
      <c r="E25" s="102"/>
      <c r="F25" s="109">
        <v>35314887</v>
      </c>
      <c r="G25" s="109">
        <v>1580069076</v>
      </c>
      <c r="H25" s="110">
        <v>139763711</v>
      </c>
    </row>
    <row r="26" spans="1:14" s="91" customFormat="1" ht="15" customHeight="1" x14ac:dyDescent="0.2">
      <c r="A26" s="105">
        <v>2019</v>
      </c>
      <c r="B26" s="109">
        <f t="shared" si="1"/>
        <v>39315036</v>
      </c>
      <c r="C26" s="109">
        <v>5837629</v>
      </c>
      <c r="D26" s="109">
        <v>3553452</v>
      </c>
      <c r="E26" s="102"/>
      <c r="F26" s="109">
        <v>29923955</v>
      </c>
      <c r="G26" s="109">
        <v>1579612370</v>
      </c>
      <c r="H26" s="110">
        <v>107005435</v>
      </c>
    </row>
    <row r="27" spans="1:14" s="91" customFormat="1" ht="15" customHeight="1" x14ac:dyDescent="0.2">
      <c r="A27" s="105">
        <v>2020</v>
      </c>
      <c r="B27" s="109">
        <f t="shared" si="1"/>
        <v>30923258</v>
      </c>
      <c r="C27" s="109">
        <v>3908523</v>
      </c>
      <c r="D27" s="109">
        <v>2913341</v>
      </c>
      <c r="E27" s="102"/>
      <c r="F27" s="109">
        <v>24101394</v>
      </c>
      <c r="G27" s="109">
        <v>1659599078</v>
      </c>
      <c r="H27" s="110">
        <v>64848964</v>
      </c>
    </row>
    <row r="28" spans="1:14" s="91" customFormat="1" ht="15" customHeight="1" x14ac:dyDescent="0.2">
      <c r="A28" s="105">
        <v>2021</v>
      </c>
      <c r="B28" s="109">
        <f t="shared" si="1"/>
        <v>35124280</v>
      </c>
      <c r="C28" s="109">
        <v>3488999</v>
      </c>
      <c r="D28" s="109">
        <v>4710156</v>
      </c>
      <c r="E28" s="102"/>
      <c r="F28" s="109">
        <v>26925125</v>
      </c>
      <c r="G28" s="109">
        <v>1805327608</v>
      </c>
      <c r="H28" s="110">
        <v>47690211</v>
      </c>
    </row>
    <row r="29" spans="1:14" s="91" customFormat="1" ht="15" customHeight="1" x14ac:dyDescent="0.2">
      <c r="A29" s="105">
        <v>2022</v>
      </c>
      <c r="B29" s="109">
        <f t="shared" si="1"/>
        <v>30041444</v>
      </c>
      <c r="C29" s="109">
        <v>3666141</v>
      </c>
      <c r="D29" s="109">
        <v>2352949</v>
      </c>
      <c r="E29" s="102"/>
      <c r="F29" s="109">
        <v>24022354</v>
      </c>
      <c r="G29" s="109">
        <v>1505308529</v>
      </c>
      <c r="H29" s="110">
        <v>38387073</v>
      </c>
    </row>
    <row r="30" spans="1:14" s="91" customFormat="1" ht="15" customHeight="1" x14ac:dyDescent="0.2">
      <c r="A30" s="105">
        <v>2023</v>
      </c>
      <c r="B30" s="109">
        <v>25989009.233333319</v>
      </c>
      <c r="C30" s="109">
        <v>3302298.066666666</v>
      </c>
      <c r="D30" s="109">
        <v>2257898.75</v>
      </c>
      <c r="E30" s="102"/>
      <c r="F30" s="109">
        <v>20428812.416666653</v>
      </c>
      <c r="G30" s="109">
        <v>1361375188.5999999</v>
      </c>
      <c r="H30" s="110">
        <v>33134309.799999911</v>
      </c>
    </row>
    <row r="31" spans="1:14" s="91" customFormat="1" ht="15" customHeight="1" x14ac:dyDescent="0.2">
      <c r="A31" s="139">
        <v>2024</v>
      </c>
      <c r="B31" s="138">
        <v>23488094.000000004</v>
      </c>
      <c r="C31" s="138">
        <v>2886928.5</v>
      </c>
      <c r="D31" s="138">
        <v>1883527.1666666667</v>
      </c>
      <c r="E31" s="137"/>
      <c r="F31" s="138">
        <v>23488094.000000004</v>
      </c>
      <c r="G31" s="138">
        <v>1380815151.4623687</v>
      </c>
      <c r="H31" s="136">
        <v>29978509.193333786</v>
      </c>
    </row>
    <row r="32" spans="1:14" s="91" customFormat="1" ht="15" customHeight="1" x14ac:dyDescent="0.2">
      <c r="A32" s="111" t="s">
        <v>82</v>
      </c>
      <c r="B32" s="109"/>
      <c r="C32" s="109"/>
      <c r="D32" s="109"/>
      <c r="E32" s="102"/>
      <c r="F32" s="109"/>
      <c r="G32" s="109"/>
      <c r="H32" s="110"/>
      <c r="N32" s="131"/>
    </row>
    <row r="33" spans="1:29" s="113" customFormat="1" ht="12.75" x14ac:dyDescent="0.2">
      <c r="A33" s="112" t="s">
        <v>83</v>
      </c>
      <c r="B33" s="89"/>
      <c r="C33" s="89"/>
      <c r="D33" s="89"/>
      <c r="E33" s="89"/>
      <c r="F33" s="112"/>
      <c r="G33" s="112"/>
      <c r="H33" s="112"/>
      <c r="M33" s="132"/>
      <c r="N33" s="130"/>
    </row>
    <row r="34" spans="1:29" s="113" customFormat="1" ht="12.75" x14ac:dyDescent="0.2">
      <c r="A34" s="112" t="s">
        <v>84</v>
      </c>
      <c r="B34" s="89"/>
      <c r="C34" s="89"/>
      <c r="D34" s="89"/>
      <c r="E34" s="89"/>
      <c r="F34" s="112"/>
      <c r="G34" s="112"/>
      <c r="H34" s="112"/>
      <c r="M34" s="132"/>
      <c r="N34" s="130"/>
    </row>
    <row r="35" spans="1:29" s="91" customFormat="1" ht="12.75" x14ac:dyDescent="0.2">
      <c r="A35" s="89" t="s">
        <v>85</v>
      </c>
      <c r="B35" s="104"/>
      <c r="C35" s="104"/>
      <c r="D35" s="104"/>
      <c r="E35" s="104"/>
      <c r="F35" s="104"/>
      <c r="G35" s="104"/>
      <c r="H35" s="104"/>
      <c r="M35" s="132"/>
      <c r="N35" s="126"/>
    </row>
    <row r="36" spans="1:29" s="91" customFormat="1" ht="12.75" x14ac:dyDescent="0.2">
      <c r="A36" s="89" t="s">
        <v>64</v>
      </c>
      <c r="B36" s="104"/>
      <c r="C36" s="104"/>
      <c r="D36" s="104"/>
      <c r="E36" s="104"/>
      <c r="F36" s="104"/>
      <c r="G36" s="104"/>
      <c r="H36" s="108"/>
      <c r="N36" s="133"/>
    </row>
    <row r="37" spans="1:29" s="91" customFormat="1" ht="15.75" x14ac:dyDescent="0.25">
      <c r="A37" s="91" t="s">
        <v>86</v>
      </c>
      <c r="B37" s="104"/>
      <c r="C37" s="104"/>
      <c r="D37" s="104"/>
      <c r="E37" s="104"/>
      <c r="F37" s="104"/>
      <c r="G37" s="104"/>
      <c r="H37" s="104"/>
      <c r="M37" s="134"/>
      <c r="N37" s="135"/>
      <c r="P37" s="114"/>
    </row>
    <row r="38" spans="1:29" s="91" customFormat="1" ht="12.75" x14ac:dyDescent="0.2">
      <c r="A38" s="115" t="s">
        <v>87</v>
      </c>
      <c r="B38" s="104"/>
      <c r="C38" s="104"/>
      <c r="D38" s="104"/>
      <c r="E38" s="104"/>
      <c r="F38" s="104"/>
      <c r="G38" s="104"/>
      <c r="H38" s="104"/>
      <c r="P38" s="116"/>
    </row>
    <row r="39" spans="1:29" s="91" customFormat="1" ht="12.75" x14ac:dyDescent="0.2">
      <c r="A39" s="117" t="s">
        <v>88</v>
      </c>
      <c r="B39" s="104"/>
      <c r="C39" s="104"/>
      <c r="D39" s="104"/>
      <c r="E39" s="104"/>
      <c r="F39" s="104"/>
      <c r="G39" s="104"/>
      <c r="H39" s="104"/>
      <c r="P39" s="116"/>
    </row>
    <row r="40" spans="1:29" s="91" customFormat="1" ht="12.75" x14ac:dyDescent="0.2">
      <c r="A40" s="117" t="s">
        <v>89</v>
      </c>
      <c r="B40" s="104"/>
      <c r="C40" s="104"/>
      <c r="D40" s="104"/>
      <c r="E40" s="104"/>
      <c r="F40" s="104"/>
      <c r="G40" s="104"/>
      <c r="H40" s="104"/>
      <c r="P40" s="116"/>
    </row>
    <row r="41" spans="1:29" s="91" customFormat="1" ht="12.75" x14ac:dyDescent="0.2">
      <c r="A41" s="117" t="s">
        <v>90</v>
      </c>
      <c r="B41" s="104"/>
      <c r="C41" s="104"/>
      <c r="D41" s="104"/>
      <c r="E41" s="104"/>
      <c r="F41" s="104"/>
      <c r="G41" s="104"/>
      <c r="H41" s="104"/>
    </row>
    <row r="42" spans="1:29" s="91" customFormat="1" ht="12.75" customHeight="1" x14ac:dyDescent="0.2">
      <c r="A42" s="117" t="s">
        <v>91</v>
      </c>
      <c r="B42" s="104"/>
      <c r="C42" s="104"/>
      <c r="D42" s="104"/>
      <c r="E42" s="104"/>
      <c r="F42" s="104"/>
      <c r="G42" s="104"/>
      <c r="H42" s="104"/>
      <c r="L42" s="104"/>
      <c r="N42" s="118"/>
      <c r="O42" s="108"/>
      <c r="Z42" s="119"/>
      <c r="AA42" s="120" t="s">
        <v>92</v>
      </c>
      <c r="AB42" s="120" t="s">
        <v>93</v>
      </c>
      <c r="AC42" s="120" t="s">
        <v>94</v>
      </c>
    </row>
    <row r="43" spans="1:29" s="91" customFormat="1" ht="12.75" x14ac:dyDescent="0.2">
      <c r="A43" s="117" t="s">
        <v>95</v>
      </c>
      <c r="B43" s="121"/>
      <c r="C43" s="121"/>
      <c r="D43" s="121"/>
      <c r="E43" s="121"/>
      <c r="F43" s="121"/>
      <c r="G43" s="121"/>
      <c r="H43" s="121"/>
      <c r="L43" s="121"/>
      <c r="M43" s="122"/>
      <c r="N43" s="123"/>
      <c r="O43" s="124"/>
      <c r="Z43" s="104">
        <v>2009</v>
      </c>
      <c r="AA43" s="125">
        <f t="shared" ref="AA43:AA48" si="2">B16</f>
        <v>86305</v>
      </c>
      <c r="AB43" s="125">
        <f t="shared" ref="AB43:AC48" si="3">G16</f>
        <v>1165371</v>
      </c>
      <c r="AC43" s="126">
        <f t="shared" si="3"/>
        <v>140386</v>
      </c>
    </row>
    <row r="44" spans="1:29" s="91" customFormat="1" ht="12.75" x14ac:dyDescent="0.2">
      <c r="B44" s="121"/>
      <c r="C44" s="121"/>
      <c r="D44" s="121"/>
      <c r="E44" s="121"/>
      <c r="F44" s="121"/>
      <c r="G44" s="121"/>
      <c r="H44" s="121"/>
      <c r="L44" s="121"/>
      <c r="M44" s="122"/>
      <c r="N44" s="123"/>
      <c r="O44" s="124"/>
      <c r="Z44" s="104">
        <v>2010</v>
      </c>
      <c r="AA44" s="125">
        <f t="shared" si="2"/>
        <v>77503</v>
      </c>
      <c r="AB44" s="125">
        <f t="shared" si="3"/>
        <v>1241516</v>
      </c>
      <c r="AC44" s="126">
        <f t="shared" si="3"/>
        <v>135384</v>
      </c>
    </row>
    <row r="45" spans="1:29" s="91" customFormat="1" ht="12.75" x14ac:dyDescent="0.2">
      <c r="B45" s="121"/>
      <c r="C45" s="121"/>
      <c r="D45" s="121"/>
      <c r="E45" s="121"/>
      <c r="F45" s="121"/>
      <c r="G45" s="121"/>
      <c r="H45" s="121"/>
      <c r="Z45" s="104">
        <v>2011</v>
      </c>
      <c r="AA45" s="125">
        <f t="shared" si="2"/>
        <v>75974</v>
      </c>
      <c r="AB45" s="125">
        <f t="shared" si="3"/>
        <v>1094741</v>
      </c>
      <c r="AC45" s="126">
        <f t="shared" si="3"/>
        <v>108744</v>
      </c>
    </row>
    <row r="46" spans="1:29" s="91" customFormat="1" ht="12.75" x14ac:dyDescent="0.2">
      <c r="A46" s="104"/>
      <c r="B46" s="104"/>
      <c r="C46" s="104"/>
      <c r="D46" s="104"/>
      <c r="E46" s="104"/>
      <c r="F46" s="104"/>
      <c r="G46" s="104"/>
      <c r="H46" s="104"/>
      <c r="Z46" s="104">
        <v>2012</v>
      </c>
      <c r="AA46" s="125">
        <f t="shared" si="2"/>
        <v>69830</v>
      </c>
      <c r="AB46" s="125">
        <f t="shared" si="3"/>
        <v>1468840</v>
      </c>
      <c r="AC46" s="126">
        <f t="shared" si="3"/>
        <v>211865</v>
      </c>
    </row>
    <row r="47" spans="1:29" s="91" customFormat="1" ht="12.75" x14ac:dyDescent="0.2">
      <c r="F47" s="104"/>
      <c r="G47" s="122"/>
      <c r="H47" s="104"/>
      <c r="Z47" s="104">
        <v>2013</v>
      </c>
      <c r="AA47" s="125">
        <f t="shared" si="2"/>
        <v>66557</v>
      </c>
      <c r="AB47" s="125">
        <f t="shared" si="3"/>
        <v>1571320</v>
      </c>
      <c r="AC47" s="126">
        <f t="shared" si="3"/>
        <v>249201</v>
      </c>
    </row>
    <row r="48" spans="1:29" s="91" customFormat="1" ht="12.75" x14ac:dyDescent="0.2">
      <c r="P48" s="122"/>
      <c r="Z48" s="104">
        <v>2014</v>
      </c>
      <c r="AA48" s="125">
        <f t="shared" si="2"/>
        <v>41974</v>
      </c>
      <c r="AB48" s="125">
        <f t="shared" si="3"/>
        <v>1687209</v>
      </c>
      <c r="AC48" s="126">
        <f t="shared" si="3"/>
        <v>265736</v>
      </c>
    </row>
    <row r="49" spans="7:29" ht="12.75" x14ac:dyDescent="0.2">
      <c r="L49" s="91"/>
      <c r="M49" s="91"/>
      <c r="N49" s="91"/>
      <c r="O49" s="91"/>
      <c r="Z49" s="104">
        <v>2015</v>
      </c>
      <c r="AA49" s="127">
        <v>59160.502999999997</v>
      </c>
      <c r="AB49" s="127">
        <v>1608503.1170000001</v>
      </c>
      <c r="AC49" s="128">
        <v>227780.79800000001</v>
      </c>
    </row>
    <row r="50" spans="7:29" ht="12.75" x14ac:dyDescent="0.2">
      <c r="L50" s="91"/>
      <c r="M50" s="91"/>
      <c r="N50" s="91"/>
      <c r="O50" s="91"/>
      <c r="Z50" s="104">
        <v>2016</v>
      </c>
      <c r="AA50" s="108">
        <v>52972</v>
      </c>
      <c r="AB50" s="108">
        <v>1578928</v>
      </c>
      <c r="AC50" s="108">
        <v>226472</v>
      </c>
    </row>
    <row r="51" spans="7:29" ht="12.75" x14ac:dyDescent="0.2">
      <c r="L51" s="91"/>
      <c r="M51" s="91"/>
      <c r="N51" s="91"/>
      <c r="O51" s="91"/>
      <c r="Z51" s="104">
        <v>2017</v>
      </c>
      <c r="AA51" s="127">
        <v>52968</v>
      </c>
      <c r="AB51" s="127">
        <v>1549661</v>
      </c>
      <c r="AC51" s="128">
        <v>171262</v>
      </c>
    </row>
    <row r="52" spans="7:29" ht="12.75" x14ac:dyDescent="0.2">
      <c r="L52" s="91"/>
      <c r="M52" s="91"/>
      <c r="N52" s="91"/>
      <c r="O52" s="91"/>
      <c r="S52" s="91"/>
      <c r="T52" s="125"/>
      <c r="U52" s="125"/>
      <c r="V52" s="125"/>
      <c r="Z52" s="104">
        <v>2018</v>
      </c>
      <c r="AA52" s="127">
        <v>45602.603000000003</v>
      </c>
      <c r="AB52" s="127">
        <v>1580069.0759999999</v>
      </c>
      <c r="AC52" s="128">
        <v>139763.71100000001</v>
      </c>
    </row>
    <row r="53" spans="7:29" ht="15" x14ac:dyDescent="0.2">
      <c r="G53" s="129"/>
      <c r="H53" s="129"/>
      <c r="L53" s="91"/>
      <c r="M53" s="91"/>
      <c r="N53" s="91"/>
      <c r="O53" s="91"/>
      <c r="S53" s="91"/>
      <c r="T53" s="125"/>
      <c r="U53" s="125"/>
      <c r="V53" s="125"/>
      <c r="Z53" s="104">
        <v>2019</v>
      </c>
      <c r="AA53" s="127">
        <v>39315</v>
      </c>
      <c r="AB53" s="127">
        <f>1579612</f>
        <v>1579612</v>
      </c>
      <c r="AC53" s="128">
        <v>107005</v>
      </c>
    </row>
    <row r="54" spans="7:29" ht="12.75" x14ac:dyDescent="0.2">
      <c r="L54" s="91"/>
      <c r="M54" s="91"/>
      <c r="N54" s="91"/>
      <c r="O54" s="91"/>
      <c r="S54" s="91"/>
      <c r="T54" s="125"/>
      <c r="U54" s="125"/>
      <c r="V54" s="125"/>
      <c r="Z54" s="104">
        <v>2020</v>
      </c>
      <c r="AA54" s="127">
        <v>30923.258000000002</v>
      </c>
      <c r="AB54" s="127">
        <v>1659599.078</v>
      </c>
      <c r="AC54" s="128">
        <v>64848.964</v>
      </c>
    </row>
    <row r="55" spans="7:29" ht="12.75" x14ac:dyDescent="0.2">
      <c r="L55" s="91"/>
      <c r="M55" s="91"/>
      <c r="N55" s="91"/>
      <c r="O55" s="91"/>
      <c r="Z55" s="104">
        <v>2021</v>
      </c>
      <c r="AA55" s="127">
        <v>35124.28</v>
      </c>
      <c r="AB55" s="127">
        <v>1805327.608</v>
      </c>
      <c r="AC55" s="128">
        <v>47690.211000000003</v>
      </c>
    </row>
    <row r="56" spans="7:29" ht="12.75" x14ac:dyDescent="0.2">
      <c r="L56" s="91"/>
      <c r="M56" s="91"/>
      <c r="N56" s="91"/>
      <c r="O56" s="91"/>
      <c r="Z56" s="104">
        <v>2022</v>
      </c>
      <c r="AA56" s="127">
        <v>30041.444</v>
      </c>
      <c r="AB56" s="127">
        <v>1505308.5290000001</v>
      </c>
      <c r="AC56" s="128">
        <v>38387.072999999997</v>
      </c>
    </row>
    <row r="57" spans="7:29" ht="12.75" x14ac:dyDescent="0.2">
      <c r="L57" s="91"/>
      <c r="M57" s="91"/>
      <c r="N57" s="91"/>
      <c r="O57" s="91"/>
      <c r="Z57" s="104">
        <v>2023</v>
      </c>
      <c r="AA57" s="109">
        <v>25989009.233333319</v>
      </c>
      <c r="AB57" s="127">
        <v>1361375.1886</v>
      </c>
      <c r="AC57" s="127">
        <v>33134.309799999908</v>
      </c>
    </row>
    <row r="58" spans="7:29" ht="12.75" x14ac:dyDescent="0.2">
      <c r="L58" s="91"/>
      <c r="M58" s="91"/>
      <c r="N58" s="91"/>
      <c r="O58" s="91"/>
      <c r="Z58" s="104">
        <v>2024</v>
      </c>
      <c r="AA58" s="140">
        <v>23488094.000000004</v>
      </c>
      <c r="AB58" s="127">
        <v>1380815.1514623687</v>
      </c>
      <c r="AC58" s="127">
        <v>29978.509193333786</v>
      </c>
    </row>
    <row r="59" spans="7:29" ht="12.75" x14ac:dyDescent="0.2">
      <c r="L59" s="91"/>
      <c r="M59" s="91"/>
      <c r="N59" s="91"/>
      <c r="O59" s="91"/>
    </row>
    <row r="60" spans="7:29" ht="12.75" x14ac:dyDescent="0.2">
      <c r="L60" s="91"/>
      <c r="M60" s="91"/>
      <c r="N60" s="91"/>
      <c r="O60" s="91"/>
    </row>
    <row r="61" spans="7:29" ht="12.75" x14ac:dyDescent="0.2">
      <c r="L61" s="91"/>
      <c r="M61" s="91"/>
      <c r="N61" s="91"/>
      <c r="O61" s="91"/>
    </row>
    <row r="62" spans="7:29" ht="12.75" x14ac:dyDescent="0.2">
      <c r="L62" s="91"/>
      <c r="M62" s="91"/>
      <c r="N62" s="91"/>
      <c r="O62" s="91"/>
    </row>
  </sheetData>
  <mergeCells count="6">
    <mergeCell ref="A1:H1"/>
    <mergeCell ref="A2:H2"/>
    <mergeCell ref="A3:H3"/>
    <mergeCell ref="A4:A7"/>
    <mergeCell ref="B4:F4"/>
    <mergeCell ref="B5:F5"/>
  </mergeCells>
  <pageMargins left="0.7" right="0.7" top="0.75" bottom="0.75" header="0.3" footer="0.3"/>
  <pageSetup scale="70" orientation="portrait" r:id="rId1"/>
  <colBreaks count="2" manualBreakCount="2">
    <brk id="10" max="1048575" man="1"/>
    <brk id="19" max="65" man="1"/>
  </colBreaks>
  <ignoredErrors>
    <ignoredError sqref="B8:B2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11.15</vt:lpstr>
      <vt:lpstr>11.28</vt:lpstr>
      <vt:lpstr>'11.28'!Print_Area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2025-07-21T05:45:58Z</cp:lastPrinted>
  <dcterms:created xsi:type="dcterms:W3CDTF">2019-03-24T03:32:16Z</dcterms:created>
  <dcterms:modified xsi:type="dcterms:W3CDTF">2025-07-21T05:46:04Z</dcterms:modified>
</cp:coreProperties>
</file>