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15- FOREIGN TRADE AND BOP\"/>
    </mc:Choice>
  </mc:AlternateContent>
  <xr:revisionPtr revIDLastSave="0" documentId="13_ncr:1_{05DB3156-1D61-4043-8CBE-D12650C767D9}" xr6:coauthVersionLast="47" xr6:coauthVersionMax="47" xr10:uidLastSave="{00000000-0000-0000-0000-000000000000}"/>
  <bookViews>
    <workbookView xWindow="-120" yWindow="-120" windowWidth="29040" windowHeight="15720" tabRatio="579" xr2:uid="{00000000-000D-0000-FFFF-FFFF00000000}"/>
  </bookViews>
  <sheets>
    <sheet name="15.7" sheetId="7" r:id="rId1"/>
  </sheets>
  <definedNames>
    <definedName name="_xlnm.Print_Area" localSheetId="0">'15.7'!$A$1:$AN$30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7" l="1"/>
  <c r="AL8" i="7" s="1"/>
  <c r="Y6" i="7"/>
  <c r="AL6" i="7" s="1"/>
  <c r="AL7" i="7"/>
  <c r="AL9" i="7"/>
  <c r="AL12" i="7"/>
  <c r="AL13" i="7"/>
  <c r="AL14" i="7"/>
  <c r="AL16" i="7"/>
  <c r="AL17" i="7"/>
  <c r="AL18" i="7"/>
  <c r="AL19" i="7"/>
  <c r="AL21" i="7"/>
  <c r="AL23" i="7"/>
  <c r="AL24" i="7"/>
  <c r="AL25" i="7"/>
  <c r="AL26" i="7"/>
  <c r="AL28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7" i="7"/>
  <c r="AK6" i="7"/>
  <c r="AL27" i="7" l="1"/>
  <c r="AL15" i="7"/>
  <c r="AL11" i="7"/>
  <c r="AL22" i="7"/>
  <c r="AL10" i="7"/>
  <c r="AL20" i="7"/>
  <c r="V6" i="7" l="1"/>
  <c r="W6" i="7"/>
  <c r="AJ8" i="7" l="1"/>
  <c r="AJ9" i="7"/>
  <c r="AJ15" i="7"/>
  <c r="AJ21" i="7"/>
  <c r="AJ27" i="7"/>
  <c r="AJ10" i="7"/>
  <c r="AJ16" i="7"/>
  <c r="AJ22" i="7"/>
  <c r="AJ28" i="7"/>
  <c r="AJ11" i="7"/>
  <c r="AJ17" i="7"/>
  <c r="AJ23" i="7"/>
  <c r="AJ25" i="7"/>
  <c r="AJ12" i="7"/>
  <c r="AJ18" i="7"/>
  <c r="AJ24" i="7"/>
  <c r="AJ19" i="7"/>
  <c r="AJ13" i="7"/>
  <c r="AJ14" i="7"/>
  <c r="AJ20" i="7"/>
  <c r="AJ26" i="7"/>
  <c r="AJ6" i="7"/>
  <c r="AJ7" i="7"/>
  <c r="AI6" i="7"/>
  <c r="AI8" i="7"/>
  <c r="AI14" i="7"/>
  <c r="AI20" i="7"/>
  <c r="AI26" i="7"/>
  <c r="AI27" i="7"/>
  <c r="AI10" i="7"/>
  <c r="AI12" i="7"/>
  <c r="AI11" i="7"/>
  <c r="AI17" i="7"/>
  <c r="AI23" i="7"/>
  <c r="AI18" i="7"/>
  <c r="AI15" i="7"/>
  <c r="AI16" i="7"/>
  <c r="AI22" i="7"/>
  <c r="AI28" i="7"/>
  <c r="AI7" i="7"/>
  <c r="AI24" i="7"/>
  <c r="AI21" i="7"/>
  <c r="AI13" i="7"/>
  <c r="AI19" i="7"/>
  <c r="AI25" i="7"/>
  <c r="AI9" i="7"/>
  <c r="U6" i="7" l="1"/>
  <c r="AH23" i="7" l="1"/>
  <c r="AH10" i="7"/>
  <c r="AH18" i="7"/>
  <c r="AH11" i="7"/>
  <c r="AH19" i="7"/>
  <c r="AH15" i="7"/>
  <c r="AH8" i="7"/>
  <c r="AH17" i="7"/>
  <c r="AH24" i="7"/>
  <c r="AH28" i="7"/>
  <c r="AH22" i="7"/>
  <c r="AH25" i="7"/>
  <c r="AH12" i="7"/>
  <c r="AH20" i="7"/>
  <c r="AH21" i="7"/>
  <c r="AH27" i="7"/>
  <c r="AH7" i="7"/>
  <c r="AH6" i="7"/>
  <c r="AH9" i="7"/>
  <c r="AH26" i="7"/>
  <c r="AH13" i="7"/>
  <c r="AH14" i="7"/>
  <c r="AH16" i="7"/>
  <c r="T6" i="7" l="1"/>
  <c r="AG7" i="7" s="1"/>
  <c r="AG28" i="7" l="1"/>
  <c r="AG6" i="7"/>
  <c r="AG14" i="7"/>
  <c r="AG18" i="7"/>
  <c r="AG22" i="7"/>
  <c r="AG26" i="7"/>
  <c r="AG8" i="7"/>
  <c r="AG23" i="7"/>
  <c r="AG11" i="7"/>
  <c r="AG15" i="7"/>
  <c r="AG19" i="7"/>
  <c r="AG12" i="7"/>
  <c r="AG16" i="7"/>
  <c r="AG20" i="7"/>
  <c r="AG24" i="7"/>
  <c r="AG13" i="7"/>
  <c r="AG17" i="7"/>
  <c r="AG21" i="7"/>
  <c r="AG25" i="7"/>
  <c r="AG9" i="7"/>
  <c r="AG27" i="7"/>
  <c r="AG10" i="7"/>
  <c r="S6" i="7" l="1"/>
  <c r="R6" i="7"/>
  <c r="AE23" i="7" s="1"/>
  <c r="Q6" i="7"/>
  <c r="AD26" i="7" s="1"/>
  <c r="P6" i="7"/>
  <c r="AC27" i="7" s="1"/>
  <c r="O6" i="7"/>
  <c r="AB19" i="7" s="1"/>
  <c r="N6" i="7"/>
  <c r="AA18" i="7" s="1"/>
  <c r="M6" i="7"/>
  <c r="Z25" i="7" s="1"/>
  <c r="L6" i="7"/>
  <c r="K6" i="7"/>
  <c r="J6" i="7"/>
  <c r="I6" i="7"/>
  <c r="H6" i="7"/>
  <c r="G6" i="7"/>
  <c r="F6" i="7"/>
  <c r="E6" i="7"/>
  <c r="D6" i="7"/>
  <c r="C6" i="7"/>
  <c r="AE13" i="7" l="1"/>
  <c r="AF6" i="7"/>
  <c r="AF7" i="7"/>
  <c r="Z11" i="7"/>
  <c r="Z24" i="7"/>
  <c r="AF28" i="7"/>
  <c r="AE7" i="7"/>
  <c r="AF22" i="7"/>
  <c r="AC16" i="7"/>
  <c r="AC26" i="7"/>
  <c r="AF16" i="7"/>
  <c r="AD27" i="7"/>
  <c r="AD7" i="7"/>
  <c r="AA17" i="7"/>
  <c r="AF27" i="7"/>
  <c r="AC13" i="7"/>
  <c r="AA8" i="7"/>
  <c r="AC19" i="7"/>
  <c r="AE10" i="7"/>
  <c r="AA21" i="7"/>
  <c r="AD13" i="7"/>
  <c r="AD16" i="7"/>
  <c r="AC20" i="7"/>
  <c r="AC23" i="7"/>
  <c r="AE26" i="7"/>
  <c r="AC11" i="7"/>
  <c r="AD11" i="7"/>
  <c r="AE8" i="7"/>
  <c r="AF11" i="7"/>
  <c r="AF14" i="7"/>
  <c r="AD17" i="7"/>
  <c r="AC21" i="7"/>
  <c r="AD24" i="7"/>
  <c r="AC28" i="7"/>
  <c r="AA6" i="7"/>
  <c r="AD9" i="7"/>
  <c r="AA12" i="7"/>
  <c r="AC15" i="7"/>
  <c r="AE17" i="7"/>
  <c r="AD21" i="7"/>
  <c r="AF24" i="7"/>
  <c r="AE28" i="7"/>
  <c r="AC6" i="7"/>
  <c r="AF9" i="7"/>
  <c r="AD12" i="7"/>
  <c r="AE15" i="7"/>
  <c r="AF18" i="7"/>
  <c r="AE21" i="7"/>
  <c r="AA25" i="7"/>
  <c r="AC8" i="7"/>
  <c r="AD20" i="7"/>
  <c r="AD8" i="7"/>
  <c r="AD14" i="7"/>
  <c r="AC7" i="7"/>
  <c r="AC10" i="7"/>
  <c r="AE12" i="7"/>
  <c r="Z16" i="7"/>
  <c r="AA19" i="7"/>
  <c r="AD22" i="7"/>
  <c r="AE25" i="7"/>
  <c r="AD6" i="7"/>
  <c r="AF8" i="7"/>
  <c r="Z10" i="7"/>
  <c r="AA11" i="7"/>
  <c r="AB12" i="7"/>
  <c r="AF13" i="7"/>
  <c r="Z15" i="7"/>
  <c r="AA16" i="7"/>
  <c r="AB17" i="7"/>
  <c r="AC18" i="7"/>
  <c r="AD19" i="7"/>
  <c r="AE20" i="7"/>
  <c r="AF21" i="7"/>
  <c r="Z23" i="7"/>
  <c r="AA24" i="7"/>
  <c r="AB25" i="7"/>
  <c r="AF26" i="7"/>
  <c r="Z28" i="7"/>
  <c r="AE6" i="7"/>
  <c r="Z9" i="7"/>
  <c r="AA10" i="7"/>
  <c r="AB11" i="7"/>
  <c r="AC12" i="7"/>
  <c r="Z14" i="7"/>
  <c r="AA15" i="7"/>
  <c r="AB16" i="7"/>
  <c r="AC17" i="7"/>
  <c r="AD18" i="7"/>
  <c r="AE19" i="7"/>
  <c r="AF20" i="7"/>
  <c r="Z22" i="7"/>
  <c r="AA23" i="7"/>
  <c r="AB24" i="7"/>
  <c r="AC25" i="7"/>
  <c r="Z27" i="7"/>
  <c r="AA28" i="7"/>
  <c r="Z8" i="7"/>
  <c r="AA9" i="7"/>
  <c r="AB10" i="7"/>
  <c r="AA14" i="7"/>
  <c r="AB15" i="7"/>
  <c r="AE18" i="7"/>
  <c r="AF19" i="7"/>
  <c r="Z21" i="7"/>
  <c r="AA22" i="7"/>
  <c r="AB23" i="7"/>
  <c r="AC24" i="7"/>
  <c r="AD25" i="7"/>
  <c r="AA27" i="7"/>
  <c r="AB28" i="7"/>
  <c r="AB18" i="7"/>
  <c r="Z7" i="7"/>
  <c r="AB9" i="7"/>
  <c r="AB14" i="7"/>
  <c r="Z20" i="7"/>
  <c r="AB22" i="7"/>
  <c r="AB27" i="7"/>
  <c r="Z6" i="7"/>
  <c r="AA7" i="7"/>
  <c r="AB8" i="7"/>
  <c r="AC9" i="7"/>
  <c r="AD10" i="7"/>
  <c r="AE11" i="7"/>
  <c r="AF12" i="7"/>
  <c r="AC14" i="7"/>
  <c r="AD15" i="7"/>
  <c r="AE16" i="7"/>
  <c r="AF17" i="7"/>
  <c r="Z19" i="7"/>
  <c r="AA20" i="7"/>
  <c r="AB21" i="7"/>
  <c r="AC22" i="7"/>
  <c r="AD23" i="7"/>
  <c r="AE24" i="7"/>
  <c r="AF25" i="7"/>
  <c r="AD28" i="7"/>
  <c r="AB7" i="7"/>
  <c r="Z18" i="7"/>
  <c r="AB20" i="7"/>
  <c r="AB6" i="7"/>
  <c r="AE9" i="7"/>
  <c r="AF10" i="7"/>
  <c r="Z12" i="7"/>
  <c r="AE14" i="7"/>
  <c r="AF15" i="7"/>
  <c r="Z17" i="7"/>
  <c r="AE22" i="7"/>
  <c r="AF23" i="7"/>
  <c r="AE27" i="7"/>
</calcChain>
</file>

<file path=xl/sharedStrings.xml><?xml version="1.0" encoding="utf-8"?>
<sst xmlns="http://schemas.openxmlformats.org/spreadsheetml/2006/main" count="60" uniqueCount="60">
  <si>
    <t>Country</t>
  </si>
  <si>
    <t>cniawtcaws ctogWviawfiheb</t>
  </si>
  <si>
    <t>Netherland</t>
  </si>
  <si>
    <t>cDcnelrwden</t>
  </si>
  <si>
    <t>Germany</t>
  </si>
  <si>
    <t>Italy</t>
  </si>
  <si>
    <t>IlwTia</t>
  </si>
  <si>
    <t>U.K</t>
  </si>
  <si>
    <t>Ek.Uy</t>
  </si>
  <si>
    <t>France</t>
  </si>
  <si>
    <t>cscnWrcf</t>
  </si>
  <si>
    <t>Switzerland</t>
  </si>
  <si>
    <t>Sweden</t>
  </si>
  <si>
    <t>Others</t>
  </si>
  <si>
    <t>Singapore</t>
  </si>
  <si>
    <t>urUpwgcnis</t>
  </si>
  <si>
    <t>Malaysia</t>
  </si>
  <si>
    <t>WaixElem</t>
  </si>
  <si>
    <t>Sri Lanka</t>
  </si>
  <si>
    <t>WkcnwlIrcs</t>
  </si>
  <si>
    <t>Thailand</t>
  </si>
  <si>
    <t>cDcneliawt</t>
  </si>
  <si>
    <t>Japan</t>
  </si>
  <si>
    <t>cnWpwj</t>
  </si>
  <si>
    <t>South Africa</t>
  </si>
  <si>
    <t>U.A.E</t>
  </si>
  <si>
    <t>Source:  Maldives Customs Services</t>
  </si>
  <si>
    <t xml:space="preserve">cswsivrWs cscmwTcswk cscviDclOm :ctWrwfivcaed utWmUluAwm     </t>
  </si>
  <si>
    <t>-</t>
  </si>
  <si>
    <t>(cniaWyifur '000) ugwa</t>
  </si>
  <si>
    <t>Spain</t>
  </si>
  <si>
    <t>cniaepcs</t>
  </si>
  <si>
    <t>Denmark</t>
  </si>
  <si>
    <t>U.S.A.</t>
  </si>
  <si>
    <t>Hong Kong</t>
  </si>
  <si>
    <t>gcnok gcnoh</t>
  </si>
  <si>
    <t>Taiwan</t>
  </si>
  <si>
    <t>Iran</t>
  </si>
  <si>
    <t>cnWria</t>
  </si>
  <si>
    <t>Ireland</t>
  </si>
  <si>
    <t>އަޔަލެންޑް</t>
  </si>
  <si>
    <t>cawtumuawq unuvunof</t>
  </si>
  <si>
    <t>Value ( in Rf. ' 000 )</t>
  </si>
  <si>
    <t>% Share</t>
  </si>
  <si>
    <t>All Coutries</t>
  </si>
  <si>
    <t>caemuawqWhiruh</t>
  </si>
  <si>
    <t>.Ea .csea .Uy</t>
  </si>
  <si>
    <t>InwmrWj</t>
  </si>
  <si>
    <t>ckrWmcneD</t>
  </si>
  <si>
    <t>cnWviawT</t>
  </si>
  <si>
    <t>Ia.Ea.Uy</t>
  </si>
  <si>
    <t>cnwDIvcs</t>
  </si>
  <si>
    <t>ސްވިޒަރލޭންޑް</t>
  </si>
  <si>
    <t>Wkircfea utuaws</t>
  </si>
  <si>
    <t>އެހެނިހެން</t>
  </si>
  <si>
    <t>Table  Compiled: Maldives Bureau of Statistics</t>
  </si>
  <si>
    <t>ތާވަލު އެކުލަވާލީ: މޯލްޑިވްސް ބިއުރޯ އޮފް ސްޓެޓިސްޓިކްސް</t>
  </si>
  <si>
    <t>Table  15.7 :   MARINE PRODUCT EXPORTS BY THE PRIVATE SECTOR BY COUNTRY OF DESTINATION, 2018 - 2024</t>
  </si>
  <si>
    <t>2024 - 2018 ,cawtumuawq uuvunof cawtctwvWb eguDnwk unuveruk cTOpcsckea cnukwtctWrwfwlcaimwa : 15.7 ulwvWt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</si>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</sst>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#,##0.0"/>
    <numFmt numFmtId="167" formatCode="0.0"/>
    <numFmt numFmtId="171" formatCode="General_)"/>
    <numFmt numFmtId="172" formatCode="_-* #,##0.00\ _ރ_._-;_-* #,##0.00\ _ރ_.\-;_-* &quot;-&quot;??\ _ރ_._-;_-@_-"/>
    <numFmt numFmtId="173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Arial"/>
      <family val="2"/>
    </font>
    <font>
      <sz val="10"/>
      <name val="Faruma"/>
      <charset val="1"/>
    </font>
    <font>
      <sz val="11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i/>
      <sz val="11"/>
      <name val="Arial"/>
      <family val="2"/>
    </font>
    <font>
      <b/>
      <sz val="11"/>
      <name val="A_Randhoo"/>
    </font>
    <font>
      <b/>
      <sz val="11"/>
      <name val="Courier New"/>
      <family val="3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b/>
      <sz val="10"/>
      <name val="A_Faseyha"/>
    </font>
    <font>
      <sz val="9"/>
      <name val="A_Faseyha"/>
    </font>
    <font>
      <b/>
      <sz val="11"/>
      <color theme="1"/>
      <name val="A_Faseyha"/>
    </font>
    <font>
      <b/>
      <sz val="11"/>
      <name val="A_Faseyha"/>
    </font>
    <font>
      <sz val="11"/>
      <name val="A_Faseyha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47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1" tint="4.9989318521683403E-2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hair">
        <color theme="1" tint="4.9989318521683403E-2"/>
      </top>
      <bottom style="thin">
        <color indexed="64"/>
      </bottom>
      <diagonal/>
    </border>
    <border>
      <left/>
      <right style="thin">
        <color theme="0"/>
      </right>
      <top style="hair">
        <color theme="1" tint="4.9989318521683403E-2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hair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/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1" tint="4.9989318521683403E-2"/>
      </bottom>
      <diagonal/>
    </border>
    <border>
      <left/>
      <right style="thin">
        <color indexed="64"/>
      </right>
      <top style="hair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30" applyNumberFormat="0" applyAlignment="0" applyProtection="0"/>
    <xf numFmtId="0" fontId="24" fillId="7" borderId="31" applyNumberFormat="0" applyAlignment="0" applyProtection="0"/>
    <xf numFmtId="0" fontId="25" fillId="7" borderId="30" applyNumberFormat="0" applyAlignment="0" applyProtection="0"/>
    <xf numFmtId="0" fontId="26" fillId="0" borderId="32" applyNumberFormat="0" applyFill="0" applyAlignment="0" applyProtection="0"/>
    <xf numFmtId="0" fontId="27" fillId="8" borderId="3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0" borderId="0"/>
    <xf numFmtId="0" fontId="5" fillId="0" borderId="0"/>
    <xf numFmtId="172" fontId="5" fillId="0" borderId="0" applyFont="0" applyFill="0" applyBorder="0" applyAlignment="0" applyProtection="0"/>
    <xf numFmtId="173" fontId="32" fillId="0" borderId="0"/>
    <xf numFmtId="0" fontId="3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4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4" fillId="34" borderId="0" applyNumberFormat="0" applyBorder="0" applyAlignment="0" applyProtection="0"/>
  </cellStyleXfs>
  <cellXfs count="88">
    <xf numFmtId="0" fontId="0" fillId="0" borderId="0" xfId="0"/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3" fontId="4" fillId="2" borderId="9" xfId="2" applyNumberFormat="1" applyFont="1" applyFill="1" applyBorder="1" applyAlignment="1">
      <alignment horizontal="right" vertical="center"/>
    </xf>
    <xf numFmtId="3" fontId="3" fillId="2" borderId="11" xfId="2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0" xfId="0" applyFont="1" applyFill="1"/>
    <xf numFmtId="0" fontId="15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172" fontId="2" fillId="2" borderId="11" xfId="2" applyNumberFormat="1" applyFont="1" applyFill="1" applyBorder="1" applyAlignment="1">
      <alignment vertical="center"/>
    </xf>
    <xf numFmtId="172" fontId="2" fillId="2" borderId="11" xfId="2" applyNumberFormat="1" applyFont="1" applyFill="1" applyBorder="1" applyAlignment="1">
      <alignment horizontal="right" vertical="center"/>
    </xf>
    <xf numFmtId="4" fontId="2" fillId="2" borderId="11" xfId="2" applyNumberFormat="1" applyFont="1" applyFill="1" applyBorder="1" applyAlignment="1">
      <alignment vertical="center"/>
    </xf>
    <xf numFmtId="3" fontId="2" fillId="2" borderId="11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horizontal="right" vertical="center"/>
    </xf>
    <xf numFmtId="165" fontId="2" fillId="2" borderId="13" xfId="2" applyNumberFormat="1" applyFont="1" applyFill="1" applyBorder="1" applyAlignment="1">
      <alignment vertical="center"/>
    </xf>
    <xf numFmtId="165" fontId="2" fillId="2" borderId="11" xfId="2" applyNumberFormat="1" applyFont="1" applyFill="1" applyBorder="1" applyAlignment="1">
      <alignment vertical="center"/>
    </xf>
    <xf numFmtId="165" fontId="2" fillId="2" borderId="17" xfId="2" applyNumberFormat="1" applyFont="1" applyFill="1" applyBorder="1" applyAlignment="1">
      <alignment vertical="center"/>
    </xf>
    <xf numFmtId="0" fontId="16" fillId="2" borderId="0" xfId="0" applyFont="1" applyFill="1"/>
    <xf numFmtId="0" fontId="4" fillId="2" borderId="9" xfId="0" applyFont="1" applyFill="1" applyBorder="1" applyAlignment="1">
      <alignment horizontal="left" vertical="center"/>
    </xf>
    <xf numFmtId="172" fontId="4" fillId="2" borderId="9" xfId="2" applyNumberFormat="1" applyFont="1" applyFill="1" applyBorder="1" applyAlignment="1">
      <alignment horizontal="right" vertical="center"/>
    </xf>
    <xf numFmtId="172" fontId="4" fillId="2" borderId="9" xfId="2" applyNumberFormat="1" applyFont="1" applyFill="1" applyBorder="1" applyAlignment="1">
      <alignment horizontal="right"/>
    </xf>
    <xf numFmtId="43" fontId="4" fillId="2" borderId="9" xfId="2" applyFont="1" applyFill="1" applyBorder="1" applyAlignment="1">
      <alignment horizontal="right"/>
    </xf>
    <xf numFmtId="43" fontId="4" fillId="2" borderId="9" xfId="2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165" fontId="4" fillId="2" borderId="8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165" fontId="1" fillId="2" borderId="11" xfId="2" applyNumberFormat="1" applyFont="1" applyFill="1" applyBorder="1" applyAlignment="1">
      <alignment vertical="center"/>
    </xf>
    <xf numFmtId="165" fontId="1" fillId="2" borderId="9" xfId="2" applyNumberFormat="1" applyFont="1" applyFill="1" applyBorder="1" applyAlignment="1">
      <alignment vertical="center"/>
    </xf>
    <xf numFmtId="172" fontId="4" fillId="2" borderId="9" xfId="0" applyNumberFormat="1" applyFont="1" applyFill="1" applyBorder="1" applyAlignment="1">
      <alignment horizontal="right"/>
    </xf>
    <xf numFmtId="1" fontId="1" fillId="2" borderId="0" xfId="3" applyNumberFormat="1" applyFill="1"/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right" vertical="center"/>
    </xf>
    <xf numFmtId="172" fontId="4" fillId="2" borderId="19" xfId="0" applyNumberFormat="1" applyFont="1" applyFill="1" applyBorder="1" applyAlignment="1">
      <alignment horizontal="right" vertical="center"/>
    </xf>
    <xf numFmtId="43" fontId="4" fillId="2" borderId="19" xfId="2" applyFont="1" applyFill="1" applyBorder="1" applyAlignment="1">
      <alignment horizontal="right" vertical="center"/>
    </xf>
    <xf numFmtId="3" fontId="4" fillId="2" borderId="19" xfId="2" applyNumberFormat="1" applyFont="1" applyFill="1" applyBorder="1" applyAlignment="1">
      <alignment horizontal="right" vertical="center"/>
    </xf>
    <xf numFmtId="3" fontId="4" fillId="2" borderId="19" xfId="0" applyNumberFormat="1" applyFont="1" applyFill="1" applyBorder="1" applyAlignment="1">
      <alignment horizontal="right" vertical="center"/>
    </xf>
    <xf numFmtId="165" fontId="4" fillId="2" borderId="21" xfId="2" applyNumberFormat="1" applyFont="1" applyFill="1" applyBorder="1" applyAlignment="1">
      <alignment horizontal="right" vertical="center"/>
    </xf>
    <xf numFmtId="165" fontId="4" fillId="2" borderId="19" xfId="2" applyNumberFormat="1" applyFont="1" applyFill="1" applyBorder="1" applyAlignment="1">
      <alignment horizontal="right" vertical="center"/>
    </xf>
    <xf numFmtId="165" fontId="1" fillId="2" borderId="19" xfId="2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/>
    </xf>
    <xf numFmtId="0" fontId="10" fillId="2" borderId="11" xfId="0" applyFont="1" applyFill="1" applyBorder="1"/>
    <xf numFmtId="0" fontId="5" fillId="2" borderId="11" xfId="0" applyFont="1" applyFill="1" applyBorder="1"/>
    <xf numFmtId="0" fontId="5" fillId="2" borderId="3" xfId="0" applyFont="1" applyFill="1" applyBorder="1"/>
    <xf numFmtId="0" fontId="10" fillId="2" borderId="0" xfId="0" applyFont="1" applyFill="1" applyAlignment="1">
      <alignment horizontal="right"/>
    </xf>
    <xf numFmtId="0" fontId="36" fillId="2" borderId="3" xfId="0" applyFont="1" applyFill="1" applyBorder="1" applyAlignment="1">
      <alignment horizontal="right" readingOrder="2"/>
    </xf>
    <xf numFmtId="0" fontId="37" fillId="2" borderId="3" xfId="0" applyFont="1" applyFill="1" applyBorder="1" applyAlignment="1">
      <alignment horizontal="right" vertical="center"/>
    </xf>
    <xf numFmtId="0" fontId="39" fillId="2" borderId="4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3" fontId="3" fillId="2" borderId="3" xfId="2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3" fontId="3" fillId="2" borderId="26" xfId="2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0" fontId="40" fillId="2" borderId="0" xfId="0" applyFont="1" applyFill="1"/>
    <xf numFmtId="0" fontId="3" fillId="2" borderId="42" xfId="0" applyFont="1" applyFill="1" applyBorder="1" applyAlignment="1">
      <alignment horizontal="right" vertical="center"/>
    </xf>
    <xf numFmtId="3" fontId="3" fillId="2" borderId="18" xfId="2" applyNumberFormat="1" applyFont="1" applyFill="1" applyBorder="1" applyAlignment="1">
      <alignment horizontal="right" vertical="center"/>
    </xf>
    <xf numFmtId="3" fontId="3" fillId="2" borderId="43" xfId="2" applyNumberFormat="1" applyFont="1" applyFill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7" xfId="1" applyFont="1" applyFill="1" applyBorder="1" applyAlignment="1">
      <alignment horizontal="right" vertical="center"/>
    </xf>
    <xf numFmtId="43" fontId="4" fillId="2" borderId="39" xfId="1" applyFont="1" applyFill="1" applyBorder="1" applyAlignment="1">
      <alignment horizontal="right" vertical="center"/>
    </xf>
    <xf numFmtId="43" fontId="4" fillId="2" borderId="4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/>
    </xf>
  </cellXfs>
  <cellStyles count="70">
    <cellStyle name="1" xfId="46" xr:uid="{00000000-0005-0000-0000-000000000000}"/>
    <cellStyle name="20% - Accent1" xfId="22" builtinId="30" customBuiltin="1"/>
    <cellStyle name="20% - Accent1 2" xfId="57" xr:uid="{00000000-0005-0000-0000-000002000000}"/>
    <cellStyle name="20% - Accent2" xfId="26" builtinId="34" customBuiltin="1"/>
    <cellStyle name="20% - Accent2 2" xfId="59" xr:uid="{00000000-0005-0000-0000-000004000000}"/>
    <cellStyle name="20% - Accent3" xfId="30" builtinId="38" customBuiltin="1"/>
    <cellStyle name="20% - Accent3 2" xfId="61" xr:uid="{00000000-0005-0000-0000-000006000000}"/>
    <cellStyle name="20% - Accent4" xfId="34" builtinId="42" customBuiltin="1"/>
    <cellStyle name="20% - Accent4 2" xfId="63" xr:uid="{00000000-0005-0000-0000-000008000000}"/>
    <cellStyle name="20% - Accent5" xfId="38" builtinId="46" customBuiltin="1"/>
    <cellStyle name="20% - Accent5 2" xfId="65" xr:uid="{00000000-0005-0000-0000-00000A000000}"/>
    <cellStyle name="20% - Accent6" xfId="42" builtinId="50" customBuiltin="1"/>
    <cellStyle name="20% - Accent6 2" xfId="67" xr:uid="{00000000-0005-0000-0000-00000C000000}"/>
    <cellStyle name="40% - Accent1" xfId="23" builtinId="31" customBuiltin="1"/>
    <cellStyle name="40% - Accent1 2" xfId="58" xr:uid="{00000000-0005-0000-0000-00000E000000}"/>
    <cellStyle name="40% - Accent2" xfId="27" builtinId="35" customBuiltin="1"/>
    <cellStyle name="40% - Accent2 2" xfId="60" xr:uid="{00000000-0005-0000-0000-000010000000}"/>
    <cellStyle name="40% - Accent3" xfId="31" builtinId="39" customBuiltin="1"/>
    <cellStyle name="40% - Accent3 2" xfId="62" xr:uid="{00000000-0005-0000-0000-000012000000}"/>
    <cellStyle name="40% - Accent4" xfId="35" builtinId="43" customBuiltin="1"/>
    <cellStyle name="40% - Accent4 2" xfId="64" xr:uid="{00000000-0005-0000-0000-000014000000}"/>
    <cellStyle name="40% - Accent5" xfId="39" builtinId="47" customBuiltin="1"/>
    <cellStyle name="40% - Accent5 2" xfId="66" xr:uid="{00000000-0005-0000-0000-000016000000}"/>
    <cellStyle name="40% - Accent6" xfId="43" builtinId="51" customBuiltin="1"/>
    <cellStyle name="40% - Accent6 2" xfId="68" xr:uid="{00000000-0005-0000-0000-00001800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1 - 20%" xfId="69" xr:uid="{00000000-0005-0000-0000-000020000000}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 xr:uid="{00000000-0005-0000-0000-00002A000000}"/>
    <cellStyle name="Comma 3" xfId="2" xr:uid="{00000000-0005-0000-0000-00002B000000}"/>
    <cellStyle name="Comma 4" xfId="51" xr:uid="{00000000-0005-0000-0000-00002C000000}"/>
    <cellStyle name="Comma 5" xfId="54" xr:uid="{00000000-0005-0000-0000-00002D000000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- Style1" xfId="48" xr:uid="{00000000-0005-0000-0000-00003A000000}"/>
    <cellStyle name="Normal 2" xfId="4" xr:uid="{00000000-0005-0000-0000-00003B000000}"/>
    <cellStyle name="Normal 3" xfId="50" xr:uid="{00000000-0005-0000-0000-00003C000000}"/>
    <cellStyle name="Normal 4" xfId="53" xr:uid="{00000000-0005-0000-0000-00003D000000}"/>
    <cellStyle name="Normal 5" xfId="3" xr:uid="{00000000-0005-0000-0000-00003E000000}"/>
    <cellStyle name="Normal 6" xfId="56" xr:uid="{00000000-0005-0000-0000-00003F000000}"/>
    <cellStyle name="Normal 7" xfId="45" xr:uid="{00000000-0005-0000-0000-000040000000}"/>
    <cellStyle name="Note 2" xfId="52" xr:uid="{00000000-0005-0000-0000-000044000000}"/>
    <cellStyle name="Note 3" xfId="55" xr:uid="{00000000-0005-0000-0000-000045000000}"/>
    <cellStyle name="Output" xfId="14" builtinId="21" customBuiltin="1"/>
    <cellStyle name="Percent 2" xfId="5" xr:uid="{00000000-0005-0000-0000-000048000000}"/>
    <cellStyle name="Title 2" xfId="49" xr:uid="{00000000-0005-0000-0000-000049000000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9BC2E6"/>
      <color rgb="FF003399"/>
      <color rgb="FF33CCCC"/>
      <color rgb="FF7E5400"/>
      <color rgb="FFFFDF9F"/>
      <color rgb="FFAEAAAA"/>
      <color rgb="FFEEEEEE"/>
      <color rgb="FF009999"/>
      <color rgb="FF00DFDA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R30"/>
  <sheetViews>
    <sheetView tabSelected="1" topLeftCell="U1" zoomScaleNormal="100" workbookViewId="0">
      <selection activeCell="AV21" sqref="AV21"/>
    </sheetView>
  </sheetViews>
  <sheetFormatPr defaultColWidth="9.140625" defaultRowHeight="21.75" customHeight="1" x14ac:dyDescent="0.2"/>
  <cols>
    <col min="1" max="1" width="21.7109375" style="9" customWidth="1"/>
    <col min="2" max="8" width="14" style="51" hidden="1" customWidth="1"/>
    <col min="9" max="12" width="10.7109375" style="9" hidden="1" customWidth="1"/>
    <col min="13" max="18" width="12.28515625" style="9" hidden="1" customWidth="1"/>
    <col min="19" max="23" width="12.28515625" style="9" customWidth="1"/>
    <col min="24" max="24" width="12.7109375" style="9" bestFit="1" customWidth="1"/>
    <col min="25" max="25" width="15.28515625" style="9" bestFit="1" customWidth="1"/>
    <col min="26" max="26" width="10.42578125" style="9" hidden="1" customWidth="1"/>
    <col min="27" max="27" width="11.7109375" style="9" hidden="1" customWidth="1"/>
    <col min="28" max="28" width="10" style="9" hidden="1" customWidth="1"/>
    <col min="29" max="30" width="9.42578125" style="9" hidden="1" customWidth="1"/>
    <col min="31" max="31" width="5.5703125" style="9" hidden="1" customWidth="1"/>
    <col min="32" max="38" width="9.42578125" style="9" customWidth="1"/>
    <col min="39" max="39" width="17.7109375" style="9" customWidth="1"/>
    <col min="40" max="40" width="9.140625" style="9" customWidth="1"/>
    <col min="41" max="41" width="36.5703125" style="9" customWidth="1"/>
    <col min="42" max="42" width="10.140625" style="9" bestFit="1" customWidth="1"/>
    <col min="43" max="16384" width="9.140625" style="9"/>
  </cols>
  <sheetData>
    <row r="1" spans="1:44" s="5" customFormat="1" ht="18" x14ac:dyDescent="0.2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44" s="6" customFormat="1" ht="15" x14ac:dyDescent="0.25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</row>
    <row r="3" spans="1:44" ht="18" x14ac:dyDescent="0.4">
      <c r="A3" s="74" t="s">
        <v>0</v>
      </c>
      <c r="B3" s="7"/>
      <c r="C3" s="7"/>
      <c r="D3" s="8"/>
      <c r="E3" s="79" t="s">
        <v>29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  <c r="Z3" s="85" t="s">
        <v>1</v>
      </c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77" t="s">
        <v>41</v>
      </c>
    </row>
    <row r="4" spans="1:44" ht="15.75" x14ac:dyDescent="0.2">
      <c r="A4" s="75"/>
      <c r="B4" s="10"/>
      <c r="C4" s="10"/>
      <c r="D4" s="11"/>
      <c r="E4" s="82" t="s">
        <v>42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4"/>
      <c r="Z4" s="87" t="s">
        <v>43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73"/>
      <c r="AO4" s="64"/>
    </row>
    <row r="5" spans="1:44" ht="17.25" customHeight="1" x14ac:dyDescent="0.2">
      <c r="A5" s="76"/>
      <c r="B5" s="12">
        <v>2000</v>
      </c>
      <c r="C5" s="12">
        <v>2001</v>
      </c>
      <c r="D5" s="12">
        <v>2002</v>
      </c>
      <c r="E5" s="13">
        <v>2004</v>
      </c>
      <c r="F5" s="13">
        <v>2005</v>
      </c>
      <c r="G5" s="13">
        <v>2006</v>
      </c>
      <c r="H5" s="13">
        <v>2007</v>
      </c>
      <c r="I5" s="13">
        <v>2008</v>
      </c>
      <c r="J5" s="13">
        <v>2009</v>
      </c>
      <c r="K5" s="13">
        <v>2010</v>
      </c>
      <c r="L5" s="13">
        <v>2011</v>
      </c>
      <c r="M5" s="13">
        <v>2012</v>
      </c>
      <c r="N5" s="13">
        <v>2013</v>
      </c>
      <c r="O5" s="14">
        <v>2014</v>
      </c>
      <c r="P5" s="14">
        <v>2015</v>
      </c>
      <c r="Q5" s="14">
        <v>2016</v>
      </c>
      <c r="R5" s="14">
        <v>2017</v>
      </c>
      <c r="S5" s="55">
        <v>2018</v>
      </c>
      <c r="T5" s="60">
        <v>2019</v>
      </c>
      <c r="U5" s="55">
        <v>2020</v>
      </c>
      <c r="V5" s="60">
        <v>2021</v>
      </c>
      <c r="W5" s="55">
        <v>2022</v>
      </c>
      <c r="X5" s="60">
        <v>2023</v>
      </c>
      <c r="Y5" s="65">
        <v>2024</v>
      </c>
      <c r="Z5" s="15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14">
        <v>2022</v>
      </c>
      <c r="AK5" s="14">
        <v>2023</v>
      </c>
      <c r="AL5" s="14">
        <v>2024</v>
      </c>
      <c r="AM5" s="78"/>
    </row>
    <row r="6" spans="1:44" s="25" customFormat="1" ht="18" x14ac:dyDescent="0.2">
      <c r="A6" s="16" t="s">
        <v>44</v>
      </c>
      <c r="B6" s="17">
        <v>250908.96178000001</v>
      </c>
      <c r="C6" s="17">
        <f>SUM(C18:C27)</f>
        <v>74848.081659999996</v>
      </c>
      <c r="D6" s="18">
        <f>SUM(D18:D27)</f>
        <v>65919.157500000001</v>
      </c>
      <c r="E6" s="17">
        <f>SUM(E18:E27)</f>
        <v>59646.703879999994</v>
      </c>
      <c r="F6" s="19">
        <f t="shared" ref="F6:R6" si="0">SUM(F7:F28)</f>
        <v>701897.25349999988</v>
      </c>
      <c r="G6" s="19">
        <f t="shared" si="0"/>
        <v>848786.56592999992</v>
      </c>
      <c r="H6" s="19">
        <f t="shared" si="0"/>
        <v>728857.57053000003</v>
      </c>
      <c r="I6" s="20">
        <f t="shared" si="0"/>
        <v>833356.02328999981</v>
      </c>
      <c r="J6" s="20">
        <f t="shared" si="0"/>
        <v>585685.18434000004</v>
      </c>
      <c r="K6" s="20">
        <f t="shared" si="0"/>
        <v>704610.42304999987</v>
      </c>
      <c r="L6" s="4">
        <f t="shared" si="0"/>
        <v>1652181.0466499997</v>
      </c>
      <c r="M6" s="4">
        <f t="shared" si="0"/>
        <v>1460935.4034999998</v>
      </c>
      <c r="N6" s="21">
        <f t="shared" si="0"/>
        <v>1524346.4708700001</v>
      </c>
      <c r="O6" s="21">
        <f t="shared" si="0"/>
        <v>1434748.4856499999</v>
      </c>
      <c r="P6" s="21">
        <f t="shared" si="0"/>
        <v>1589662.3200000003</v>
      </c>
      <c r="Q6" s="21">
        <f t="shared" si="0"/>
        <v>1450647.3326300003</v>
      </c>
      <c r="R6" s="21">
        <f t="shared" si="0"/>
        <v>1786762.1836099999</v>
      </c>
      <c r="S6" s="56">
        <f>SUM(S7:S28)</f>
        <v>2796690.3097900008</v>
      </c>
      <c r="T6" s="61">
        <f>SUM(T7:T28)</f>
        <v>2431540.8970600003</v>
      </c>
      <c r="U6" s="61">
        <f>SUM(U7:U28)</f>
        <v>2504298.1249299999</v>
      </c>
      <c r="V6" s="61">
        <f t="shared" ref="V6:Y6" si="1">SUM(V7:V28)</f>
        <v>995523.43394999986</v>
      </c>
      <c r="W6" s="66">
        <f t="shared" si="1"/>
        <v>1202043.0542899994</v>
      </c>
      <c r="X6" s="66">
        <f t="shared" si="1"/>
        <v>2494924.1750200004</v>
      </c>
      <c r="Y6" s="67">
        <f t="shared" si="1"/>
        <v>726310.67225000041</v>
      </c>
      <c r="Z6" s="22">
        <f t="shared" ref="Z6:AJ6" si="2">M6/M6*100</f>
        <v>100</v>
      </c>
      <c r="AA6" s="23">
        <f t="shared" si="2"/>
        <v>100</v>
      </c>
      <c r="AB6" s="23">
        <f t="shared" si="2"/>
        <v>100</v>
      </c>
      <c r="AC6" s="23">
        <f t="shared" si="2"/>
        <v>100</v>
      </c>
      <c r="AD6" s="23">
        <f t="shared" si="2"/>
        <v>100</v>
      </c>
      <c r="AE6" s="24">
        <f t="shared" si="2"/>
        <v>100</v>
      </c>
      <c r="AF6" s="24">
        <f t="shared" si="2"/>
        <v>100</v>
      </c>
      <c r="AG6" s="24">
        <f t="shared" si="2"/>
        <v>100</v>
      </c>
      <c r="AH6" s="24">
        <f t="shared" si="2"/>
        <v>100</v>
      </c>
      <c r="AI6" s="24">
        <f t="shared" si="2"/>
        <v>100</v>
      </c>
      <c r="AJ6" s="24">
        <f t="shared" si="2"/>
        <v>100</v>
      </c>
      <c r="AK6" s="24">
        <f>X6/X6*100</f>
        <v>100</v>
      </c>
      <c r="AL6" s="24">
        <f>Y6/Y6*100</f>
        <v>100</v>
      </c>
      <c r="AM6" s="53" t="s">
        <v>45</v>
      </c>
      <c r="AO6" s="9"/>
      <c r="AP6" s="9"/>
      <c r="AQ6" s="9"/>
    </row>
    <row r="7" spans="1:44" ht="18" x14ac:dyDescent="0.25">
      <c r="A7" s="26" t="s">
        <v>20</v>
      </c>
      <c r="B7" s="27">
        <v>1784.3471999999999</v>
      </c>
      <c r="C7" s="28">
        <v>18802.443629999998</v>
      </c>
      <c r="D7" s="28">
        <v>21608.379359999999</v>
      </c>
      <c r="E7" s="29">
        <v>151851.37810999999</v>
      </c>
      <c r="F7" s="29">
        <v>131224.31492</v>
      </c>
      <c r="G7" s="29">
        <v>160533.00138999999</v>
      </c>
      <c r="H7" s="30">
        <v>172727.51618000001</v>
      </c>
      <c r="I7" s="3">
        <v>248339.02628999998</v>
      </c>
      <c r="J7" s="3">
        <v>40192.995240000004</v>
      </c>
      <c r="K7" s="31">
        <v>163878.34912999999</v>
      </c>
      <c r="L7" s="31">
        <v>469033.08120999997</v>
      </c>
      <c r="M7" s="31">
        <v>33583.48936</v>
      </c>
      <c r="N7" s="31">
        <v>181541.02872</v>
      </c>
      <c r="O7" s="31">
        <v>66468.986999999994</v>
      </c>
      <c r="P7" s="31">
        <v>41615.9</v>
      </c>
      <c r="Q7" s="31">
        <v>99802.778399999996</v>
      </c>
      <c r="R7" s="31">
        <v>0</v>
      </c>
      <c r="S7" s="57">
        <v>1014092.3380200005</v>
      </c>
      <c r="T7" s="62">
        <v>885773.84863999975</v>
      </c>
      <c r="U7" s="62">
        <v>1091416.5146100002</v>
      </c>
      <c r="V7" s="62">
        <v>38138.011780000001</v>
      </c>
      <c r="W7" s="62">
        <v>249256.65661999999</v>
      </c>
      <c r="X7" s="62">
        <v>1344234.6582599997</v>
      </c>
      <c r="Y7" s="70">
        <v>68628.564190000005</v>
      </c>
      <c r="Z7" s="32">
        <f t="shared" ref="Z7:Z28" si="3">M7/$M$6*100</f>
        <v>2.2987662068797281</v>
      </c>
      <c r="AA7" s="33">
        <f>N7/$N$6*100</f>
        <v>11.909433464715402</v>
      </c>
      <c r="AB7" s="34">
        <f>O7/$O$6*100</f>
        <v>4.6327971532854981</v>
      </c>
      <c r="AC7" s="35">
        <f>P7/$P$6*100</f>
        <v>2.6179081856831075</v>
      </c>
      <c r="AD7" s="35">
        <f t="shared" ref="AD7:AD28" si="4">Q7/$Q$6*100</f>
        <v>6.8798788068674943</v>
      </c>
      <c r="AE7" s="35">
        <f t="shared" ref="AE7:AE28" si="5">R7/$R$6*100</f>
        <v>0</v>
      </c>
      <c r="AF7" s="35">
        <f>S7/$S$6*100</f>
        <v>36.260444514364096</v>
      </c>
      <c r="AG7" s="35">
        <f>T7/$T$6*100</f>
        <v>36.428498887721673</v>
      </c>
      <c r="AH7" s="35">
        <f>U7/$U$6*100</f>
        <v>43.581732691690114</v>
      </c>
      <c r="AI7" s="35">
        <f>V7/$V$6*100</f>
        <v>3.8309506817611974</v>
      </c>
      <c r="AJ7" s="35">
        <f t="shared" ref="AJ7" si="6">W7/$W$6*100</f>
        <v>20.736083930639765</v>
      </c>
      <c r="AK7" s="35">
        <f>X7/$X$6*100</f>
        <v>53.878778029365314</v>
      </c>
      <c r="AL7" s="35">
        <f>Y7/$X$6*100</f>
        <v>2.7507274520457057</v>
      </c>
      <c r="AM7" s="54" t="s">
        <v>21</v>
      </c>
    </row>
    <row r="8" spans="1:44" ht="18" x14ac:dyDescent="0.25">
      <c r="A8" s="26" t="s">
        <v>9</v>
      </c>
      <c r="B8" s="27">
        <v>157.48729999999998</v>
      </c>
      <c r="C8" s="28">
        <v>90.316749999999999</v>
      </c>
      <c r="D8" s="36">
        <v>248.17683</v>
      </c>
      <c r="E8" s="29">
        <v>22727.700440000001</v>
      </c>
      <c r="F8" s="29">
        <v>38114.117549999995</v>
      </c>
      <c r="G8" s="29">
        <v>61508.791689999998</v>
      </c>
      <c r="H8" s="30">
        <v>82787.451560000001</v>
      </c>
      <c r="I8" s="3">
        <v>118303.97892000001</v>
      </c>
      <c r="J8" s="3">
        <v>93021.492110000007</v>
      </c>
      <c r="K8" s="31">
        <v>67716.686220000003</v>
      </c>
      <c r="L8" s="31">
        <v>286648.70077</v>
      </c>
      <c r="M8" s="31">
        <v>366814.04336000001</v>
      </c>
      <c r="N8" s="31">
        <v>327756.07218999998</v>
      </c>
      <c r="O8" s="31">
        <v>298100.19154000003</v>
      </c>
      <c r="P8" s="31">
        <v>227243.18</v>
      </c>
      <c r="Q8" s="31">
        <v>183827.78133999972</v>
      </c>
      <c r="R8" s="31">
        <v>209243.28853999995</v>
      </c>
      <c r="S8" s="57">
        <v>206197.43750000015</v>
      </c>
      <c r="T8" s="62">
        <v>231029.20907999997</v>
      </c>
      <c r="U8" s="62">
        <v>200773.89124</v>
      </c>
      <c r="V8" s="62">
        <v>91418.257769999997</v>
      </c>
      <c r="W8" s="62">
        <v>88989.147929999992</v>
      </c>
      <c r="X8" s="62">
        <v>85320.933880000026</v>
      </c>
      <c r="Y8" s="70">
        <v>55489.479250000004</v>
      </c>
      <c r="Z8" s="32">
        <f t="shared" si="3"/>
        <v>25.10816306328222</v>
      </c>
      <c r="AA8" s="33">
        <f t="shared" ref="AA8:AA28" si="7">N8/$N$6*100</f>
        <v>21.501415751166967</v>
      </c>
      <c r="AB8" s="34">
        <f t="shared" ref="AB8:AB28" si="8">O8/$O$6*100</f>
        <v>20.777174154322136</v>
      </c>
      <c r="AC8" s="35">
        <f t="shared" ref="AC8:AC28" si="9">P8/$P$6*100</f>
        <v>14.295059846420713</v>
      </c>
      <c r="AD8" s="35">
        <f t="shared" si="4"/>
        <v>12.672120728800632</v>
      </c>
      <c r="AE8" s="35">
        <f t="shared" si="5"/>
        <v>11.710752021695567</v>
      </c>
      <c r="AF8" s="35">
        <f t="shared" ref="AF8:AF28" si="10">S8/$R$6*100</f>
        <v>11.540284397747657</v>
      </c>
      <c r="AG8" s="35">
        <f t="shared" ref="AG8:AG28" si="11">T8/$T$6*100</f>
        <v>9.5013499200996225</v>
      </c>
      <c r="AH8" s="35">
        <f t="shared" ref="AH8:AH28" si="12">U8/$U$6*100</f>
        <v>8.017172126645745</v>
      </c>
      <c r="AI8" s="35">
        <f t="shared" ref="AI8:AI28" si="13">V8/$V$6*100</f>
        <v>9.1829337866286203</v>
      </c>
      <c r="AJ8" s="35">
        <f t="shared" ref="AJ8:AJ28" si="14">W8/$W$6*100</f>
        <v>7.4031581158765114</v>
      </c>
      <c r="AK8" s="35">
        <f t="shared" ref="AK8:AL28" si="15">X8/$X$6*100</f>
        <v>3.4197806383961971</v>
      </c>
      <c r="AL8" s="35">
        <f t="shared" si="15"/>
        <v>2.2240948164108101</v>
      </c>
      <c r="AM8" s="54" t="s">
        <v>10</v>
      </c>
    </row>
    <row r="9" spans="1:44" ht="18" x14ac:dyDescent="0.25">
      <c r="A9" s="26" t="s">
        <v>18</v>
      </c>
      <c r="B9" s="27">
        <v>145965.07353999998</v>
      </c>
      <c r="C9" s="28">
        <v>166038.47923</v>
      </c>
      <c r="D9" s="28">
        <v>163296.36562999999</v>
      </c>
      <c r="E9" s="29">
        <v>176536.12489000001</v>
      </c>
      <c r="F9" s="29">
        <v>184922.179</v>
      </c>
      <c r="G9" s="29">
        <v>195343.90344999998</v>
      </c>
      <c r="H9" s="30">
        <v>191572.44099999999</v>
      </c>
      <c r="I9" s="3">
        <v>138312.65964</v>
      </c>
      <c r="J9" s="3">
        <v>159255.50586999999</v>
      </c>
      <c r="K9" s="31">
        <v>177877.89489</v>
      </c>
      <c r="L9" s="31">
        <v>191377.87302</v>
      </c>
      <c r="M9" s="31">
        <v>170158.64825</v>
      </c>
      <c r="N9" s="31">
        <v>136662.87700000001</v>
      </c>
      <c r="O9" s="31">
        <v>125662.94108</v>
      </c>
      <c r="P9" s="31">
        <v>260173.54</v>
      </c>
      <c r="Q9" s="31">
        <v>211708.31707000016</v>
      </c>
      <c r="R9" s="31">
        <v>110628.81292000007</v>
      </c>
      <c r="S9" s="57">
        <v>95499.532769999976</v>
      </c>
      <c r="T9" s="62">
        <v>78765.619199999972</v>
      </c>
      <c r="U9" s="62">
        <v>71278.84580000001</v>
      </c>
      <c r="V9" s="62">
        <v>31128.980060000009</v>
      </c>
      <c r="W9" s="62">
        <v>17494.636739999994</v>
      </c>
      <c r="X9" s="62">
        <v>21127.702020000008</v>
      </c>
      <c r="Y9" s="70">
        <v>21170.44083</v>
      </c>
      <c r="Z9" s="32">
        <f t="shared" si="3"/>
        <v>11.64723969604314</v>
      </c>
      <c r="AA9" s="33">
        <f t="shared" si="7"/>
        <v>8.9653421719802004</v>
      </c>
      <c r="AB9" s="34">
        <f t="shared" si="8"/>
        <v>8.7585344983354023</v>
      </c>
      <c r="AC9" s="35">
        <f t="shared" si="9"/>
        <v>16.366591616765501</v>
      </c>
      <c r="AD9" s="35">
        <f t="shared" si="4"/>
        <v>14.594058273707116</v>
      </c>
      <c r="AE9" s="35">
        <f t="shared" si="5"/>
        <v>6.1915801629786023</v>
      </c>
      <c r="AF9" s="35">
        <f t="shared" si="10"/>
        <v>5.3448373625778975</v>
      </c>
      <c r="AG9" s="35">
        <f t="shared" si="11"/>
        <v>3.2393294019950987</v>
      </c>
      <c r="AH9" s="35">
        <f t="shared" si="12"/>
        <v>2.8462603988889059</v>
      </c>
      <c r="AI9" s="35">
        <f t="shared" si="13"/>
        <v>3.1268957614074071</v>
      </c>
      <c r="AJ9" s="35">
        <f t="shared" si="14"/>
        <v>1.4554084961901306</v>
      </c>
      <c r="AK9" s="35">
        <f t="shared" si="15"/>
        <v>0.84682741990868871</v>
      </c>
      <c r="AL9" s="35">
        <f t="shared" si="15"/>
        <v>0.84854045032572134</v>
      </c>
      <c r="AM9" s="54" t="s">
        <v>19</v>
      </c>
    </row>
    <row r="10" spans="1:44" ht="18" x14ac:dyDescent="0.25">
      <c r="A10" s="26" t="s">
        <v>5</v>
      </c>
      <c r="B10" s="27">
        <v>349.23998</v>
      </c>
      <c r="C10" s="28">
        <v>320.59795000000003</v>
      </c>
      <c r="D10" s="36">
        <v>420.14846</v>
      </c>
      <c r="E10" s="29">
        <v>1329.5487300000002</v>
      </c>
      <c r="F10" s="29">
        <v>3093.5123799999997</v>
      </c>
      <c r="G10" s="29">
        <v>11899.755029999998</v>
      </c>
      <c r="H10" s="30">
        <v>27334.290800000002</v>
      </c>
      <c r="I10" s="3">
        <v>98598.111870000008</v>
      </c>
      <c r="J10" s="3">
        <v>109412.23131</v>
      </c>
      <c r="K10" s="31">
        <v>83625.480370000005</v>
      </c>
      <c r="L10" s="31">
        <v>175797.51936000001</v>
      </c>
      <c r="M10" s="31">
        <v>178649.09699000002</v>
      </c>
      <c r="N10" s="31">
        <v>126508.92587000001</v>
      </c>
      <c r="O10" s="31">
        <v>68242.012370000011</v>
      </c>
      <c r="P10" s="31">
        <v>121740.99</v>
      </c>
      <c r="Q10" s="31">
        <v>104304.04854</v>
      </c>
      <c r="R10" s="31">
        <v>87266.282600000006</v>
      </c>
      <c r="S10" s="57">
        <v>122151.57711999999</v>
      </c>
      <c r="T10" s="62">
        <v>92190.691049999965</v>
      </c>
      <c r="U10" s="62">
        <v>105392.97382999997</v>
      </c>
      <c r="V10" s="62">
        <v>45894.306970000012</v>
      </c>
      <c r="W10" s="62">
        <v>52133.79340000001</v>
      </c>
      <c r="X10" s="62">
        <v>46226.829030000008</v>
      </c>
      <c r="Y10" s="70">
        <v>12673.972919999998</v>
      </c>
      <c r="Z10" s="32">
        <f t="shared" si="3"/>
        <v>12.228404935769637</v>
      </c>
      <c r="AA10" s="33">
        <f t="shared" si="7"/>
        <v>8.2992238501917974</v>
      </c>
      <c r="AB10" s="34">
        <f t="shared" si="8"/>
        <v>4.7563745877789572</v>
      </c>
      <c r="AC10" s="35">
        <f t="shared" si="9"/>
        <v>7.6582924856645018</v>
      </c>
      <c r="AD10" s="35">
        <f t="shared" si="4"/>
        <v>7.1901727038575558</v>
      </c>
      <c r="AE10" s="35">
        <f t="shared" si="5"/>
        <v>4.8840457560885886</v>
      </c>
      <c r="AF10" s="35">
        <f t="shared" si="10"/>
        <v>6.8364765182797411</v>
      </c>
      <c r="AG10" s="35">
        <f t="shared" si="11"/>
        <v>3.7914513862986476</v>
      </c>
      <c r="AH10" s="35">
        <f t="shared" si="12"/>
        <v>4.208483518029464</v>
      </c>
      <c r="AI10" s="35">
        <f t="shared" si="13"/>
        <v>4.6100679707661261</v>
      </c>
      <c r="AJ10" s="35">
        <f t="shared" si="14"/>
        <v>4.3370986766188206</v>
      </c>
      <c r="AK10" s="35">
        <f t="shared" si="15"/>
        <v>1.8528350277270222</v>
      </c>
      <c r="AL10" s="35">
        <f t="shared" si="15"/>
        <v>0.50799030475138174</v>
      </c>
      <c r="AM10" s="54" t="s">
        <v>6</v>
      </c>
    </row>
    <row r="11" spans="1:44" ht="18" x14ac:dyDescent="0.25">
      <c r="A11" s="26" t="s">
        <v>7</v>
      </c>
      <c r="B11" s="27">
        <v>1103.48936</v>
      </c>
      <c r="C11" s="28">
        <v>2021.3651599999998</v>
      </c>
      <c r="D11" s="28">
        <v>1988.4113500000001</v>
      </c>
      <c r="E11" s="29">
        <v>14213.811540000001</v>
      </c>
      <c r="F11" s="29">
        <v>18388.929949999998</v>
      </c>
      <c r="G11" s="29">
        <v>49345.304700000001</v>
      </c>
      <c r="H11" s="30">
        <v>57032.54623</v>
      </c>
      <c r="I11" s="3">
        <v>63188.262280000003</v>
      </c>
      <c r="J11" s="3">
        <v>53851.680919999999</v>
      </c>
      <c r="K11" s="31">
        <v>62501.807810000006</v>
      </c>
      <c r="L11" s="31">
        <v>116099.59730999998</v>
      </c>
      <c r="M11" s="31">
        <v>98441.491970000003</v>
      </c>
      <c r="N11" s="31">
        <v>122619.02729000001</v>
      </c>
      <c r="O11" s="31">
        <v>103656.13941</v>
      </c>
      <c r="P11" s="31">
        <v>126599.45</v>
      </c>
      <c r="Q11" s="31">
        <v>85462.132199999993</v>
      </c>
      <c r="R11" s="31">
        <v>123143.68732999997</v>
      </c>
      <c r="S11" s="57">
        <v>258059.13361999998</v>
      </c>
      <c r="T11" s="62">
        <v>174146.35357000001</v>
      </c>
      <c r="U11" s="62">
        <v>179369.27398999999</v>
      </c>
      <c r="V11" s="62">
        <v>70005.879570000005</v>
      </c>
      <c r="W11" s="62">
        <v>142008.00070999993</v>
      </c>
      <c r="X11" s="62">
        <v>342717.47965999995</v>
      </c>
      <c r="Y11" s="70">
        <v>233379.42845000001</v>
      </c>
      <c r="Z11" s="32">
        <f t="shared" si="3"/>
        <v>6.7382508312250664</v>
      </c>
      <c r="AA11" s="33">
        <f t="shared" si="7"/>
        <v>8.044039175687983</v>
      </c>
      <c r="AB11" s="34">
        <f t="shared" si="8"/>
        <v>7.2246906302214722</v>
      </c>
      <c r="AC11" s="35">
        <f t="shared" si="9"/>
        <v>7.9639209162358435</v>
      </c>
      <c r="AD11" s="35">
        <f t="shared" si="4"/>
        <v>5.8913100570804149</v>
      </c>
      <c r="AE11" s="35">
        <f t="shared" si="5"/>
        <v>6.8920021063574728</v>
      </c>
      <c r="AF11" s="35">
        <f t="shared" si="10"/>
        <v>14.442836096889716</v>
      </c>
      <c r="AG11" s="35">
        <f t="shared" si="11"/>
        <v>7.1619750990230946</v>
      </c>
      <c r="AH11" s="35">
        <f t="shared" si="12"/>
        <v>7.1624569057653114</v>
      </c>
      <c r="AI11" s="35">
        <f t="shared" si="13"/>
        <v>7.0320674715042468</v>
      </c>
      <c r="AJ11" s="35">
        <f t="shared" si="14"/>
        <v>11.813886383119495</v>
      </c>
      <c r="AK11" s="35">
        <f t="shared" si="15"/>
        <v>13.736588995024372</v>
      </c>
      <c r="AL11" s="35">
        <f t="shared" si="15"/>
        <v>9.3541691882531524</v>
      </c>
      <c r="AM11" s="54" t="s">
        <v>8</v>
      </c>
    </row>
    <row r="12" spans="1:44" ht="21.75" customHeight="1" x14ac:dyDescent="0.25">
      <c r="A12" s="26" t="s">
        <v>37</v>
      </c>
      <c r="B12" s="27"/>
      <c r="C12" s="28"/>
      <c r="D12" s="28"/>
      <c r="E12" s="29">
        <v>0</v>
      </c>
      <c r="F12" s="29">
        <v>0</v>
      </c>
      <c r="G12" s="29">
        <v>21904.657600000002</v>
      </c>
      <c r="H12" s="30">
        <v>39056.505799999999</v>
      </c>
      <c r="I12" s="3">
        <v>46127.536610000003</v>
      </c>
      <c r="J12" s="3">
        <v>12847.845499999999</v>
      </c>
      <c r="K12" s="31">
        <v>28344.640500000001</v>
      </c>
      <c r="L12" s="31">
        <v>38350.337409999993</v>
      </c>
      <c r="M12" s="31">
        <v>22237.408370000001</v>
      </c>
      <c r="N12" s="31">
        <v>22820.386890000002</v>
      </c>
      <c r="O12" s="31">
        <v>10200.435449999999</v>
      </c>
      <c r="P12" s="31">
        <v>0</v>
      </c>
      <c r="Q12" s="31">
        <v>0</v>
      </c>
      <c r="R12" s="31">
        <v>0</v>
      </c>
      <c r="S12" s="68">
        <v>0</v>
      </c>
      <c r="T12" s="69">
        <v>106.59605999999999</v>
      </c>
      <c r="U12" s="69">
        <v>0</v>
      </c>
      <c r="V12" s="69">
        <v>0</v>
      </c>
      <c r="W12" s="69">
        <v>0</v>
      </c>
      <c r="X12" s="69">
        <v>0</v>
      </c>
      <c r="Y12" s="70">
        <v>0</v>
      </c>
      <c r="Z12" s="32">
        <f t="shared" si="3"/>
        <v>1.5221349497537866</v>
      </c>
      <c r="AA12" s="33">
        <f t="shared" si="7"/>
        <v>1.4970603682360728</v>
      </c>
      <c r="AB12" s="34">
        <f t="shared" si="8"/>
        <v>0.71095634893657222</v>
      </c>
      <c r="AC12" s="35">
        <f t="shared" si="9"/>
        <v>0</v>
      </c>
      <c r="AD12" s="35">
        <f t="shared" si="4"/>
        <v>0</v>
      </c>
      <c r="AE12" s="35">
        <f t="shared" si="5"/>
        <v>0</v>
      </c>
      <c r="AF12" s="35">
        <f t="shared" si="10"/>
        <v>0</v>
      </c>
      <c r="AG12" s="35">
        <f t="shared" si="11"/>
        <v>4.3838892501823152E-3</v>
      </c>
      <c r="AH12" s="35">
        <f t="shared" si="12"/>
        <v>0</v>
      </c>
      <c r="AI12" s="35">
        <f t="shared" si="13"/>
        <v>0</v>
      </c>
      <c r="AJ12" s="35">
        <f t="shared" si="14"/>
        <v>0</v>
      </c>
      <c r="AK12" s="35">
        <f t="shared" si="15"/>
        <v>0</v>
      </c>
      <c r="AL12" s="35">
        <f t="shared" si="15"/>
        <v>0</v>
      </c>
      <c r="AM12" s="54" t="s">
        <v>38</v>
      </c>
    </row>
    <row r="13" spans="1:44" ht="18" x14ac:dyDescent="0.25">
      <c r="A13" s="37" t="s">
        <v>39</v>
      </c>
      <c r="B13" s="27"/>
      <c r="C13" s="28"/>
      <c r="D13" s="28"/>
      <c r="E13" s="29"/>
      <c r="F13" s="29"/>
      <c r="G13" s="29"/>
      <c r="H13" s="30"/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1">
        <v>93758.63</v>
      </c>
      <c r="Q13" s="31">
        <v>106116.07953999998</v>
      </c>
      <c r="R13" s="31">
        <v>137952.55165000001</v>
      </c>
      <c r="S13" s="57">
        <v>9879.211830000002</v>
      </c>
      <c r="T13" s="62">
        <v>9780.7213100000008</v>
      </c>
      <c r="U13" s="62">
        <v>8991.3723499999996</v>
      </c>
      <c r="V13" s="62">
        <v>2170.9103999999998</v>
      </c>
      <c r="W13" s="62">
        <v>285.59340000000003</v>
      </c>
      <c r="X13" s="62">
        <v>71.205470000000005</v>
      </c>
      <c r="Y13" s="70">
        <v>0</v>
      </c>
      <c r="Z13" s="32">
        <v>0</v>
      </c>
      <c r="AA13" s="32">
        <v>0</v>
      </c>
      <c r="AB13" s="32">
        <v>0</v>
      </c>
      <c r="AC13" s="35">
        <f t="shared" si="9"/>
        <v>5.8980217886777355</v>
      </c>
      <c r="AD13" s="35">
        <f t="shared" si="4"/>
        <v>7.3150845938284137</v>
      </c>
      <c r="AE13" s="35">
        <f t="shared" si="5"/>
        <v>7.7208121436328314</v>
      </c>
      <c r="AF13" s="35">
        <f t="shared" si="10"/>
        <v>0.55291140145130568</v>
      </c>
      <c r="AG13" s="35">
        <f t="shared" si="11"/>
        <v>0.40224375094105824</v>
      </c>
      <c r="AH13" s="35">
        <f t="shared" si="12"/>
        <v>0.359037618584302</v>
      </c>
      <c r="AI13" s="35">
        <f t="shared" si="13"/>
        <v>0.21806723236904071</v>
      </c>
      <c r="AJ13" s="35">
        <f t="shared" si="14"/>
        <v>2.3758999228916059E-2</v>
      </c>
      <c r="AK13" s="35">
        <f t="shared" si="15"/>
        <v>2.8540133889812178E-3</v>
      </c>
      <c r="AL13" s="35">
        <f t="shared" si="15"/>
        <v>0</v>
      </c>
      <c r="AM13" s="54" t="s">
        <v>40</v>
      </c>
    </row>
    <row r="14" spans="1:44" ht="18" x14ac:dyDescent="0.25">
      <c r="A14" s="26" t="s">
        <v>2</v>
      </c>
      <c r="B14" s="27">
        <v>64.342169999999996</v>
      </c>
      <c r="C14" s="28">
        <v>209.64147</v>
      </c>
      <c r="D14" s="28">
        <v>115.37355000000001</v>
      </c>
      <c r="E14" s="29">
        <v>3522.11717</v>
      </c>
      <c r="F14" s="29">
        <v>12982.39538</v>
      </c>
      <c r="G14" s="29">
        <v>16217.26916</v>
      </c>
      <c r="H14" s="30">
        <v>14786.629300000001</v>
      </c>
      <c r="I14" s="3">
        <v>26343.039489999999</v>
      </c>
      <c r="J14" s="3">
        <v>13445.870140000001</v>
      </c>
      <c r="K14" s="31">
        <v>2719.4492400000004</v>
      </c>
      <c r="L14" s="31">
        <v>14712.2114</v>
      </c>
      <c r="M14" s="31">
        <v>51887.899219999999</v>
      </c>
      <c r="N14" s="31">
        <v>33695.24856</v>
      </c>
      <c r="O14" s="31">
        <v>14620.6222</v>
      </c>
      <c r="P14" s="31">
        <v>74489.240000000005</v>
      </c>
      <c r="Q14" s="31">
        <v>36496.607759999984</v>
      </c>
      <c r="R14" s="31">
        <v>3273.0096100000001</v>
      </c>
      <c r="S14" s="57">
        <v>17857.254080000002</v>
      </c>
      <c r="T14" s="62">
        <v>31529.092810000006</v>
      </c>
      <c r="U14" s="62">
        <v>36755.579680000003</v>
      </c>
      <c r="V14" s="62">
        <v>57004.614780000004</v>
      </c>
      <c r="W14" s="62">
        <v>46905.211409999996</v>
      </c>
      <c r="X14" s="62">
        <v>24315.655190000001</v>
      </c>
      <c r="Y14" s="70">
        <v>5159.6972400000004</v>
      </c>
      <c r="Z14" s="32">
        <f t="shared" si="3"/>
        <v>3.5516901771078211</v>
      </c>
      <c r="AA14" s="33">
        <f t="shared" si="7"/>
        <v>2.210471779474708</v>
      </c>
      <c r="AB14" s="34">
        <f t="shared" si="8"/>
        <v>1.0190372979119235</v>
      </c>
      <c r="AC14" s="35">
        <f t="shared" si="9"/>
        <v>4.6858530307241599</v>
      </c>
      <c r="AD14" s="35">
        <f t="shared" si="4"/>
        <v>2.5158842496771574</v>
      </c>
      <c r="AE14" s="35">
        <f t="shared" si="5"/>
        <v>0.18318104334328167</v>
      </c>
      <c r="AF14" s="35">
        <f t="shared" si="10"/>
        <v>0.99941974616459317</v>
      </c>
      <c r="AG14" s="35">
        <f t="shared" si="11"/>
        <v>1.2966712938335578</v>
      </c>
      <c r="AH14" s="35">
        <f t="shared" si="12"/>
        <v>1.4676998442838107</v>
      </c>
      <c r="AI14" s="35">
        <f t="shared" si="13"/>
        <v>5.7260947192191418</v>
      </c>
      <c r="AJ14" s="35">
        <f t="shared" si="14"/>
        <v>3.902124074724187</v>
      </c>
      <c r="AK14" s="35">
        <f t="shared" si="15"/>
        <v>0.97460497731579665</v>
      </c>
      <c r="AL14" s="35">
        <f t="shared" si="15"/>
        <v>0.20680777763350816</v>
      </c>
      <c r="AM14" s="54" t="s">
        <v>3</v>
      </c>
    </row>
    <row r="15" spans="1:44" ht="18" x14ac:dyDescent="0.25">
      <c r="A15" s="26" t="s">
        <v>33</v>
      </c>
      <c r="B15" s="27">
        <v>1592.8773200000001</v>
      </c>
      <c r="C15" s="28">
        <v>5172.3917899999997</v>
      </c>
      <c r="D15" s="28">
        <v>5257.5492899999999</v>
      </c>
      <c r="E15" s="29">
        <v>8897.7744400000011</v>
      </c>
      <c r="F15" s="29">
        <v>2668.0731499999997</v>
      </c>
      <c r="G15" s="29">
        <v>12944.92606</v>
      </c>
      <c r="H15" s="30">
        <v>15940.559359999999</v>
      </c>
      <c r="I15" s="3">
        <v>19349.7281</v>
      </c>
      <c r="J15" s="3">
        <v>7603.2997699999996</v>
      </c>
      <c r="K15" s="31">
        <v>6406.8808499999996</v>
      </c>
      <c r="L15" s="31">
        <v>16471.234039999999</v>
      </c>
      <c r="M15" s="31">
        <v>75873.706749999998</v>
      </c>
      <c r="N15" s="31">
        <v>111018.06508</v>
      </c>
      <c r="O15" s="31">
        <v>200145.03404</v>
      </c>
      <c r="P15" s="31">
        <v>223059.3</v>
      </c>
      <c r="Q15" s="31">
        <v>189714.19371000002</v>
      </c>
      <c r="R15" s="31">
        <v>211575.63404999982</v>
      </c>
      <c r="S15" s="57">
        <v>231443.47718999995</v>
      </c>
      <c r="T15" s="62">
        <v>213889.84269000002</v>
      </c>
      <c r="U15" s="62">
        <v>132121.7273</v>
      </c>
      <c r="V15" s="62">
        <v>66635.266479999991</v>
      </c>
      <c r="W15" s="62">
        <v>44515.413090000002</v>
      </c>
      <c r="X15" s="62">
        <v>32187.650110000002</v>
      </c>
      <c r="Y15" s="70">
        <v>12654.974310000003</v>
      </c>
      <c r="Z15" s="32">
        <f t="shared" si="3"/>
        <v>5.1935018186449202</v>
      </c>
      <c r="AA15" s="33">
        <f t="shared" si="7"/>
        <v>7.2829942012223734</v>
      </c>
      <c r="AB15" s="34">
        <f t="shared" si="8"/>
        <v>13.949834137606778</v>
      </c>
      <c r="AC15" s="35">
        <f t="shared" si="9"/>
        <v>14.031866843267689</v>
      </c>
      <c r="AD15" s="35">
        <f t="shared" si="4"/>
        <v>13.077899048423522</v>
      </c>
      <c r="AE15" s="35">
        <f t="shared" si="5"/>
        <v>11.841286769486544</v>
      </c>
      <c r="AF15" s="35">
        <f t="shared" si="10"/>
        <v>12.953233469626507</v>
      </c>
      <c r="AG15" s="35">
        <f t="shared" si="11"/>
        <v>8.7964731725720231</v>
      </c>
      <c r="AH15" s="35">
        <f t="shared" si="12"/>
        <v>5.2757986752752553</v>
      </c>
      <c r="AI15" s="35">
        <f t="shared" si="13"/>
        <v>6.6934905003297738</v>
      </c>
      <c r="AJ15" s="35">
        <f t="shared" si="14"/>
        <v>3.7033127000840702</v>
      </c>
      <c r="AK15" s="35">
        <f t="shared" si="15"/>
        <v>1.2901253846619194</v>
      </c>
      <c r="AL15" s="35">
        <f t="shared" si="15"/>
        <v>0.50722881427442801</v>
      </c>
      <c r="AM15" s="54" t="s">
        <v>46</v>
      </c>
    </row>
    <row r="16" spans="1:44" ht="18" x14ac:dyDescent="0.25">
      <c r="A16" s="26" t="s">
        <v>22</v>
      </c>
      <c r="B16" s="27">
        <v>17778.899440000001</v>
      </c>
      <c r="C16" s="28">
        <v>10946.65454</v>
      </c>
      <c r="D16" s="28">
        <v>72397.730599999995</v>
      </c>
      <c r="E16" s="29">
        <v>125562.50117000002</v>
      </c>
      <c r="F16" s="29">
        <v>198304.20493000001</v>
      </c>
      <c r="G16" s="29">
        <v>189561.56299000001</v>
      </c>
      <c r="H16" s="30">
        <v>55133.687109999999</v>
      </c>
      <c r="I16" s="3">
        <v>16940.69211</v>
      </c>
      <c r="J16" s="3">
        <v>5984.7559499999998</v>
      </c>
      <c r="K16" s="31">
        <v>13250.861449999999</v>
      </c>
      <c r="L16" s="31">
        <v>54258.660210000002</v>
      </c>
      <c r="M16" s="31">
        <v>44693.921020000002</v>
      </c>
      <c r="N16" s="31">
        <v>78721.24023000001</v>
      </c>
      <c r="O16" s="31">
        <v>118060.99639</v>
      </c>
      <c r="P16" s="31">
        <v>72469.58</v>
      </c>
      <c r="Q16" s="31">
        <v>45597.044409999995</v>
      </c>
      <c r="R16" s="31">
        <v>49018.707890000005</v>
      </c>
      <c r="S16" s="57">
        <v>45114.810090000014</v>
      </c>
      <c r="T16" s="62">
        <v>35548.939690000021</v>
      </c>
      <c r="U16" s="62">
        <v>39747.926860000007</v>
      </c>
      <c r="V16" s="62">
        <v>37278.67843</v>
      </c>
      <c r="W16" s="62">
        <v>37627.34567000001</v>
      </c>
      <c r="X16" s="62">
        <v>34366.090799999998</v>
      </c>
      <c r="Y16" s="70">
        <v>28720.820099999997</v>
      </c>
      <c r="Z16" s="32">
        <f t="shared" si="3"/>
        <v>3.0592674332434995</v>
      </c>
      <c r="AA16" s="33">
        <f t="shared" si="7"/>
        <v>5.1642616514256714</v>
      </c>
      <c r="AB16" s="34">
        <f t="shared" si="8"/>
        <v>8.2286893884758854</v>
      </c>
      <c r="AC16" s="35">
        <f t="shared" si="9"/>
        <v>4.5588034067511893</v>
      </c>
      <c r="AD16" s="35">
        <f t="shared" si="4"/>
        <v>3.1432205046924317</v>
      </c>
      <c r="AE16" s="35">
        <f t="shared" si="5"/>
        <v>2.7434377299704154</v>
      </c>
      <c r="AF16" s="35">
        <f t="shared" si="10"/>
        <v>2.5249476681249994</v>
      </c>
      <c r="AG16" s="35">
        <f t="shared" si="11"/>
        <v>1.4619922590231811</v>
      </c>
      <c r="AH16" s="35">
        <f t="shared" si="12"/>
        <v>1.5871883009580194</v>
      </c>
      <c r="AI16" s="35">
        <f t="shared" si="13"/>
        <v>3.7446309306941252</v>
      </c>
      <c r="AJ16" s="35">
        <f t="shared" si="14"/>
        <v>3.1302826912655832</v>
      </c>
      <c r="AK16" s="35">
        <f t="shared" si="15"/>
        <v>1.3774402903336531</v>
      </c>
      <c r="AL16" s="35">
        <f t="shared" si="15"/>
        <v>1.1511700590968765</v>
      </c>
      <c r="AM16" s="54" t="s">
        <v>23</v>
      </c>
      <c r="AR16" s="9" t="s">
        <v>59</v>
      </c>
    </row>
    <row r="17" spans="1:39" ht="18" x14ac:dyDescent="0.25">
      <c r="A17" s="26" t="s">
        <v>4</v>
      </c>
      <c r="B17" s="27">
        <v>897.79991000000007</v>
      </c>
      <c r="C17" s="28">
        <v>1498.9171000000001</v>
      </c>
      <c r="D17" s="28">
        <v>949.84082999999998</v>
      </c>
      <c r="E17" s="29">
        <v>8347.1193000000003</v>
      </c>
      <c r="F17" s="29">
        <v>9878.88544</v>
      </c>
      <c r="G17" s="29">
        <v>14334.72032</v>
      </c>
      <c r="H17" s="30">
        <v>13697.819119999998</v>
      </c>
      <c r="I17" s="3">
        <v>15922.264499999999</v>
      </c>
      <c r="J17" s="3">
        <v>27864.48011</v>
      </c>
      <c r="K17" s="31">
        <v>22052.350839999999</v>
      </c>
      <c r="L17" s="31">
        <v>40343.957590000005</v>
      </c>
      <c r="M17" s="31">
        <v>64554.371749999998</v>
      </c>
      <c r="N17" s="31">
        <v>122230.39131000001</v>
      </c>
      <c r="O17" s="31">
        <v>102845.38028</v>
      </c>
      <c r="P17" s="31">
        <v>133183.32999999999</v>
      </c>
      <c r="Q17" s="31">
        <v>185428.34104000014</v>
      </c>
      <c r="R17" s="31">
        <v>218726.45404999997</v>
      </c>
      <c r="S17" s="57">
        <v>355433.42591000017</v>
      </c>
      <c r="T17" s="62">
        <v>286720.38575000013</v>
      </c>
      <c r="U17" s="62">
        <v>242468.17299000002</v>
      </c>
      <c r="V17" s="62">
        <v>221906.9467</v>
      </c>
      <c r="W17" s="62">
        <v>190748.20918999999</v>
      </c>
      <c r="X17" s="62">
        <v>195333.23857999998</v>
      </c>
      <c r="Y17" s="70">
        <v>114486.30990000001</v>
      </c>
      <c r="Z17" s="32">
        <f t="shared" si="3"/>
        <v>4.4187013057076623</v>
      </c>
      <c r="AA17" s="33">
        <f t="shared" si="7"/>
        <v>8.0185439233010243</v>
      </c>
      <c r="AB17" s="34">
        <f t="shared" si="8"/>
        <v>7.168181831772892</v>
      </c>
      <c r="AC17" s="35">
        <f t="shared" si="9"/>
        <v>8.3780893793846705</v>
      </c>
      <c r="AD17" s="35">
        <f t="shared" si="4"/>
        <v>12.782454899208448</v>
      </c>
      <c r="AE17" s="35">
        <f t="shared" si="5"/>
        <v>12.241497836498974</v>
      </c>
      <c r="AF17" s="35">
        <f t="shared" si="10"/>
        <v>19.892598420226097</v>
      </c>
      <c r="AG17" s="35">
        <f t="shared" si="11"/>
        <v>11.791715537117904</v>
      </c>
      <c r="AH17" s="35">
        <f t="shared" si="12"/>
        <v>9.6820810021082249</v>
      </c>
      <c r="AI17" s="35">
        <f t="shared" si="13"/>
        <v>22.290479473649967</v>
      </c>
      <c r="AJ17" s="35">
        <f t="shared" si="14"/>
        <v>15.868666975715575</v>
      </c>
      <c r="AK17" s="35">
        <f t="shared" si="15"/>
        <v>7.8292254544543054</v>
      </c>
      <c r="AL17" s="35">
        <f t="shared" si="15"/>
        <v>4.5887691115535496</v>
      </c>
      <c r="AM17" s="54" t="s">
        <v>47</v>
      </c>
    </row>
    <row r="18" spans="1:39" ht="18" x14ac:dyDescent="0.25">
      <c r="A18" s="26" t="s">
        <v>34</v>
      </c>
      <c r="B18" s="27">
        <v>29254.22683</v>
      </c>
      <c r="C18" s="28">
        <v>38546.298459999998</v>
      </c>
      <c r="D18" s="28">
        <v>21966.746340000002</v>
      </c>
      <c r="E18" s="29">
        <v>9612.1980899999999</v>
      </c>
      <c r="F18" s="29">
        <v>10335.22639</v>
      </c>
      <c r="G18" s="29">
        <v>12131.463880000001</v>
      </c>
      <c r="H18" s="30">
        <v>7928.3425700000007</v>
      </c>
      <c r="I18" s="3">
        <v>12665.874980000001</v>
      </c>
      <c r="J18" s="3">
        <v>10723.59333</v>
      </c>
      <c r="K18" s="31">
        <v>13073.370070000001</v>
      </c>
      <c r="L18" s="31">
        <v>18597.50058</v>
      </c>
      <c r="M18" s="31">
        <v>38394.42138</v>
      </c>
      <c r="N18" s="31">
        <v>26068.722659999999</v>
      </c>
      <c r="O18" s="31">
        <v>34148.915209999999</v>
      </c>
      <c r="P18" s="31">
        <v>34459.279999999999</v>
      </c>
      <c r="Q18" s="31">
        <v>24065.030849999996</v>
      </c>
      <c r="R18" s="31">
        <v>18840.906169999995</v>
      </c>
      <c r="S18" s="57">
        <v>22059.926910000009</v>
      </c>
      <c r="T18" s="62">
        <v>33294.786420000004</v>
      </c>
      <c r="U18" s="62">
        <v>25772.043169999997</v>
      </c>
      <c r="V18" s="62">
        <v>23132.6551</v>
      </c>
      <c r="W18" s="62">
        <v>23996.64255</v>
      </c>
      <c r="X18" s="62">
        <v>15366.555829999998</v>
      </c>
      <c r="Y18" s="70">
        <v>15304.5363</v>
      </c>
      <c r="Z18" s="32">
        <f t="shared" si="3"/>
        <v>2.628071117177222</v>
      </c>
      <c r="AA18" s="33">
        <f t="shared" si="7"/>
        <v>1.7101573138501531</v>
      </c>
      <c r="AB18" s="34">
        <f t="shared" si="8"/>
        <v>2.380132514621832</v>
      </c>
      <c r="AC18" s="35">
        <f t="shared" si="9"/>
        <v>2.1677106871351137</v>
      </c>
      <c r="AD18" s="35">
        <f t="shared" si="4"/>
        <v>1.6589166993724438</v>
      </c>
      <c r="AE18" s="35">
        <f t="shared" si="5"/>
        <v>1.0544719573107124</v>
      </c>
      <c r="AF18" s="35">
        <f t="shared" si="10"/>
        <v>1.2346313970799301</v>
      </c>
      <c r="AG18" s="35">
        <f t="shared" si="11"/>
        <v>1.3692875353343656</v>
      </c>
      <c r="AH18" s="35">
        <f t="shared" si="12"/>
        <v>1.0291124252916324</v>
      </c>
      <c r="AI18" s="35">
        <f t="shared" si="13"/>
        <v>2.3236675613164759</v>
      </c>
      <c r="AJ18" s="35">
        <f t="shared" si="14"/>
        <v>1.9963213850250892</v>
      </c>
      <c r="AK18" s="35">
        <f t="shared" si="15"/>
        <v>0.6159127393070698</v>
      </c>
      <c r="AL18" s="35">
        <f t="shared" si="15"/>
        <v>0.61342691105541569</v>
      </c>
      <c r="AM18" s="54" t="s">
        <v>35</v>
      </c>
    </row>
    <row r="19" spans="1:39" ht="18" x14ac:dyDescent="0.25">
      <c r="A19" s="26" t="s">
        <v>30</v>
      </c>
      <c r="B19" s="27">
        <v>0</v>
      </c>
      <c r="C19" s="28">
        <v>0</v>
      </c>
      <c r="D19" s="36">
        <v>0</v>
      </c>
      <c r="E19" s="29">
        <v>377.38648999999998</v>
      </c>
      <c r="F19" s="29">
        <v>128.16974999999999</v>
      </c>
      <c r="G19" s="29">
        <v>38.196620000000003</v>
      </c>
      <c r="H19" s="30">
        <v>840.57092</v>
      </c>
      <c r="I19" s="3">
        <v>11403.59935</v>
      </c>
      <c r="J19" s="3">
        <v>12405.273150000001</v>
      </c>
      <c r="K19" s="31">
        <v>4694.31016</v>
      </c>
      <c r="L19" s="31">
        <v>42375.022669999998</v>
      </c>
      <c r="M19" s="31">
        <v>54065.155549999996</v>
      </c>
      <c r="N19" s="31">
        <v>31652.103179999998</v>
      </c>
      <c r="O19" s="31">
        <v>24090.784899999999</v>
      </c>
      <c r="P19" s="31">
        <v>23866.29</v>
      </c>
      <c r="Q19" s="31">
        <v>29675.590509999976</v>
      </c>
      <c r="R19" s="31">
        <v>57839.31917000001</v>
      </c>
      <c r="S19" s="57">
        <v>56278.4859</v>
      </c>
      <c r="T19" s="62">
        <v>47594.873639999991</v>
      </c>
      <c r="U19" s="62">
        <v>32880.42239</v>
      </c>
      <c r="V19" s="62">
        <v>11513.285519999999</v>
      </c>
      <c r="W19" s="62">
        <v>15329.136019999998</v>
      </c>
      <c r="X19" s="62">
        <v>14870.947960000001</v>
      </c>
      <c r="Y19" s="70">
        <v>5343.8184299999994</v>
      </c>
      <c r="Z19" s="32">
        <f t="shared" si="3"/>
        <v>3.700721840300039</v>
      </c>
      <c r="AA19" s="33">
        <f t="shared" si="7"/>
        <v>2.0764375937404171</v>
      </c>
      <c r="AB19" s="34">
        <f t="shared" si="8"/>
        <v>1.6790946386039143</v>
      </c>
      <c r="AC19" s="35">
        <f t="shared" si="9"/>
        <v>1.5013433796430424</v>
      </c>
      <c r="AD19" s="35">
        <f t="shared" si="4"/>
        <v>2.0456791835268886</v>
      </c>
      <c r="AE19" s="35">
        <f t="shared" si="5"/>
        <v>3.237102268033266</v>
      </c>
      <c r="AF19" s="35">
        <f t="shared" si="10"/>
        <v>3.1497468670561481</v>
      </c>
      <c r="AG19" s="35">
        <f t="shared" si="11"/>
        <v>1.9573955633461653</v>
      </c>
      <c r="AH19" s="35">
        <f t="shared" si="12"/>
        <v>1.3129595898618929</v>
      </c>
      <c r="AI19" s="35">
        <f t="shared" si="13"/>
        <v>1.1565057262708547</v>
      </c>
      <c r="AJ19" s="35">
        <f t="shared" si="14"/>
        <v>1.275256819237172</v>
      </c>
      <c r="AK19" s="35">
        <f t="shared" si="15"/>
        <v>0.59604809271932235</v>
      </c>
      <c r="AL19" s="35">
        <f t="shared" si="15"/>
        <v>0.21418760872591092</v>
      </c>
      <c r="AM19" s="54" t="s">
        <v>31</v>
      </c>
    </row>
    <row r="20" spans="1:39" ht="18" x14ac:dyDescent="0.25">
      <c r="A20" s="26" t="s">
        <v>32</v>
      </c>
      <c r="B20" s="27">
        <v>0</v>
      </c>
      <c r="C20" s="28">
        <v>0</v>
      </c>
      <c r="D20" s="28">
        <v>0</v>
      </c>
      <c r="E20" s="29">
        <v>4.3176000000000005</v>
      </c>
      <c r="F20" s="29">
        <v>0</v>
      </c>
      <c r="G20" s="29">
        <v>2045.0790900000002</v>
      </c>
      <c r="H20" s="30">
        <v>1395.1529599999999</v>
      </c>
      <c r="I20" s="3">
        <v>6491.0110599999998</v>
      </c>
      <c r="J20" s="3">
        <v>4735.0923499999999</v>
      </c>
      <c r="K20" s="31">
        <v>503.90512999999999</v>
      </c>
      <c r="L20" s="31">
        <v>9750.6953299999986</v>
      </c>
      <c r="M20" s="31">
        <v>10682.216560000001</v>
      </c>
      <c r="N20" s="31">
        <v>4380.2525700000006</v>
      </c>
      <c r="O20" s="31">
        <v>437.6617</v>
      </c>
      <c r="P20" s="31">
        <v>804.32</v>
      </c>
      <c r="Q20" s="31">
        <v>81.074569999999994</v>
      </c>
      <c r="R20" s="31">
        <v>0</v>
      </c>
      <c r="S20" s="57">
        <v>14.380469999999999</v>
      </c>
      <c r="T20" s="62">
        <v>123.50001</v>
      </c>
      <c r="U20" s="62">
        <v>157.57307</v>
      </c>
      <c r="V20" s="62">
        <v>18.954259999999998</v>
      </c>
      <c r="W20" s="62">
        <v>185.31383000000002</v>
      </c>
      <c r="X20" s="62">
        <v>85.994749999999996</v>
      </c>
      <c r="Y20" s="70">
        <v>0</v>
      </c>
      <c r="Z20" s="32">
        <f t="shared" si="3"/>
        <v>0.73119020419440484</v>
      </c>
      <c r="AA20" s="33">
        <f t="shared" si="7"/>
        <v>0.28735281995962708</v>
      </c>
      <c r="AB20" s="34">
        <f t="shared" si="8"/>
        <v>3.0504419720765296E-2</v>
      </c>
      <c r="AC20" s="35">
        <f t="shared" si="9"/>
        <v>5.059690915992774E-2</v>
      </c>
      <c r="AD20" s="35">
        <f t="shared" si="4"/>
        <v>5.5888545876283452E-3</v>
      </c>
      <c r="AE20" s="35">
        <f t="shared" si="5"/>
        <v>0</v>
      </c>
      <c r="AF20" s="35">
        <f t="shared" si="10"/>
        <v>8.0483402502651421E-4</v>
      </c>
      <c r="AG20" s="35">
        <f t="shared" si="11"/>
        <v>5.0790842197770579E-3</v>
      </c>
      <c r="AH20" s="35">
        <f t="shared" si="12"/>
        <v>6.2921050984856087E-3</v>
      </c>
      <c r="AI20" s="35">
        <f t="shared" si="13"/>
        <v>1.903949154144369E-3</v>
      </c>
      <c r="AJ20" s="35">
        <f t="shared" si="14"/>
        <v>1.5416571755781058E-2</v>
      </c>
      <c r="AK20" s="35">
        <f t="shared" si="15"/>
        <v>3.446788117290604E-3</v>
      </c>
      <c r="AL20" s="35">
        <f t="shared" si="15"/>
        <v>0</v>
      </c>
      <c r="AM20" s="54" t="s">
        <v>48</v>
      </c>
    </row>
    <row r="21" spans="1:39" ht="18" x14ac:dyDescent="0.25">
      <c r="A21" s="26" t="s">
        <v>36</v>
      </c>
      <c r="B21" s="27">
        <v>10535.190269999999</v>
      </c>
      <c r="C21" s="28">
        <v>1968.5146200000001</v>
      </c>
      <c r="D21" s="28">
        <v>972.71282999999994</v>
      </c>
      <c r="E21" s="29">
        <v>60.971929999999993</v>
      </c>
      <c r="F21" s="29">
        <v>52074.181349999999</v>
      </c>
      <c r="G21" s="29">
        <v>39817.718209999999</v>
      </c>
      <c r="H21" s="30">
        <v>1310.6936799999999</v>
      </c>
      <c r="I21" s="3">
        <v>5997.3564299999998</v>
      </c>
      <c r="J21" s="3">
        <v>24332.124339999998</v>
      </c>
      <c r="K21" s="31">
        <v>30391.28745</v>
      </c>
      <c r="L21" s="31">
        <v>99143.179940000002</v>
      </c>
      <c r="M21" s="31">
        <v>39560.130829999995</v>
      </c>
      <c r="N21" s="31">
        <v>30701.155260000003</v>
      </c>
      <c r="O21" s="31">
        <v>33576.012299999995</v>
      </c>
      <c r="P21" s="31">
        <v>30089.32</v>
      </c>
      <c r="Q21" s="31">
        <v>32250.22307</v>
      </c>
      <c r="R21" s="31">
        <v>37515.765119999996</v>
      </c>
      <c r="S21" s="57">
        <v>35005.961599999995</v>
      </c>
      <c r="T21" s="62">
        <v>23908.330949999992</v>
      </c>
      <c r="U21" s="62">
        <v>12326.751129999999</v>
      </c>
      <c r="V21" s="62">
        <v>9083.7850799999997</v>
      </c>
      <c r="W21" s="62">
        <v>8368.3917999999994</v>
      </c>
      <c r="X21" s="62">
        <v>10725.810890000001</v>
      </c>
      <c r="Y21" s="70">
        <v>13843.1206</v>
      </c>
      <c r="Z21" s="32">
        <f t="shared" si="3"/>
        <v>2.7078631084731599</v>
      </c>
      <c r="AA21" s="33">
        <f t="shared" si="7"/>
        <v>2.0140536188257605</v>
      </c>
      <c r="AB21" s="34">
        <f t="shared" si="8"/>
        <v>2.3402019682069</v>
      </c>
      <c r="AC21" s="35">
        <f t="shared" si="9"/>
        <v>1.892812053317084</v>
      </c>
      <c r="AD21" s="35">
        <f t="shared" si="4"/>
        <v>2.2231608154913065</v>
      </c>
      <c r="AE21" s="35">
        <f t="shared" si="5"/>
        <v>2.0996507237579096</v>
      </c>
      <c r="AF21" s="35">
        <f t="shared" si="10"/>
        <v>1.9591841556257614</v>
      </c>
      <c r="AG21" s="35">
        <f t="shared" si="11"/>
        <v>0.98325843414387093</v>
      </c>
      <c r="AH21" s="35">
        <f t="shared" si="12"/>
        <v>0.49222378946374667</v>
      </c>
      <c r="AI21" s="35">
        <f t="shared" si="13"/>
        <v>0.91246320982698559</v>
      </c>
      <c r="AJ21" s="35">
        <f t="shared" si="14"/>
        <v>0.69618070418807809</v>
      </c>
      <c r="AK21" s="35">
        <f t="shared" si="15"/>
        <v>0.42990528519424914</v>
      </c>
      <c r="AL21" s="35">
        <f t="shared" si="15"/>
        <v>0.55485135534786456</v>
      </c>
      <c r="AM21" s="54" t="s">
        <v>49</v>
      </c>
    </row>
    <row r="22" spans="1:39" ht="18" x14ac:dyDescent="0.25">
      <c r="A22" s="26" t="s">
        <v>14</v>
      </c>
      <c r="B22" s="27">
        <v>38121.153270000003</v>
      </c>
      <c r="C22" s="28">
        <v>24971.940699999999</v>
      </c>
      <c r="D22" s="28">
        <v>31575.66273</v>
      </c>
      <c r="E22" s="29">
        <v>41323.183439999993</v>
      </c>
      <c r="F22" s="29">
        <v>23848.83682</v>
      </c>
      <c r="G22" s="29">
        <v>20572.410889999999</v>
      </c>
      <c r="H22" s="30">
        <v>10140.48633</v>
      </c>
      <c r="I22" s="3">
        <v>2189.4818599999999</v>
      </c>
      <c r="J22" s="3">
        <v>848.72860000000003</v>
      </c>
      <c r="K22" s="31">
        <v>1700.2412099999999</v>
      </c>
      <c r="L22" s="31">
        <v>1146.78595</v>
      </c>
      <c r="M22" s="31">
        <v>2784.2950599999999</v>
      </c>
      <c r="N22" s="31">
        <v>1872.9723700000002</v>
      </c>
      <c r="O22" s="31">
        <v>753.22016000000008</v>
      </c>
      <c r="P22" s="31">
        <v>18802.919999999998</v>
      </c>
      <c r="Q22" s="31">
        <v>608.66312999999991</v>
      </c>
      <c r="R22" s="31">
        <v>1123.7519</v>
      </c>
      <c r="S22" s="57">
        <v>3093.6271599999995</v>
      </c>
      <c r="T22" s="62">
        <v>1075.1347299999998</v>
      </c>
      <c r="U22" s="62">
        <v>1338.8176099999998</v>
      </c>
      <c r="V22" s="62">
        <v>748.44905999999969</v>
      </c>
      <c r="W22" s="62">
        <v>690.03036000000009</v>
      </c>
      <c r="X22" s="62">
        <v>1327.3241899999998</v>
      </c>
      <c r="Y22" s="70">
        <v>586.00121999999999</v>
      </c>
      <c r="Z22" s="32">
        <f t="shared" si="3"/>
        <v>0.19058303695903284</v>
      </c>
      <c r="AA22" s="33">
        <f t="shared" si="7"/>
        <v>0.12287051571228597</v>
      </c>
      <c r="AB22" s="34">
        <f t="shared" si="8"/>
        <v>5.2498411222142563E-2</v>
      </c>
      <c r="AC22" s="35">
        <f t="shared" si="9"/>
        <v>1.1828247901101407</v>
      </c>
      <c r="AD22" s="35">
        <f t="shared" si="4"/>
        <v>4.195803599600624E-2</v>
      </c>
      <c r="AE22" s="35">
        <f t="shared" si="5"/>
        <v>6.2893199235365252E-2</v>
      </c>
      <c r="AF22" s="35">
        <f t="shared" si="10"/>
        <v>0.17314151756612572</v>
      </c>
      <c r="AG22" s="35">
        <f t="shared" si="11"/>
        <v>4.4216189466521234E-2</v>
      </c>
      <c r="AH22" s="35">
        <f>U22/$U$6*100</f>
        <v>5.3460791934962712E-2</v>
      </c>
      <c r="AI22" s="35">
        <f t="shared" si="13"/>
        <v>7.5181460774894279E-2</v>
      </c>
      <c r="AJ22" s="35">
        <f t="shared" si="14"/>
        <v>5.7404795738167175E-2</v>
      </c>
      <c r="AK22" s="35">
        <f t="shared" si="15"/>
        <v>5.3200983151696767E-2</v>
      </c>
      <c r="AL22" s="35">
        <f t="shared" si="15"/>
        <v>2.3487736656177229E-2</v>
      </c>
      <c r="AM22" s="54" t="s">
        <v>15</v>
      </c>
    </row>
    <row r="23" spans="1:39" ht="18" x14ac:dyDescent="0.25">
      <c r="A23" s="26" t="s">
        <v>16</v>
      </c>
      <c r="B23" s="27">
        <v>2416.8011099999999</v>
      </c>
      <c r="C23" s="28">
        <v>9347.7762500000008</v>
      </c>
      <c r="D23" s="36">
        <v>9818.9211400000004</v>
      </c>
      <c r="E23" s="29">
        <v>8076.6939200000006</v>
      </c>
      <c r="F23" s="29">
        <v>6436.7749999999996</v>
      </c>
      <c r="G23" s="29">
        <v>1572.58215</v>
      </c>
      <c r="H23" s="30">
        <v>697.78647000000001</v>
      </c>
      <c r="I23" s="3">
        <v>802.66007999999999</v>
      </c>
      <c r="J23" s="3">
        <v>787.61022000000003</v>
      </c>
      <c r="K23" s="31">
        <v>973.20844999999997</v>
      </c>
      <c r="L23" s="31">
        <v>1170.38022</v>
      </c>
      <c r="M23" s="31">
        <v>2265.1518500000002</v>
      </c>
      <c r="N23" s="31">
        <v>854.05007000000001</v>
      </c>
      <c r="O23" s="31">
        <v>613.40051000000005</v>
      </c>
      <c r="P23" s="31">
        <v>218.18</v>
      </c>
      <c r="Q23" s="31">
        <v>31.26887</v>
      </c>
      <c r="R23" s="31">
        <v>1149.2059300000001</v>
      </c>
      <c r="S23" s="57">
        <v>2102.1164400000002</v>
      </c>
      <c r="T23" s="62">
        <v>2457.7581599999999</v>
      </c>
      <c r="U23" s="62">
        <v>3535.5171300000006</v>
      </c>
      <c r="V23" s="62">
        <v>6986.5485199999994</v>
      </c>
      <c r="W23" s="62">
        <v>790.18231999999978</v>
      </c>
      <c r="X23" s="62">
        <v>739.28846999999996</v>
      </c>
      <c r="Y23" s="70">
        <v>761.96828000000005</v>
      </c>
      <c r="Z23" s="32">
        <f t="shared" si="3"/>
        <v>0.15504804966553065</v>
      </c>
      <c r="AA23" s="33">
        <f t="shared" si="7"/>
        <v>5.6027293421853273E-2</v>
      </c>
      <c r="AB23" s="34">
        <f t="shared" si="8"/>
        <v>4.2753173544707E-2</v>
      </c>
      <c r="AC23" s="35">
        <f t="shared" si="9"/>
        <v>1.3724927442452052E-2</v>
      </c>
      <c r="AD23" s="35">
        <f t="shared" si="4"/>
        <v>2.155511494534653E-3</v>
      </c>
      <c r="AE23" s="35">
        <f t="shared" si="5"/>
        <v>6.4317788933618905E-2</v>
      </c>
      <c r="AF23" s="35">
        <f t="shared" si="10"/>
        <v>0.1176494812394593</v>
      </c>
      <c r="AG23" s="35">
        <f t="shared" si="11"/>
        <v>0.10107821599758815</v>
      </c>
      <c r="AH23" s="35">
        <f t="shared" si="12"/>
        <v>0.14117796498764801</v>
      </c>
      <c r="AI23" s="35">
        <f t="shared" si="13"/>
        <v>0.70179649034267721</v>
      </c>
      <c r="AJ23" s="35">
        <f t="shared" si="14"/>
        <v>6.5736607119012899E-2</v>
      </c>
      <c r="AK23" s="35">
        <f t="shared" si="15"/>
        <v>2.9631700931114408E-2</v>
      </c>
      <c r="AL23" s="35">
        <f t="shared" si="15"/>
        <v>3.0540738978325536E-2</v>
      </c>
      <c r="AM23" s="54" t="s">
        <v>17</v>
      </c>
    </row>
    <row r="24" spans="1:39" ht="18" x14ac:dyDescent="0.25">
      <c r="A24" s="26" t="s">
        <v>25</v>
      </c>
      <c r="B24" s="27">
        <v>9.1581299999999999</v>
      </c>
      <c r="C24" s="28">
        <v>13.551629999999999</v>
      </c>
      <c r="D24" s="36">
        <v>1578.0469699999999</v>
      </c>
      <c r="E24" s="29">
        <v>191.95240999999999</v>
      </c>
      <c r="F24" s="29">
        <v>5.7803100000000001</v>
      </c>
      <c r="G24" s="29">
        <v>14833.418460000001</v>
      </c>
      <c r="H24" s="30">
        <v>7.5832799999999994</v>
      </c>
      <c r="I24" s="3">
        <v>623.98309999999992</v>
      </c>
      <c r="J24" s="3">
        <v>55.428980000000003</v>
      </c>
      <c r="K24" s="31">
        <v>36.375250000000001</v>
      </c>
      <c r="L24" s="31">
        <v>196.04218</v>
      </c>
      <c r="M24" s="31">
        <v>4200.0054099999998</v>
      </c>
      <c r="N24" s="31">
        <v>10346.94822</v>
      </c>
      <c r="O24" s="31">
        <v>10128.06179</v>
      </c>
      <c r="P24" s="31">
        <v>9959.15</v>
      </c>
      <c r="Q24" s="31">
        <v>8807.2170700000024</v>
      </c>
      <c r="R24" s="31">
        <v>8257.6472500000018</v>
      </c>
      <c r="S24" s="57">
        <v>10142.288399999998</v>
      </c>
      <c r="T24" s="62">
        <v>9238.3579699999991</v>
      </c>
      <c r="U24" s="62">
        <v>6085.6477399999976</v>
      </c>
      <c r="V24" s="62">
        <v>5143.5248599999995</v>
      </c>
      <c r="W24" s="62">
        <v>6677.5703099999992</v>
      </c>
      <c r="X24" s="62">
        <v>11550.367269999999</v>
      </c>
      <c r="Y24" s="70">
        <v>2879.31095</v>
      </c>
      <c r="Z24" s="32">
        <f t="shared" si="3"/>
        <v>0.2874874138814037</v>
      </c>
      <c r="AA24" s="33">
        <f t="shared" si="7"/>
        <v>0.67877929445361729</v>
      </c>
      <c r="AB24" s="34">
        <f t="shared" si="8"/>
        <v>0.70591200418041022</v>
      </c>
      <c r="AC24" s="35">
        <f t="shared" si="9"/>
        <v>0.62649468850717915</v>
      </c>
      <c r="AD24" s="35">
        <f t="shared" si="4"/>
        <v>0.60712323883935726</v>
      </c>
      <c r="AE24" s="35">
        <f t="shared" si="5"/>
        <v>0.46215704170076699</v>
      </c>
      <c r="AF24" s="35">
        <f t="shared" si="10"/>
        <v>0.56763504919879004</v>
      </c>
      <c r="AG24" s="35">
        <f t="shared" si="11"/>
        <v>0.37993841605420609</v>
      </c>
      <c r="AH24" s="35">
        <f t="shared" si="12"/>
        <v>0.24300811790010438</v>
      </c>
      <c r="AI24" s="35">
        <f t="shared" si="13"/>
        <v>0.51666537266648938</v>
      </c>
      <c r="AJ24" s="35">
        <f t="shared" si="14"/>
        <v>0.55551839729602559</v>
      </c>
      <c r="AK24" s="35">
        <f t="shared" si="15"/>
        <v>0.46295464149355992</v>
      </c>
      <c r="AL24" s="35">
        <f t="shared" si="15"/>
        <v>0.11540675178943738</v>
      </c>
      <c r="AM24" s="54" t="s">
        <v>50</v>
      </c>
    </row>
    <row r="25" spans="1:39" ht="18" x14ac:dyDescent="0.25">
      <c r="A25" s="26" t="s">
        <v>12</v>
      </c>
      <c r="B25" s="27"/>
      <c r="C25" s="28"/>
      <c r="D25" s="28"/>
      <c r="E25" s="29">
        <v>0</v>
      </c>
      <c r="F25" s="29">
        <v>0</v>
      </c>
      <c r="G25" s="29">
        <v>0</v>
      </c>
      <c r="H25" s="30">
        <v>341.43018000000001</v>
      </c>
      <c r="I25" s="3">
        <v>577.16165999999998</v>
      </c>
      <c r="J25" s="3">
        <v>138.57592000000002</v>
      </c>
      <c r="K25" s="31">
        <v>1552.6096699999998</v>
      </c>
      <c r="L25" s="31">
        <v>294.81790000000001</v>
      </c>
      <c r="M25" s="31">
        <v>99.324010000000001</v>
      </c>
      <c r="N25" s="31">
        <v>16.793560000000003</v>
      </c>
      <c r="O25" s="31">
        <v>277.61890999999997</v>
      </c>
      <c r="P25" s="31">
        <v>113.6</v>
      </c>
      <c r="Q25" s="31">
        <v>0</v>
      </c>
      <c r="R25" s="31">
        <v>0</v>
      </c>
      <c r="S25" s="57">
        <v>60.403680000000001</v>
      </c>
      <c r="T25" s="62">
        <v>2.72316</v>
      </c>
      <c r="U25" s="62">
        <v>0</v>
      </c>
      <c r="V25" s="62">
        <v>0</v>
      </c>
      <c r="W25" s="62">
        <v>0</v>
      </c>
      <c r="X25" s="62">
        <v>0</v>
      </c>
      <c r="Y25" s="70">
        <v>0</v>
      </c>
      <c r="Z25" s="32">
        <f t="shared" si="3"/>
        <v>6.7986585691637682E-3</v>
      </c>
      <c r="AA25" s="33">
        <f t="shared" si="7"/>
        <v>1.1016891711249416E-3</v>
      </c>
      <c r="AB25" s="34">
        <f t="shared" si="8"/>
        <v>1.9349656945219024E-2</v>
      </c>
      <c r="AC25" s="35">
        <f t="shared" si="9"/>
        <v>7.1461717731348112E-3</v>
      </c>
      <c r="AD25" s="35">
        <f t="shared" si="4"/>
        <v>0</v>
      </c>
      <c r="AE25" s="35">
        <f t="shared" si="5"/>
        <v>0</v>
      </c>
      <c r="AF25" s="35">
        <f t="shared" si="10"/>
        <v>3.3806222537103138E-3</v>
      </c>
      <c r="AG25" s="35">
        <f t="shared" si="11"/>
        <v>1.1199318108499015E-4</v>
      </c>
      <c r="AH25" s="35">
        <f t="shared" si="12"/>
        <v>0</v>
      </c>
      <c r="AI25" s="35">
        <f t="shared" si="13"/>
        <v>0</v>
      </c>
      <c r="AJ25" s="35">
        <f t="shared" si="14"/>
        <v>0</v>
      </c>
      <c r="AK25" s="35">
        <f t="shared" si="15"/>
        <v>0</v>
      </c>
      <c r="AL25" s="35">
        <f t="shared" si="15"/>
        <v>0</v>
      </c>
      <c r="AM25" s="54" t="s">
        <v>51</v>
      </c>
    </row>
    <row r="26" spans="1:39" ht="18" x14ac:dyDescent="0.25">
      <c r="A26" s="26" t="s">
        <v>11</v>
      </c>
      <c r="B26" s="27"/>
      <c r="C26" s="28"/>
      <c r="D26" s="28"/>
      <c r="E26" s="29"/>
      <c r="F26" s="29"/>
      <c r="G26" s="29"/>
      <c r="H26" s="30"/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1">
        <v>67137.81</v>
      </c>
      <c r="Q26" s="31">
        <v>64396.726770000016</v>
      </c>
      <c r="R26" s="31">
        <v>83233.611930000014</v>
      </c>
      <c r="S26" s="57">
        <v>87095.37595999999</v>
      </c>
      <c r="T26" s="62">
        <v>52589.879850000005</v>
      </c>
      <c r="U26" s="62">
        <v>45464.58135</v>
      </c>
      <c r="V26" s="62">
        <v>33976.537440000007</v>
      </c>
      <c r="W26" s="62">
        <v>41474.926159999995</v>
      </c>
      <c r="X26" s="62">
        <v>26366.569250000004</v>
      </c>
      <c r="Y26" s="70">
        <v>33564.298940000001</v>
      </c>
      <c r="Z26" s="32">
        <v>0</v>
      </c>
      <c r="AA26" s="32">
        <v>0</v>
      </c>
      <c r="AB26" s="32">
        <v>0</v>
      </c>
      <c r="AC26" s="35">
        <f t="shared" si="9"/>
        <v>4.2234007282754229</v>
      </c>
      <c r="AD26" s="35">
        <f t="shared" si="4"/>
        <v>4.4391717629432224</v>
      </c>
      <c r="AE26" s="35">
        <f t="shared" si="5"/>
        <v>4.6583486427854455</v>
      </c>
      <c r="AF26" s="35">
        <f t="shared" si="10"/>
        <v>4.874480597302056</v>
      </c>
      <c r="AG26" s="35">
        <f t="shared" si="11"/>
        <v>2.1628211112380193</v>
      </c>
      <c r="AH26" s="35">
        <f t="shared" si="12"/>
        <v>1.8154620209712782</v>
      </c>
      <c r="AI26" s="35">
        <f t="shared" si="13"/>
        <v>3.4129319593401428</v>
      </c>
      <c r="AJ26" s="35">
        <f t="shared" si="14"/>
        <v>3.4503694366003916</v>
      </c>
      <c r="AK26" s="35">
        <f t="shared" si="15"/>
        <v>1.0568084398712694</v>
      </c>
      <c r="AL26" s="35">
        <f t="shared" si="15"/>
        <v>1.34530336737512</v>
      </c>
      <c r="AM26" s="54" t="s">
        <v>52</v>
      </c>
    </row>
    <row r="27" spans="1:39" ht="18" x14ac:dyDescent="0.25">
      <c r="A27" s="26" t="s">
        <v>24</v>
      </c>
      <c r="B27" s="27"/>
      <c r="C27" s="28" t="s">
        <v>28</v>
      </c>
      <c r="D27" s="36">
        <v>7.0674899999999994</v>
      </c>
      <c r="E27" s="29">
        <v>0</v>
      </c>
      <c r="F27" s="29">
        <v>0</v>
      </c>
      <c r="G27" s="29">
        <v>0</v>
      </c>
      <c r="H27" s="30">
        <v>11.565</v>
      </c>
      <c r="I27" s="3">
        <v>425.90242999999998</v>
      </c>
      <c r="J27" s="3">
        <v>0</v>
      </c>
      <c r="K27" s="31">
        <v>4.1447500000000002</v>
      </c>
      <c r="L27" s="31">
        <v>0</v>
      </c>
      <c r="M27" s="31">
        <v>0</v>
      </c>
      <c r="N27" s="31">
        <v>350.95159000000001</v>
      </c>
      <c r="O27" s="31">
        <v>129.80619999999999</v>
      </c>
      <c r="P27" s="31">
        <v>274.36</v>
      </c>
      <c r="Q27" s="31">
        <v>0</v>
      </c>
      <c r="R27" s="31">
        <v>625.16800000000001</v>
      </c>
      <c r="S27" s="57">
        <v>566.57860999999991</v>
      </c>
      <c r="T27" s="62">
        <v>1210.6698900000001</v>
      </c>
      <c r="U27" s="62">
        <v>1103.8098599999998</v>
      </c>
      <c r="V27" s="62">
        <v>1068.7104099999999</v>
      </c>
      <c r="W27" s="62">
        <v>150.21278000000001</v>
      </c>
      <c r="X27" s="62">
        <v>55.667530000000006</v>
      </c>
      <c r="Y27" s="70">
        <v>1349.1058</v>
      </c>
      <c r="Z27" s="32">
        <f t="shared" si="3"/>
        <v>0</v>
      </c>
      <c r="AA27" s="33">
        <f t="shared" si="7"/>
        <v>2.3023085414413638E-2</v>
      </c>
      <c r="AB27" s="34">
        <f t="shared" si="8"/>
        <v>9.0473139576929019E-3</v>
      </c>
      <c r="AC27" s="35">
        <f t="shared" si="9"/>
        <v>1.7259011335187209E-2</v>
      </c>
      <c r="AD27" s="35">
        <f t="shared" si="4"/>
        <v>0</v>
      </c>
      <c r="AE27" s="35">
        <f t="shared" si="5"/>
        <v>3.4988875729219965E-2</v>
      </c>
      <c r="AF27" s="35">
        <f t="shared" si="10"/>
        <v>3.1709794129136777E-2</v>
      </c>
      <c r="AG27" s="35">
        <f t="shared" si="11"/>
        <v>4.9790233487901965E-2</v>
      </c>
      <c r="AH27" s="35">
        <f t="shared" si="12"/>
        <v>4.4076615679726767E-2</v>
      </c>
      <c r="AI27" s="35">
        <f t="shared" si="13"/>
        <v>0.1073516075618242</v>
      </c>
      <c r="AJ27" s="35">
        <f t="shared" si="14"/>
        <v>1.2496455885161696E-2</v>
      </c>
      <c r="AK27" s="35">
        <f t="shared" si="15"/>
        <v>2.2312313359003685E-3</v>
      </c>
      <c r="AL27" s="35">
        <f t="shared" si="15"/>
        <v>5.4074020104806789E-2</v>
      </c>
      <c r="AM27" s="54" t="s">
        <v>53</v>
      </c>
    </row>
    <row r="28" spans="1:39" ht="18.75" x14ac:dyDescent="0.2">
      <c r="A28" s="38" t="s">
        <v>13</v>
      </c>
      <c r="B28" s="39"/>
      <c r="C28" s="39"/>
      <c r="D28" s="40">
        <v>3003.694690000033</v>
      </c>
      <c r="E28" s="40">
        <v>3568.4738500000676</v>
      </c>
      <c r="F28" s="41">
        <v>9491.6711799999466</v>
      </c>
      <c r="G28" s="41">
        <v>24181.804240000085</v>
      </c>
      <c r="H28" s="41">
        <v>36114.512679999927</v>
      </c>
      <c r="I28" s="42">
        <v>753.69253000000003</v>
      </c>
      <c r="J28" s="42">
        <v>8178.6005299999379</v>
      </c>
      <c r="K28" s="43">
        <v>23306.569610000006</v>
      </c>
      <c r="L28" s="43">
        <v>76413.44955999963</v>
      </c>
      <c r="M28" s="43">
        <v>201990.62580999994</v>
      </c>
      <c r="N28" s="43">
        <v>154529.25825000001</v>
      </c>
      <c r="O28" s="43">
        <v>222590.26421000002</v>
      </c>
      <c r="P28" s="43">
        <v>29603.95</v>
      </c>
      <c r="Q28" s="43">
        <v>42274.213779999998</v>
      </c>
      <c r="R28" s="43">
        <v>427348.37950000004</v>
      </c>
      <c r="S28" s="58">
        <v>224542.96652999939</v>
      </c>
      <c r="T28" s="63">
        <v>220563.5824300003</v>
      </c>
      <c r="U28" s="63">
        <v>267316.68282999983</v>
      </c>
      <c r="V28" s="63">
        <v>242269.13075999985</v>
      </c>
      <c r="W28" s="63">
        <v>234416.63999999966</v>
      </c>
      <c r="X28" s="63">
        <v>287934.20588000061</v>
      </c>
      <c r="Y28" s="71">
        <v>100314.82454000032</v>
      </c>
      <c r="Z28" s="44">
        <f t="shared" si="3"/>
        <v>13.826116153122575</v>
      </c>
      <c r="AA28" s="45">
        <f t="shared" si="7"/>
        <v>10.137410438048546</v>
      </c>
      <c r="AB28" s="46">
        <f t="shared" si="8"/>
        <v>15.514235870348905</v>
      </c>
      <c r="AC28" s="46">
        <f t="shared" si="9"/>
        <v>1.8622791537261822</v>
      </c>
      <c r="AD28" s="46">
        <f t="shared" si="4"/>
        <v>2.9141620316054029</v>
      </c>
      <c r="AE28" s="46">
        <f t="shared" si="5"/>
        <v>23.917473932461412</v>
      </c>
      <c r="AF28" s="46">
        <f t="shared" si="10"/>
        <v>12.567031504793189</v>
      </c>
      <c r="AG28" s="46">
        <f t="shared" si="11"/>
        <v>9.0709386256544509</v>
      </c>
      <c r="AH28" s="46">
        <f t="shared" si="12"/>
        <v>10.674315496581377</v>
      </c>
      <c r="AI28" s="46">
        <f t="shared" si="13"/>
        <v>24.335854134415865</v>
      </c>
      <c r="AJ28" s="46">
        <f t="shared" si="14"/>
        <v>19.50151778369208</v>
      </c>
      <c r="AK28" s="46">
        <f t="shared" si="15"/>
        <v>11.540799867302276</v>
      </c>
      <c r="AL28" s="46">
        <f t="shared" si="15"/>
        <v>4.0207564439987902</v>
      </c>
      <c r="AM28" s="59" t="s">
        <v>54</v>
      </c>
    </row>
    <row r="29" spans="1:39" ht="18.75" customHeight="1" x14ac:dyDescent="0.35">
      <c r="A29" s="1" t="s">
        <v>26</v>
      </c>
      <c r="B29" s="47"/>
      <c r="C29" s="47"/>
      <c r="D29" s="47"/>
      <c r="E29" s="47"/>
      <c r="F29" s="47"/>
      <c r="G29" s="47"/>
      <c r="H29" s="47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9"/>
      <c r="AA29" s="49"/>
      <c r="AB29" s="49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2" t="s">
        <v>27</v>
      </c>
    </row>
    <row r="30" spans="1:39" ht="21.75" customHeight="1" x14ac:dyDescent="0.5">
      <c r="A30" s="1" t="s">
        <v>55</v>
      </c>
      <c r="AM30" s="2" t="s">
        <v>56</v>
      </c>
    </row>
  </sheetData>
  <mergeCells count="8">
    <mergeCell ref="A1:AM1"/>
    <mergeCell ref="A2:AM2"/>
    <mergeCell ref="A3:A5"/>
    <mergeCell ref="AM3:AM5"/>
    <mergeCell ref="E3:Y3"/>
    <mergeCell ref="E4:Y4"/>
    <mergeCell ref="Z3:AL3"/>
    <mergeCell ref="Z4:AL4"/>
  </mergeCells>
  <pageMargins left="0.7" right="0.7" top="0.75" bottom="0.75" header="0.3" footer="0.3"/>
  <pageSetup scale="44" orientation="portrait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15.7</vt:lpstr>
      <vt:lpstr>'15.7'!Print_Area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2025-06-01T07:15:08Z</cp:lastPrinted>
  <dcterms:created xsi:type="dcterms:W3CDTF">2019-12-05T04:01:34Z</dcterms:created>
  <dcterms:modified xsi:type="dcterms:W3CDTF">2025-06-01T07:15:15Z</dcterms:modified>
</cp:coreProperties>
</file>