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ELECTRICITY &amp; Water\"/>
    </mc:Choice>
  </mc:AlternateContent>
  <xr:revisionPtr revIDLastSave="0" documentId="13_ncr:1_{01EDC710-42C3-4464-8424-E113B2D58C98}" xr6:coauthVersionLast="47" xr6:coauthVersionMax="47" xr10:uidLastSave="{00000000-0000-0000-0000-000000000000}"/>
  <bookViews>
    <workbookView xWindow="-120" yWindow="-120" windowWidth="29040" windowHeight="15720" tabRatio="754" xr2:uid="{00000000-000D-0000-FFFF-FFFF00000000}"/>
  </bookViews>
  <sheets>
    <sheet name="12.13" sheetId="13" r:id="rId1"/>
  </sheets>
  <definedNames>
    <definedName name="Male">#REF!</definedName>
    <definedName name="_xlnm.Print_Area" localSheetId="0">'12.13'!$A$1:$V$23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" i="13" l="1"/>
  <c r="T15" i="13"/>
  <c r="T16" i="13"/>
  <c r="T5" i="13"/>
  <c r="T10" i="13" s="1"/>
  <c r="T12" i="13" l="1"/>
  <c r="T11" i="13"/>
  <c r="T9" i="13" s="1"/>
  <c r="S16" i="13" l="1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Q13" i="13"/>
  <c r="S5" i="13"/>
  <c r="T13" i="13" s="1"/>
  <c r="R5" i="13"/>
  <c r="R10" i="13" s="1"/>
  <c r="Q5" i="13"/>
  <c r="Q10" i="13" s="1"/>
  <c r="P5" i="13"/>
  <c r="P12" i="13" s="1"/>
  <c r="O5" i="13"/>
  <c r="O12" i="13" s="1"/>
  <c r="N5" i="13"/>
  <c r="N10" i="13" s="1"/>
  <c r="M5" i="13"/>
  <c r="M12" i="13" s="1"/>
  <c r="L5" i="13"/>
  <c r="L11" i="13" s="1"/>
  <c r="K5" i="13"/>
  <c r="K10" i="13" s="1"/>
  <c r="J5" i="13"/>
  <c r="J10" i="13" s="1"/>
  <c r="I5" i="13"/>
  <c r="I10" i="13" s="1"/>
  <c r="H5" i="13"/>
  <c r="H12" i="13" s="1"/>
  <c r="G5" i="13"/>
  <c r="G11" i="13" s="1"/>
  <c r="F5" i="13"/>
  <c r="F10" i="13" s="1"/>
  <c r="E5" i="13"/>
  <c r="E12" i="13" s="1"/>
  <c r="D5" i="13"/>
  <c r="D11" i="13" s="1"/>
  <c r="O13" i="13" l="1"/>
  <c r="D10" i="13"/>
  <c r="E10" i="13"/>
  <c r="H11" i="13"/>
  <c r="M11" i="13"/>
  <c r="O11" i="13"/>
  <c r="P11" i="13"/>
  <c r="I13" i="13"/>
  <c r="J13" i="13"/>
  <c r="G10" i="13"/>
  <c r="F12" i="13"/>
  <c r="H13" i="13"/>
  <c r="H10" i="13"/>
  <c r="G12" i="13"/>
  <c r="P13" i="13"/>
  <c r="L10" i="13"/>
  <c r="S13" i="13"/>
  <c r="M10" i="13"/>
  <c r="I12" i="13"/>
  <c r="R13" i="13"/>
  <c r="O10" i="13"/>
  <c r="O9" i="13" s="1"/>
  <c r="N12" i="13"/>
  <c r="P10" i="13"/>
  <c r="G13" i="13"/>
  <c r="E11" i="13"/>
  <c r="Q12" i="13"/>
  <c r="E9" i="13"/>
  <c r="I11" i="13"/>
  <c r="Q11" i="13"/>
  <c r="J12" i="13"/>
  <c r="R12" i="13"/>
  <c r="K13" i="13"/>
  <c r="J11" i="13"/>
  <c r="R11" i="13"/>
  <c r="K12" i="13"/>
  <c r="D13" i="13"/>
  <c r="L13" i="13"/>
  <c r="K11" i="13"/>
  <c r="K9" i="13" s="1"/>
  <c r="D12" i="13"/>
  <c r="D9" i="13" s="1"/>
  <c r="L12" i="13"/>
  <c r="E13" i="13"/>
  <c r="M13" i="13"/>
  <c r="F13" i="13"/>
  <c r="N13" i="13"/>
  <c r="F11" i="13"/>
  <c r="F9" i="13" s="1"/>
  <c r="N11" i="13"/>
  <c r="N9" i="13" s="1"/>
  <c r="S10" i="13"/>
  <c r="S11" i="13"/>
  <c r="S12" i="13"/>
  <c r="M9" i="13" l="1"/>
  <c r="P9" i="13"/>
  <c r="G9" i="13"/>
  <c r="I9" i="13"/>
  <c r="J9" i="13"/>
  <c r="L9" i="13"/>
  <c r="H9" i="13"/>
  <c r="R9" i="13"/>
  <c r="Q9" i="13"/>
  <c r="S9" i="13"/>
</calcChain>
</file>

<file path=xl/sharedStrings.xml><?xml version="1.0" encoding="utf-8"?>
<sst xmlns="http://schemas.openxmlformats.org/spreadsheetml/2006/main" count="30" uniqueCount="18">
  <si>
    <t>Type</t>
  </si>
  <si>
    <t>cnwt</t>
  </si>
  <si>
    <t>Residential</t>
  </si>
  <si>
    <t>cniaegEg ELuairid</t>
  </si>
  <si>
    <t>Institution</t>
  </si>
  <si>
    <t xml:space="preserve"> cnwxuaiTiTcscnia</t>
  </si>
  <si>
    <t>Commercial</t>
  </si>
  <si>
    <t>cnwtcnwtELug iaWairWfwyiv</t>
  </si>
  <si>
    <t xml:space="preserve"> % cnutogWviawfiheb</t>
  </si>
  <si>
    <t>% change over previous year</t>
  </si>
  <si>
    <t xml:space="preserve"> % urwvcnim ivurutia eruvcSwrwhwa Iruk</t>
  </si>
  <si>
    <t>cDeTimil Inepcmok cjErevcs cDcnea rwTOv ElWm :ctWrwf ivcaedutWmUluawm</t>
  </si>
  <si>
    <t>Source: Male' Water &amp; Sewerage Company Private Limited</t>
  </si>
  <si>
    <t xml:space="preserve">Total </t>
  </si>
  <si>
    <t xml:space="preserve"> wlcmuj</t>
  </si>
  <si>
    <t>% share</t>
  </si>
  <si>
    <t>Table 12.13 : NUMBER OF CUSTOMERS USING WATER IN VILIMALE' BY TYPE, 2010 - 2024</t>
  </si>
  <si>
    <t>ތާވަލު 12.13: ތަނުގެ ގޮތުން ވިލިނގިލީގައި ފެން ބޭނުންކުރާ ފަރާތްތަކުގެ އަދަދު، 2010 - 2024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</si>
</sst>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Faruma"/>
      <charset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A_Randhoo"/>
    </font>
    <font>
      <b/>
      <sz val="11"/>
      <name val="A_Randhoo"/>
    </font>
    <font>
      <b/>
      <sz val="10"/>
      <name val="A_Faseyha"/>
    </font>
    <font>
      <sz val="10"/>
      <name val="A_Faseyha"/>
    </font>
    <font>
      <sz val="10"/>
      <color theme="1"/>
      <name val="A_Faseyha"/>
    </font>
    <font>
      <sz val="10"/>
      <name val="Garamond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theme="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/>
    <xf numFmtId="0" fontId="1" fillId="0" borderId="0"/>
    <xf numFmtId="0" fontId="14" fillId="0" borderId="0"/>
  </cellStyleXfs>
  <cellXfs count="37">
    <xf numFmtId="0" fontId="0" fillId="0" borderId="0" xfId="0"/>
    <xf numFmtId="0" fontId="1" fillId="2" borderId="0" xfId="4" applyFill="1"/>
    <xf numFmtId="0" fontId="4" fillId="2" borderId="0" xfId="4" applyFont="1" applyFill="1" applyAlignment="1">
      <alignment horizontal="left" vertical="center"/>
    </xf>
    <xf numFmtId="3" fontId="4" fillId="2" borderId="0" xfId="4" applyNumberFormat="1" applyFont="1" applyFill="1" applyAlignment="1">
      <alignment horizontal="right" vertical="center"/>
    </xf>
    <xf numFmtId="0" fontId="5" fillId="2" borderId="0" xfId="4" applyFont="1" applyFill="1" applyAlignment="1">
      <alignment horizontal="left" vertical="center" indent="1"/>
    </xf>
    <xf numFmtId="3" fontId="5" fillId="2" borderId="0" xfId="4" applyNumberFormat="1" applyFont="1" applyFill="1" applyAlignment="1">
      <alignment horizontal="right" vertical="center"/>
    </xf>
    <xf numFmtId="0" fontId="5" fillId="2" borderId="2" xfId="4" applyFont="1" applyFill="1" applyBorder="1" applyAlignment="1">
      <alignment horizontal="left" vertical="center" indent="1"/>
    </xf>
    <xf numFmtId="0" fontId="1" fillId="2" borderId="0" xfId="4" applyFill="1" applyAlignment="1">
      <alignment vertical="top"/>
    </xf>
    <xf numFmtId="0" fontId="6" fillId="2" borderId="0" xfId="4" applyFont="1" applyFill="1"/>
    <xf numFmtId="0" fontId="4" fillId="2" borderId="2" xfId="4" applyFont="1" applyFill="1" applyBorder="1" applyAlignment="1">
      <alignment horizontal="center" vertical="top"/>
    </xf>
    <xf numFmtId="0" fontId="7" fillId="2" borderId="1" xfId="4" applyFont="1" applyFill="1" applyBorder="1" applyAlignment="1">
      <alignment horizontal="left" vertical="center"/>
    </xf>
    <xf numFmtId="0" fontId="7" fillId="2" borderId="1" xfId="4" applyFont="1" applyFill="1" applyBorder="1" applyAlignment="1">
      <alignment horizontal="right" vertical="center"/>
    </xf>
    <xf numFmtId="164" fontId="4" fillId="2" borderId="0" xfId="3" applyNumberFormat="1" applyFont="1" applyFill="1" applyAlignment="1">
      <alignment horizontal="right" vertical="center"/>
    </xf>
    <xf numFmtId="0" fontId="5" fillId="2" borderId="0" xfId="4" applyFont="1" applyFill="1" applyAlignment="1">
      <alignment vertical="center"/>
    </xf>
    <xf numFmtId="3" fontId="5" fillId="2" borderId="0" xfId="4" applyNumberFormat="1" applyFont="1" applyFill="1" applyAlignment="1">
      <alignment vertical="center"/>
    </xf>
    <xf numFmtId="0" fontId="5" fillId="2" borderId="0" xfId="4" applyFont="1" applyFill="1" applyAlignment="1">
      <alignment horizontal="right" vertical="center"/>
    </xf>
    <xf numFmtId="3" fontId="5" fillId="2" borderId="3" xfId="4" applyNumberFormat="1" applyFont="1" applyFill="1" applyBorder="1" applyAlignment="1">
      <alignment horizontal="right" vertical="center"/>
    </xf>
    <xf numFmtId="0" fontId="5" fillId="2" borderId="3" xfId="4" applyFont="1" applyFill="1" applyBorder="1" applyAlignment="1">
      <alignment horizontal="right" vertical="center"/>
    </xf>
    <xf numFmtId="0" fontId="4" fillId="2" borderId="0" xfId="4" applyFont="1" applyFill="1" applyAlignment="1">
      <alignment horizontal="right" vertical="center"/>
    </xf>
    <xf numFmtId="3" fontId="5" fillId="2" borderId="2" xfId="4" applyNumberFormat="1" applyFont="1" applyFill="1" applyBorder="1" applyAlignment="1">
      <alignment horizontal="right" vertical="center"/>
    </xf>
    <xf numFmtId="0" fontId="8" fillId="2" borderId="0" xfId="8" applyFont="1" applyFill="1"/>
    <xf numFmtId="0" fontId="5" fillId="2" borderId="0" xfId="4" applyFont="1" applyFill="1"/>
    <xf numFmtId="0" fontId="9" fillId="2" borderId="0" xfId="8" applyFont="1" applyFill="1" applyAlignment="1">
      <alignment horizontal="right"/>
    </xf>
    <xf numFmtId="1" fontId="1" fillId="2" borderId="0" xfId="4" applyNumberFormat="1" applyFill="1"/>
    <xf numFmtId="3" fontId="2" fillId="2" borderId="0" xfId="4" applyNumberFormat="1" applyFont="1" applyFill="1" applyAlignment="1">
      <alignment vertical="center"/>
    </xf>
    <xf numFmtId="0" fontId="2" fillId="2" borderId="0" xfId="4" applyFont="1" applyFill="1" applyAlignment="1">
      <alignment horizontal="right" vertical="center"/>
    </xf>
    <xf numFmtId="0" fontId="2" fillId="2" borderId="3" xfId="4" applyFont="1" applyFill="1" applyBorder="1" applyAlignment="1">
      <alignment horizontal="right" vertical="center"/>
    </xf>
    <xf numFmtId="0" fontId="10" fillId="2" borderId="0" xfId="4" applyFont="1" applyFill="1" applyAlignment="1">
      <alignment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 indent="1"/>
    </xf>
    <xf numFmtId="0" fontId="12" fillId="2" borderId="3" xfId="0" applyFont="1" applyFill="1" applyBorder="1" applyAlignment="1">
      <alignment horizontal="right" vertical="center" indent="1"/>
    </xf>
    <xf numFmtId="0" fontId="12" fillId="2" borderId="4" xfId="0" applyFont="1" applyFill="1" applyBorder="1" applyAlignment="1">
      <alignment horizontal="right" vertical="center" indent="1"/>
    </xf>
    <xf numFmtId="0" fontId="12" fillId="2" borderId="2" xfId="0" applyFont="1" applyFill="1" applyBorder="1" applyAlignment="1">
      <alignment horizontal="right" vertical="center" indent="1"/>
    </xf>
    <xf numFmtId="0" fontId="13" fillId="2" borderId="0" xfId="8" applyFont="1" applyFill="1" applyAlignment="1">
      <alignment horizontal="right" vertical="center"/>
    </xf>
    <xf numFmtId="0" fontId="3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 vertical="top"/>
    </xf>
  </cellXfs>
  <cellStyles count="9">
    <cellStyle name="Comma 2" xfId="1" xr:uid="{00000000-0005-0000-0000-000001000000}"/>
    <cellStyle name="Comma 2 2" xfId="2" xr:uid="{00000000-0005-0000-0000-000002000000}"/>
    <cellStyle name="Comma 4" xfId="3" xr:uid="{00000000-0005-0000-0000-000003000000}"/>
    <cellStyle name="Normal" xfId="0" builtinId="0"/>
    <cellStyle name="Normal 2" xfId="4" xr:uid="{00000000-0005-0000-0000-000005000000}"/>
    <cellStyle name="Normal 2 2" xfId="5" xr:uid="{00000000-0005-0000-0000-000006000000}"/>
    <cellStyle name="Normal 4" xfId="6" xr:uid="{00000000-0005-0000-0000-000007000000}"/>
    <cellStyle name="Normal 5" xfId="7" xr:uid="{00000000-0005-0000-0000-000008000000}"/>
    <cellStyle name="Normal_X-5 (Electricity)" xfId="8" xr:uid="{00000000-0005-0000-0000-000009000000}"/>
  </cellStyles>
  <dxfs count="0"/>
  <tableStyles count="0" defaultTableStyle="TableStyleMedium2" defaultPivotStyle="PivotStyleLight16"/>
  <colors>
    <mruColors>
      <color rgb="FF003399"/>
      <color rgb="FFEEEEEE"/>
      <color rgb="FF7E5400"/>
      <color rgb="FF33CCCC"/>
      <color rgb="FFAEAAAA"/>
      <color rgb="FF9BC2E6"/>
      <color rgb="FF249390"/>
      <color rgb="FF196563"/>
      <color rgb="FFEAFAFA"/>
      <color rgb="FFC7F2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Y23"/>
  <sheetViews>
    <sheetView tabSelected="1" zoomScaleNormal="100" workbookViewId="0">
      <selection activeCell="M29" sqref="M29"/>
    </sheetView>
  </sheetViews>
  <sheetFormatPr defaultColWidth="9.140625" defaultRowHeight="12.75"/>
  <cols>
    <col min="1" max="1" width="19.5703125" style="1" customWidth="1"/>
    <col min="2" max="4" width="9.28515625" style="1" hidden="1" customWidth="1"/>
    <col min="5" max="5" width="9.42578125" style="1" hidden="1" customWidth="1"/>
    <col min="6" max="6" width="9.28515625" style="1" customWidth="1"/>
    <col min="7" max="7" width="9.85546875" style="1" customWidth="1"/>
    <col min="8" max="20" width="9.7109375" style="1" customWidth="1"/>
    <col min="21" max="21" width="33.42578125" style="1" customWidth="1"/>
    <col min="22" max="22" width="4.5703125" style="1" customWidth="1"/>
    <col min="23" max="16384" width="9.140625" style="1"/>
  </cols>
  <sheetData>
    <row r="1" spans="1:25" ht="21">
      <c r="A1" s="35" t="s">
        <v>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27"/>
      <c r="W1" s="27"/>
      <c r="X1" s="27"/>
      <c r="Y1" s="27"/>
    </row>
    <row r="2" spans="1:25" s="7" customFormat="1" ht="18.75" customHeight="1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5" s="7" customFormat="1" ht="18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5" ht="15.75">
      <c r="A4" s="10" t="s">
        <v>0</v>
      </c>
      <c r="B4" s="11">
        <v>2006</v>
      </c>
      <c r="C4" s="11">
        <v>2007</v>
      </c>
      <c r="D4" s="11">
        <v>2008</v>
      </c>
      <c r="E4" s="11">
        <v>2009</v>
      </c>
      <c r="F4" s="11">
        <v>2010</v>
      </c>
      <c r="G4" s="11">
        <v>2011</v>
      </c>
      <c r="H4" s="11">
        <v>2012</v>
      </c>
      <c r="I4" s="11">
        <v>2013</v>
      </c>
      <c r="J4" s="11">
        <v>2014</v>
      </c>
      <c r="K4" s="11">
        <v>2015</v>
      </c>
      <c r="L4" s="11">
        <v>2016</v>
      </c>
      <c r="M4" s="11">
        <v>2017</v>
      </c>
      <c r="N4" s="11">
        <v>2018</v>
      </c>
      <c r="O4" s="11">
        <v>2019</v>
      </c>
      <c r="P4" s="11">
        <v>2020</v>
      </c>
      <c r="Q4" s="11">
        <v>2021</v>
      </c>
      <c r="R4" s="11">
        <v>2022</v>
      </c>
      <c r="S4" s="11">
        <v>2023</v>
      </c>
      <c r="T4" s="11">
        <v>2024</v>
      </c>
      <c r="U4" s="28" t="s">
        <v>1</v>
      </c>
    </row>
    <row r="5" spans="1:25" s="8" customFormat="1" ht="20.25" customHeight="1">
      <c r="A5" s="2" t="s">
        <v>13</v>
      </c>
      <c r="B5" s="3">
        <v>902</v>
      </c>
      <c r="C5" s="3">
        <v>979</v>
      </c>
      <c r="D5" s="3">
        <f t="shared" ref="D5:I5" si="0">SUM(D6:D8)</f>
        <v>1040</v>
      </c>
      <c r="E5" s="12">
        <f t="shared" si="0"/>
        <v>1139</v>
      </c>
      <c r="F5" s="3">
        <f t="shared" si="0"/>
        <v>1197</v>
      </c>
      <c r="G5" s="3">
        <f t="shared" si="0"/>
        <v>1300</v>
      </c>
      <c r="H5" s="3">
        <f t="shared" si="0"/>
        <v>1365</v>
      </c>
      <c r="I5" s="3">
        <f t="shared" si="0"/>
        <v>1432</v>
      </c>
      <c r="J5" s="3">
        <f t="shared" ref="J5:R5" si="1">SUM(J6:J8)</f>
        <v>1475</v>
      </c>
      <c r="K5" s="3">
        <f t="shared" si="1"/>
        <v>1547</v>
      </c>
      <c r="L5" s="3">
        <f t="shared" si="1"/>
        <v>1634</v>
      </c>
      <c r="M5" s="3">
        <f t="shared" si="1"/>
        <v>1736</v>
      </c>
      <c r="N5" s="3">
        <f t="shared" si="1"/>
        <v>1786</v>
      </c>
      <c r="O5" s="3">
        <f t="shared" si="1"/>
        <v>1889</v>
      </c>
      <c r="P5" s="3">
        <f t="shared" si="1"/>
        <v>1994</v>
      </c>
      <c r="Q5" s="3">
        <f t="shared" si="1"/>
        <v>2011</v>
      </c>
      <c r="R5" s="3">
        <f t="shared" si="1"/>
        <v>2035</v>
      </c>
      <c r="S5" s="3">
        <f t="shared" ref="S5:T5" si="2">SUM(S6:S8)</f>
        <v>2057</v>
      </c>
      <c r="T5" s="3">
        <f t="shared" si="2"/>
        <v>2116</v>
      </c>
      <c r="U5" s="29" t="s">
        <v>14</v>
      </c>
    </row>
    <row r="6" spans="1:25" s="8" customFormat="1" ht="20.25" customHeight="1">
      <c r="A6" s="4" t="s">
        <v>2</v>
      </c>
      <c r="B6" s="5">
        <v>818</v>
      </c>
      <c r="C6" s="13">
        <v>885</v>
      </c>
      <c r="D6" s="14">
        <v>943</v>
      </c>
      <c r="E6" s="14">
        <v>1037</v>
      </c>
      <c r="F6" s="14">
        <v>1103</v>
      </c>
      <c r="G6" s="14">
        <v>1185</v>
      </c>
      <c r="H6" s="14">
        <v>1241</v>
      </c>
      <c r="I6" s="14">
        <v>1297</v>
      </c>
      <c r="J6" s="14">
        <v>1339</v>
      </c>
      <c r="K6" s="14">
        <v>1396</v>
      </c>
      <c r="L6" s="14">
        <v>1470</v>
      </c>
      <c r="M6" s="14">
        <v>1554</v>
      </c>
      <c r="N6" s="14">
        <v>1594</v>
      </c>
      <c r="O6" s="24">
        <v>1689</v>
      </c>
      <c r="P6" s="24">
        <v>1770</v>
      </c>
      <c r="Q6" s="24">
        <v>1785</v>
      </c>
      <c r="R6" s="24">
        <v>1795</v>
      </c>
      <c r="S6" s="24">
        <v>1814</v>
      </c>
      <c r="T6" s="24">
        <v>1863</v>
      </c>
      <c r="U6" s="30" t="s">
        <v>3</v>
      </c>
    </row>
    <row r="7" spans="1:25" s="8" customFormat="1" ht="20.25" customHeight="1">
      <c r="A7" s="4" t="s">
        <v>4</v>
      </c>
      <c r="B7" s="5">
        <v>62</v>
      </c>
      <c r="C7" s="15">
        <v>65</v>
      </c>
      <c r="D7" s="5">
        <v>66</v>
      </c>
      <c r="E7" s="15">
        <v>68</v>
      </c>
      <c r="F7" s="15">
        <v>57</v>
      </c>
      <c r="G7" s="15">
        <v>73</v>
      </c>
      <c r="H7" s="15">
        <v>72</v>
      </c>
      <c r="I7" s="15">
        <v>70</v>
      </c>
      <c r="J7" s="15">
        <v>68</v>
      </c>
      <c r="K7" s="15">
        <v>69</v>
      </c>
      <c r="L7" s="15">
        <v>69</v>
      </c>
      <c r="M7" s="15">
        <v>69</v>
      </c>
      <c r="N7" s="15">
        <v>68</v>
      </c>
      <c r="O7" s="25">
        <v>64</v>
      </c>
      <c r="P7" s="25">
        <v>80</v>
      </c>
      <c r="Q7" s="25">
        <v>81</v>
      </c>
      <c r="R7" s="25">
        <v>84</v>
      </c>
      <c r="S7" s="25">
        <v>82</v>
      </c>
      <c r="T7" s="25">
        <v>83</v>
      </c>
      <c r="U7" s="30" t="s">
        <v>5</v>
      </c>
    </row>
    <row r="8" spans="1:25" s="8" customFormat="1" ht="20.25" customHeight="1">
      <c r="A8" s="6" t="s">
        <v>6</v>
      </c>
      <c r="B8" s="16">
        <v>22</v>
      </c>
      <c r="C8" s="17">
        <v>29</v>
      </c>
      <c r="D8" s="16">
        <v>31</v>
      </c>
      <c r="E8" s="17">
        <v>34</v>
      </c>
      <c r="F8" s="17">
        <v>37</v>
      </c>
      <c r="G8" s="17">
        <v>42</v>
      </c>
      <c r="H8" s="17">
        <v>52</v>
      </c>
      <c r="I8" s="17">
        <v>65</v>
      </c>
      <c r="J8" s="17">
        <v>68</v>
      </c>
      <c r="K8" s="17">
        <v>82</v>
      </c>
      <c r="L8" s="17">
        <v>95</v>
      </c>
      <c r="M8" s="17">
        <v>113</v>
      </c>
      <c r="N8" s="17">
        <v>124</v>
      </c>
      <c r="O8" s="26">
        <v>136</v>
      </c>
      <c r="P8" s="26">
        <v>144</v>
      </c>
      <c r="Q8" s="26">
        <v>145</v>
      </c>
      <c r="R8" s="26">
        <v>156</v>
      </c>
      <c r="S8" s="26">
        <v>161</v>
      </c>
      <c r="T8" s="26">
        <v>170</v>
      </c>
      <c r="U8" s="31" t="s">
        <v>7</v>
      </c>
    </row>
    <row r="9" spans="1:25" s="8" customFormat="1" ht="20.25" customHeight="1">
      <c r="A9" s="2" t="s">
        <v>15</v>
      </c>
      <c r="B9" s="3">
        <v>100</v>
      </c>
      <c r="C9" s="3">
        <v>100</v>
      </c>
      <c r="D9" s="3">
        <f t="shared" ref="D9:S9" si="3">SUM(D10:D12)</f>
        <v>99.999999999999986</v>
      </c>
      <c r="E9" s="18">
        <f t="shared" si="3"/>
        <v>100</v>
      </c>
      <c r="F9" s="3">
        <f t="shared" si="3"/>
        <v>100</v>
      </c>
      <c r="G9" s="3">
        <f t="shared" si="3"/>
        <v>99.999999999999986</v>
      </c>
      <c r="H9" s="3">
        <f t="shared" si="3"/>
        <v>100</v>
      </c>
      <c r="I9" s="3">
        <f t="shared" si="3"/>
        <v>100.00000000000001</v>
      </c>
      <c r="J9" s="3">
        <f t="shared" si="3"/>
        <v>100</v>
      </c>
      <c r="K9" s="3">
        <f t="shared" si="3"/>
        <v>100</v>
      </c>
      <c r="L9" s="3">
        <f t="shared" si="3"/>
        <v>100</v>
      </c>
      <c r="M9" s="3">
        <f t="shared" si="3"/>
        <v>100</v>
      </c>
      <c r="N9" s="3">
        <f t="shared" si="3"/>
        <v>100.00000000000001</v>
      </c>
      <c r="O9" s="3">
        <f t="shared" si="3"/>
        <v>100</v>
      </c>
      <c r="P9" s="3">
        <f t="shared" si="3"/>
        <v>100</v>
      </c>
      <c r="Q9" s="3">
        <f t="shared" si="3"/>
        <v>100</v>
      </c>
      <c r="R9" s="3">
        <f t="shared" si="3"/>
        <v>100</v>
      </c>
      <c r="S9" s="3">
        <f t="shared" si="3"/>
        <v>100</v>
      </c>
      <c r="T9" s="3">
        <f t="shared" ref="T9" si="4">SUM(T10:T12)</f>
        <v>100</v>
      </c>
      <c r="U9" s="29" t="s">
        <v>8</v>
      </c>
    </row>
    <row r="10" spans="1:25" s="8" customFormat="1" ht="20.25" customHeight="1">
      <c r="A10" s="4" t="s">
        <v>2</v>
      </c>
      <c r="B10" s="5">
        <v>90.687361419068694</v>
      </c>
      <c r="C10" s="5">
        <v>90.3983656792646</v>
      </c>
      <c r="D10" s="5">
        <f t="shared" ref="D10:S10" si="5">D6/D5*100</f>
        <v>90.67307692307692</v>
      </c>
      <c r="E10" s="5">
        <f t="shared" si="5"/>
        <v>91.044776119402982</v>
      </c>
      <c r="F10" s="5">
        <f t="shared" si="5"/>
        <v>92.147034252297416</v>
      </c>
      <c r="G10" s="5">
        <f t="shared" si="5"/>
        <v>91.153846153846146</v>
      </c>
      <c r="H10" s="5">
        <f t="shared" si="5"/>
        <v>90.91575091575092</v>
      </c>
      <c r="I10" s="5">
        <f t="shared" si="5"/>
        <v>90.572625698324032</v>
      </c>
      <c r="J10" s="5">
        <f t="shared" si="5"/>
        <v>90.779661016949149</v>
      </c>
      <c r="K10" s="5">
        <f t="shared" si="5"/>
        <v>90.239172592113775</v>
      </c>
      <c r="L10" s="5">
        <f t="shared" si="5"/>
        <v>89.963280293757649</v>
      </c>
      <c r="M10" s="5">
        <f t="shared" si="5"/>
        <v>89.516129032258064</v>
      </c>
      <c r="N10" s="5">
        <f t="shared" si="5"/>
        <v>89.249720044792838</v>
      </c>
      <c r="O10" s="5">
        <f t="shared" si="5"/>
        <v>89.41238750661725</v>
      </c>
      <c r="P10" s="5">
        <f t="shared" si="5"/>
        <v>88.76629889669006</v>
      </c>
      <c r="Q10" s="5">
        <f t="shared" si="5"/>
        <v>88.761810044753858</v>
      </c>
      <c r="R10" s="5">
        <f t="shared" si="5"/>
        <v>88.206388206388212</v>
      </c>
      <c r="S10" s="5">
        <f t="shared" si="5"/>
        <v>88.186679630529895</v>
      </c>
      <c r="T10" s="5">
        <f t="shared" ref="T10" si="6">T6/T5*100</f>
        <v>88.043478260869563</v>
      </c>
      <c r="U10" s="30" t="s">
        <v>3</v>
      </c>
    </row>
    <row r="11" spans="1:25" s="8" customFormat="1" ht="20.25" customHeight="1">
      <c r="A11" s="4" t="s">
        <v>4</v>
      </c>
      <c r="B11" s="5">
        <v>6.87361419068736</v>
      </c>
      <c r="C11" s="5">
        <v>6.6394279877425904</v>
      </c>
      <c r="D11" s="5">
        <f t="shared" ref="D11:S11" si="7">D7/D5*100</f>
        <v>6.3461538461538458</v>
      </c>
      <c r="E11" s="5">
        <f t="shared" si="7"/>
        <v>5.9701492537313428</v>
      </c>
      <c r="F11" s="5">
        <f t="shared" si="7"/>
        <v>4.7619047619047619</v>
      </c>
      <c r="G11" s="5">
        <f t="shared" si="7"/>
        <v>5.615384615384615</v>
      </c>
      <c r="H11" s="5">
        <f t="shared" si="7"/>
        <v>5.2747252747252746</v>
      </c>
      <c r="I11" s="5">
        <f t="shared" si="7"/>
        <v>4.8882681564245809</v>
      </c>
      <c r="J11" s="5">
        <f t="shared" si="7"/>
        <v>4.6101694915254239</v>
      </c>
      <c r="K11" s="5">
        <f t="shared" si="7"/>
        <v>4.4602456367162251</v>
      </c>
      <c r="L11" s="5">
        <f t="shared" si="7"/>
        <v>4.222766217870257</v>
      </c>
      <c r="M11" s="5">
        <f t="shared" si="7"/>
        <v>3.9746543778801846</v>
      </c>
      <c r="N11" s="5">
        <f t="shared" si="7"/>
        <v>3.807390817469205</v>
      </c>
      <c r="O11" s="5">
        <f t="shared" si="7"/>
        <v>3.3880359978824779</v>
      </c>
      <c r="P11" s="5">
        <f t="shared" si="7"/>
        <v>4.0120361083249749</v>
      </c>
      <c r="Q11" s="5">
        <f t="shared" si="7"/>
        <v>4.0278468423669818</v>
      </c>
      <c r="R11" s="5">
        <f t="shared" si="7"/>
        <v>4.1277641277641273</v>
      </c>
      <c r="S11" s="5">
        <f t="shared" si="7"/>
        <v>3.9863879436071947</v>
      </c>
      <c r="T11" s="5">
        <f t="shared" ref="T11" si="8">T7/T5*100</f>
        <v>3.9224952741020793</v>
      </c>
      <c r="U11" s="30" t="s">
        <v>5</v>
      </c>
    </row>
    <row r="12" spans="1:25" s="8" customFormat="1" ht="20.25" customHeight="1">
      <c r="A12" s="6" t="s">
        <v>6</v>
      </c>
      <c r="B12" s="16">
        <v>2.4390243902439002</v>
      </c>
      <c r="C12" s="16">
        <v>2.9622063329928499</v>
      </c>
      <c r="D12" s="16">
        <f t="shared" ref="D12:S12" si="9">D8/D5*100</f>
        <v>2.9807692307692308</v>
      </c>
      <c r="E12" s="16">
        <f t="shared" si="9"/>
        <v>2.9850746268656714</v>
      </c>
      <c r="F12" s="16">
        <f t="shared" si="9"/>
        <v>3.091060985797828</v>
      </c>
      <c r="G12" s="16">
        <f t="shared" si="9"/>
        <v>3.2307692307692308</v>
      </c>
      <c r="H12" s="16">
        <f t="shared" si="9"/>
        <v>3.8095238095238098</v>
      </c>
      <c r="I12" s="16">
        <f t="shared" si="9"/>
        <v>4.539106145251397</v>
      </c>
      <c r="J12" s="16">
        <f t="shared" si="9"/>
        <v>4.6101694915254239</v>
      </c>
      <c r="K12" s="16">
        <f t="shared" si="9"/>
        <v>5.3005817711700063</v>
      </c>
      <c r="L12" s="16">
        <f t="shared" si="9"/>
        <v>5.8139534883720927</v>
      </c>
      <c r="M12" s="16">
        <f t="shared" si="9"/>
        <v>6.5092165898617509</v>
      </c>
      <c r="N12" s="16">
        <f t="shared" si="9"/>
        <v>6.9428891377379625</v>
      </c>
      <c r="O12" s="16">
        <f t="shared" si="9"/>
        <v>7.1995764955002652</v>
      </c>
      <c r="P12" s="16">
        <f t="shared" si="9"/>
        <v>7.2216649949849554</v>
      </c>
      <c r="Q12" s="16">
        <f t="shared" si="9"/>
        <v>7.2103431128791637</v>
      </c>
      <c r="R12" s="16">
        <f t="shared" si="9"/>
        <v>7.6658476658476662</v>
      </c>
      <c r="S12" s="16">
        <f t="shared" si="9"/>
        <v>7.8269324258629078</v>
      </c>
      <c r="T12" s="16">
        <f t="shared" ref="T12" si="10">T8/T5*100</f>
        <v>8.0340264650283562</v>
      </c>
      <c r="U12" s="32" t="s">
        <v>7</v>
      </c>
    </row>
    <row r="13" spans="1:25" s="8" customFormat="1" ht="20.25" customHeight="1">
      <c r="A13" s="2" t="s">
        <v>9</v>
      </c>
      <c r="B13" s="3">
        <v>9.4660194174757297</v>
      </c>
      <c r="C13" s="3">
        <v>8.5365853658536608</v>
      </c>
      <c r="D13" s="5">
        <f t="shared" ref="D13:T16" si="11">(D5-C5)/C5*100</f>
        <v>6.2308478038815114</v>
      </c>
      <c r="E13" s="3">
        <f t="shared" si="11"/>
        <v>9.5192307692307683</v>
      </c>
      <c r="F13" s="3">
        <f t="shared" si="11"/>
        <v>5.0921861281826164</v>
      </c>
      <c r="G13" s="3">
        <f t="shared" si="11"/>
        <v>8.6048454469507103</v>
      </c>
      <c r="H13" s="3">
        <f t="shared" si="11"/>
        <v>5</v>
      </c>
      <c r="I13" s="3">
        <f t="shared" si="11"/>
        <v>4.9084249084249088</v>
      </c>
      <c r="J13" s="3">
        <f t="shared" si="11"/>
        <v>3.0027932960893855</v>
      </c>
      <c r="K13" s="3">
        <f t="shared" si="11"/>
        <v>4.8813559322033901</v>
      </c>
      <c r="L13" s="3">
        <f t="shared" si="11"/>
        <v>5.6237879767291536</v>
      </c>
      <c r="M13" s="3">
        <f t="shared" si="11"/>
        <v>6.2423500611995104</v>
      </c>
      <c r="N13" s="3">
        <f t="shared" si="11"/>
        <v>2.8801843317972349</v>
      </c>
      <c r="O13" s="3">
        <f t="shared" si="11"/>
        <v>5.7670772676371778</v>
      </c>
      <c r="P13" s="3">
        <f t="shared" si="11"/>
        <v>5.5584965590259401</v>
      </c>
      <c r="Q13" s="3">
        <f t="shared" si="11"/>
        <v>0.85255767301905716</v>
      </c>
      <c r="R13" s="3">
        <f t="shared" si="11"/>
        <v>1.1934361014420687</v>
      </c>
      <c r="S13" s="3">
        <f t="shared" si="11"/>
        <v>1.0810810810810811</v>
      </c>
      <c r="T13" s="3">
        <f t="shared" si="11"/>
        <v>2.8682547399124942</v>
      </c>
      <c r="U13" s="29" t="s">
        <v>10</v>
      </c>
    </row>
    <row r="14" spans="1:25" s="8" customFormat="1" ht="20.25" customHeight="1">
      <c r="A14" s="4" t="s">
        <v>2</v>
      </c>
      <c r="B14" s="5">
        <v>10.242587601078201</v>
      </c>
      <c r="C14" s="5">
        <v>8.1907090464547707</v>
      </c>
      <c r="D14" s="5">
        <f t="shared" si="11"/>
        <v>6.5536723163841808</v>
      </c>
      <c r="E14" s="5">
        <f t="shared" si="11"/>
        <v>9.9681866383881221</v>
      </c>
      <c r="F14" s="5">
        <f t="shared" si="11"/>
        <v>6.3645130183220839</v>
      </c>
      <c r="G14" s="5">
        <f t="shared" si="11"/>
        <v>7.43427017225748</v>
      </c>
      <c r="H14" s="5">
        <f t="shared" si="11"/>
        <v>4.7257383966244726</v>
      </c>
      <c r="I14" s="5">
        <f t="shared" si="11"/>
        <v>4.5124899274778407</v>
      </c>
      <c r="J14" s="5">
        <f t="shared" si="11"/>
        <v>3.2382420971472627</v>
      </c>
      <c r="K14" s="5">
        <f t="shared" si="11"/>
        <v>4.2569081404032856</v>
      </c>
      <c r="L14" s="5">
        <f t="shared" si="11"/>
        <v>5.3008595988538678</v>
      </c>
      <c r="M14" s="5">
        <f t="shared" si="11"/>
        <v>5.7142857142857144</v>
      </c>
      <c r="N14" s="5">
        <f t="shared" si="11"/>
        <v>2.574002574002574</v>
      </c>
      <c r="O14" s="5">
        <f t="shared" si="11"/>
        <v>5.9598494353826847</v>
      </c>
      <c r="P14" s="5">
        <f t="shared" si="11"/>
        <v>4.7957371225577266</v>
      </c>
      <c r="Q14" s="5">
        <f t="shared" si="11"/>
        <v>0.84745762711864403</v>
      </c>
      <c r="R14" s="5">
        <f t="shared" si="11"/>
        <v>0.56022408963585435</v>
      </c>
      <c r="S14" s="5">
        <f t="shared" si="11"/>
        <v>1.0584958217270195</v>
      </c>
      <c r="T14" s="5">
        <f t="shared" si="11"/>
        <v>2.7012127894156563</v>
      </c>
      <c r="U14" s="30" t="s">
        <v>3</v>
      </c>
    </row>
    <row r="15" spans="1:25" s="8" customFormat="1" ht="20.25" customHeight="1">
      <c r="A15" s="4" t="s">
        <v>4</v>
      </c>
      <c r="B15" s="5">
        <v>3.3333333333333299</v>
      </c>
      <c r="C15" s="5">
        <v>4.8387096774193497</v>
      </c>
      <c r="D15" s="5">
        <f t="shared" si="11"/>
        <v>1.5384615384615385</v>
      </c>
      <c r="E15" s="5">
        <f t="shared" si="11"/>
        <v>3.0303030303030303</v>
      </c>
      <c r="F15" s="5">
        <f t="shared" si="11"/>
        <v>-16.176470588235293</v>
      </c>
      <c r="G15" s="5">
        <f t="shared" si="11"/>
        <v>28.07017543859649</v>
      </c>
      <c r="H15" s="5">
        <f t="shared" si="11"/>
        <v>-1.3698630136986301</v>
      </c>
      <c r="I15" s="5">
        <f t="shared" si="11"/>
        <v>-2.7777777777777777</v>
      </c>
      <c r="J15" s="5">
        <f t="shared" si="11"/>
        <v>-2.8571428571428572</v>
      </c>
      <c r="K15" s="5">
        <f t="shared" si="11"/>
        <v>1.4705882352941175</v>
      </c>
      <c r="L15" s="5">
        <f t="shared" si="11"/>
        <v>0</v>
      </c>
      <c r="M15" s="5">
        <f t="shared" si="11"/>
        <v>0</v>
      </c>
      <c r="N15" s="5">
        <f t="shared" si="11"/>
        <v>-1.4492753623188406</v>
      </c>
      <c r="O15" s="5">
        <f t="shared" si="11"/>
        <v>-5.8823529411764701</v>
      </c>
      <c r="P15" s="5">
        <f t="shared" si="11"/>
        <v>25</v>
      </c>
      <c r="Q15" s="5">
        <f t="shared" si="11"/>
        <v>1.25</v>
      </c>
      <c r="R15" s="5">
        <f t="shared" si="11"/>
        <v>3.7037037037037033</v>
      </c>
      <c r="S15" s="5">
        <f t="shared" si="11"/>
        <v>-2.3809523809523809</v>
      </c>
      <c r="T15" s="5">
        <f t="shared" si="11"/>
        <v>1.2195121951219512</v>
      </c>
      <c r="U15" s="30" t="s">
        <v>5</v>
      </c>
    </row>
    <row r="16" spans="1:25" s="8" customFormat="1" ht="20.25" customHeight="1">
      <c r="A16" s="6" t="s">
        <v>6</v>
      </c>
      <c r="B16" s="19">
        <v>0</v>
      </c>
      <c r="C16" s="19">
        <v>31.818181818181799</v>
      </c>
      <c r="D16" s="19">
        <f t="shared" si="11"/>
        <v>6.8965517241379306</v>
      </c>
      <c r="E16" s="19">
        <f t="shared" si="11"/>
        <v>9.67741935483871</v>
      </c>
      <c r="F16" s="19">
        <f t="shared" si="11"/>
        <v>8.8235294117647065</v>
      </c>
      <c r="G16" s="19">
        <f t="shared" si="11"/>
        <v>13.513513513513514</v>
      </c>
      <c r="H16" s="19">
        <f t="shared" si="11"/>
        <v>23.809523809523807</v>
      </c>
      <c r="I16" s="19">
        <f t="shared" si="11"/>
        <v>25</v>
      </c>
      <c r="J16" s="19">
        <f t="shared" si="11"/>
        <v>4.6153846153846159</v>
      </c>
      <c r="K16" s="19">
        <f t="shared" si="11"/>
        <v>20.588235294117645</v>
      </c>
      <c r="L16" s="19">
        <f t="shared" si="11"/>
        <v>15.853658536585366</v>
      </c>
      <c r="M16" s="19">
        <f t="shared" si="11"/>
        <v>18.947368421052634</v>
      </c>
      <c r="N16" s="19">
        <f t="shared" si="11"/>
        <v>9.7345132743362832</v>
      </c>
      <c r="O16" s="19">
        <f t="shared" si="11"/>
        <v>9.67741935483871</v>
      </c>
      <c r="P16" s="19">
        <f t="shared" si="11"/>
        <v>5.8823529411764701</v>
      </c>
      <c r="Q16" s="19">
        <f t="shared" si="11"/>
        <v>0.69444444444444442</v>
      </c>
      <c r="R16" s="19">
        <f t="shared" si="11"/>
        <v>7.5862068965517242</v>
      </c>
      <c r="S16" s="19">
        <f t="shared" si="11"/>
        <v>3.2051282051282048</v>
      </c>
      <c r="T16" s="19">
        <f t="shared" si="11"/>
        <v>5.5900621118012426</v>
      </c>
      <c r="U16" s="33" t="s">
        <v>7</v>
      </c>
    </row>
    <row r="17" spans="1:21" s="8" customFormat="1" ht="20.25" customHeight="1">
      <c r="A17" s="20" t="s">
        <v>12</v>
      </c>
      <c r="B17" s="21"/>
      <c r="C17" s="21"/>
      <c r="D17" s="21"/>
      <c r="E17" s="21"/>
      <c r="F17" s="21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34" t="s">
        <v>11</v>
      </c>
    </row>
    <row r="19" spans="1:21"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1"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1:21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spans="1:21"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1:21"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</sheetData>
  <mergeCells count="2">
    <mergeCell ref="A1:U1"/>
    <mergeCell ref="A2:U2"/>
  </mergeCells>
  <pageMargins left="0.7" right="0.7" top="0.75" bottom="0.75" header="0.3" footer="0.3"/>
  <pageSetup paperSize="9" scale="43" orientation="portrait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12.13</vt:lpstr>
      <vt:lpstr>'12.13'!Print_Area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2025-06-01T05:30:25Z</cp:lastPrinted>
  <dcterms:created xsi:type="dcterms:W3CDTF">2019-05-21T05:57:00Z</dcterms:created>
  <dcterms:modified xsi:type="dcterms:W3CDTF">2025-06-01T05:30:31Z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1FFA511C9209493481C69AEC409D6FFC_12</vt:lpwstr>
  </property>
  <property fmtid="{D5CDD505-2E9C-101B-9397-08002B2CF9AE}" pid="3" name="KSOProductBuildVer">
    <vt:lpwstr>1033-12.2.0.17562</vt:lpwstr>
  </property>
</Properties>
</file>