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09202177-F76C-4183-B106-C3A568A9ED8B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6" sheetId="73" r:id="rId1"/>
  </sheets>
  <definedNames>
    <definedName name="_xlnm.Print_Area" localSheetId="0">'8.36'!$A$1:$K$32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6" i="73" l="1"/>
  <c r="AS16" i="73"/>
  <c r="I10" i="73"/>
  <c r="I7" i="73"/>
  <c r="I4" i="73" s="1"/>
  <c r="I6" i="73"/>
  <c r="I5" i="73"/>
  <c r="AQ16" i="73" l="1"/>
  <c r="H10" i="73"/>
  <c r="H7" i="73"/>
  <c r="H6" i="73"/>
  <c r="H5" i="73"/>
  <c r="H4" i="73" l="1"/>
  <c r="AP17" i="73" l="1"/>
  <c r="AO17" i="73"/>
  <c r="AP16" i="73"/>
  <c r="AO16" i="73"/>
  <c r="G10" i="73" l="1"/>
  <c r="G4" i="73" s="1"/>
  <c r="G7" i="73"/>
  <c r="G5" i="73"/>
  <c r="G6" i="73"/>
  <c r="F6" i="73" l="1"/>
  <c r="F5" i="73"/>
  <c r="E5" i="73"/>
  <c r="D5" i="73"/>
  <c r="C5" i="73"/>
  <c r="AN17" i="73"/>
  <c r="AM17" i="73"/>
  <c r="AL17" i="73"/>
  <c r="AK17" i="73"/>
  <c r="AJ17" i="73"/>
  <c r="AI17" i="73"/>
  <c r="AG17" i="73"/>
  <c r="AF17" i="73"/>
  <c r="AE17" i="73"/>
  <c r="AN16" i="73"/>
  <c r="AM16" i="73"/>
  <c r="AL16" i="73"/>
  <c r="AK16" i="73"/>
  <c r="AJ16" i="73"/>
  <c r="AI16" i="73"/>
  <c r="AH17" i="73" l="1"/>
  <c r="AH16" i="73"/>
  <c r="AG16" i="73"/>
  <c r="AF16" i="73"/>
  <c r="AE16" i="73"/>
  <c r="F10" i="73"/>
  <c r="E10" i="73"/>
  <c r="D10" i="73"/>
  <c r="C10" i="73"/>
  <c r="B10" i="73"/>
  <c r="F7" i="73"/>
  <c r="E7" i="73"/>
  <c r="D7" i="73"/>
  <c r="C7" i="73"/>
  <c r="B7" i="73"/>
  <c r="C6" i="73"/>
  <c r="B6" i="73"/>
  <c r="E6" i="73"/>
  <c r="D6" i="73"/>
  <c r="B5" i="73"/>
  <c r="B4" i="73" l="1"/>
  <c r="C4" i="73"/>
  <c r="E4" i="73"/>
  <c r="D4" i="73"/>
  <c r="F4" i="73"/>
</calcChain>
</file>

<file path=xl/sharedStrings.xml><?xml version="1.0" encoding="utf-8"?>
<sst xmlns="http://schemas.openxmlformats.org/spreadsheetml/2006/main" count="42" uniqueCount="18">
  <si>
    <t>Male</t>
  </si>
  <si>
    <t>Female</t>
  </si>
  <si>
    <t>ފިރިހެން</t>
  </si>
  <si>
    <t>އަންހެން</t>
  </si>
  <si>
    <t>Source: Department of Judicial Administration</t>
  </si>
  <si>
    <t>cnwxErcTcsinimcDea clwxiDuj cfoa cTcnwmcTWpiD : utWmUluAwm</t>
  </si>
  <si>
    <t>Age and sex</t>
  </si>
  <si>
    <t>ޢުމުރު އަދި ޖިންސު</t>
  </si>
  <si>
    <t xml:space="preserve"> Total</t>
  </si>
  <si>
    <t>މުޅި ޖުމުލަ</t>
  </si>
  <si>
    <t>Above 18 - Total</t>
  </si>
  <si>
    <r>
      <rPr>
        <b/>
        <sz val="11"/>
        <color theme="1"/>
        <rFont val="Calibri"/>
        <family val="2"/>
        <scheme val="minor"/>
      </rPr>
      <t>18</t>
    </r>
    <r>
      <rPr>
        <b/>
        <sz val="11"/>
        <color theme="1"/>
        <rFont val="Faruma"/>
      </rPr>
      <t xml:space="preserve"> އަހަރުން މަތި- ޖުމުލަ</t>
    </r>
  </si>
  <si>
    <t>Below 18- Total</t>
  </si>
  <si>
    <r>
      <rPr>
        <b/>
        <sz val="11"/>
        <color theme="1"/>
        <rFont val="Calibri"/>
        <family val="2"/>
        <scheme val="minor"/>
      </rPr>
      <t>18</t>
    </r>
    <r>
      <rPr>
        <b/>
        <sz val="11"/>
        <color theme="1"/>
        <rFont val="Faruma"/>
      </rPr>
      <t xml:space="preserve"> އަހަރުން ދަށް- ޖުމުލަ</t>
    </r>
  </si>
  <si>
    <t xml:space="preserve">Above 18 </t>
  </si>
  <si>
    <t xml:space="preserve">Below 18 </t>
  </si>
  <si>
    <t>Table 8.36: Gender distribution of cases filed in the Drug Court 2016 - 2023</t>
  </si>
  <si>
    <r>
      <t xml:space="preserve">ތާވަލް </t>
    </r>
    <r>
      <rPr>
        <b/>
        <sz val="11"/>
        <color theme="1"/>
        <rFont val="Calibri"/>
        <family val="2"/>
        <scheme val="minor"/>
      </rPr>
      <t>8.36:</t>
    </r>
    <r>
      <rPr>
        <b/>
        <sz val="11"/>
        <color theme="1"/>
        <rFont val="Faruma"/>
      </rPr>
      <t xml:space="preserve"> ޑްރަގް ކޯޓަށް ހުށަހެޅުނު މައްސަލަތަކުގައި ދަޢުވާ ލިބޭ މީހުންގެ އަދަދު- </t>
    </r>
    <r>
      <rPr>
        <b/>
        <sz val="11"/>
        <color theme="1"/>
        <rFont val="Calibri"/>
        <family val="2"/>
        <scheme val="minor"/>
      </rPr>
      <t>2016-2023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</si>
</sst>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General_)"/>
    <numFmt numFmtId="165" formatCode="_-* #,##0_-;\-* #,##0_-;_-* &quot;-&quot;??_-;_-@_-"/>
    <numFmt numFmtId="166" formatCode="#,##0.0"/>
    <numFmt numFmtId="167" formatCode="_(* #,##0_);_(* \(#,##0\);_(* &quot;-&quot;??_);_(@_)"/>
    <numFmt numFmtId="168" formatCode="0.00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 Mäori"/>
      <family val="2"/>
    </font>
    <font>
      <sz val="10"/>
      <name val="A_Faseyha"/>
    </font>
    <font>
      <sz val="11"/>
      <color theme="1"/>
      <name val="Faruma"/>
    </font>
    <font>
      <b/>
      <sz val="11"/>
      <color theme="1"/>
      <name val="Faruma"/>
    </font>
    <font>
      <sz val="11"/>
      <name val="Courier"/>
      <family val="3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/>
    <xf numFmtId="0" fontId="8" fillId="0" borderId="4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68" fontId="14" fillId="0" borderId="0"/>
    <xf numFmtId="1" fontId="15" fillId="0" borderId="9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3" fillId="0" borderId="0"/>
    <xf numFmtId="40" fontId="13" fillId="0" borderId="0" applyFont="0" applyFill="0" applyBorder="0" applyAlignment="0" applyProtection="0"/>
    <xf numFmtId="0" fontId="13" fillId="0" borderId="0"/>
    <xf numFmtId="0" fontId="7" fillId="0" borderId="0"/>
    <xf numFmtId="1" fontId="15" fillId="0" borderId="9" applyNumberFormat="0"/>
    <xf numFmtId="0" fontId="1" fillId="0" borderId="0"/>
    <xf numFmtId="0" fontId="13" fillId="0" borderId="0"/>
    <xf numFmtId="0" fontId="4" fillId="0" borderId="0" applyFill="0" applyProtection="0"/>
    <xf numFmtId="1" fontId="15" fillId="0" borderId="9" applyNumberFormat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0" fontId="17" fillId="0" borderId="0"/>
    <xf numFmtId="0" fontId="16" fillId="0" borderId="0"/>
    <xf numFmtId="0" fontId="1" fillId="0" borderId="0"/>
    <xf numFmtId="0" fontId="13" fillId="0" borderId="0"/>
    <xf numFmtId="0" fontId="4" fillId="0" borderId="0" applyFill="0" applyProtection="0"/>
    <xf numFmtId="1" fontId="15" fillId="0" borderId="9" applyNumberFormat="0"/>
    <xf numFmtId="0" fontId="1" fillId="0" borderId="0"/>
    <xf numFmtId="0" fontId="7" fillId="0" borderId="0"/>
    <xf numFmtId="0" fontId="16" fillId="0" borderId="0"/>
    <xf numFmtId="0" fontId="17" fillId="0" borderId="0"/>
    <xf numFmtId="0" fontId="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3" fillId="0" borderId="0" applyFont="0" applyFill="0" applyBorder="0" applyAlignment="0" applyProtection="0"/>
    <xf numFmtId="0" fontId="1" fillId="0" borderId="0"/>
    <xf numFmtId="0" fontId="18" fillId="0" borderId="0" applyBorder="0"/>
    <xf numFmtId="0" fontId="1" fillId="0" borderId="0"/>
    <xf numFmtId="40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 applyBorder="0"/>
    <xf numFmtId="0" fontId="1" fillId="0" borderId="0"/>
    <xf numFmtId="0" fontId="1" fillId="0" borderId="0"/>
    <xf numFmtId="1" fontId="15" fillId="0" borderId="9" applyNumberFormat="0"/>
    <xf numFmtId="1" fontId="15" fillId="0" borderId="9" applyNumberFormat="0"/>
    <xf numFmtId="1" fontId="15" fillId="0" borderId="9" applyNumberFormat="0"/>
    <xf numFmtId="1" fontId="15" fillId="0" borderId="9" applyNumberFormat="0"/>
    <xf numFmtId="0" fontId="19" fillId="0" borderId="0"/>
    <xf numFmtId="0" fontId="19" fillId="0" borderId="0"/>
  </cellStyleXfs>
  <cellXfs count="3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3" fontId="0" fillId="2" borderId="0" xfId="0" applyNumberFormat="1" applyFill="1"/>
    <xf numFmtId="3" fontId="0" fillId="2" borderId="0" xfId="0" applyNumberFormat="1" applyFill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11" fillId="2" borderId="0" xfId="0" applyFont="1" applyFill="1"/>
    <xf numFmtId="0" fontId="0" fillId="2" borderId="0" xfId="0" applyFill="1" applyAlignment="1">
      <alignment horizontal="left" vertical="center" indent="2"/>
    </xf>
    <xf numFmtId="3" fontId="2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indent="2" readingOrder="2"/>
    </xf>
    <xf numFmtId="0" fontId="0" fillId="2" borderId="7" xfId="0" applyFill="1" applyBorder="1" applyAlignment="1">
      <alignment horizontal="left" vertical="center" indent="2"/>
    </xf>
    <xf numFmtId="0" fontId="10" fillId="2" borderId="7" xfId="0" applyFont="1" applyFill="1" applyBorder="1" applyAlignment="1">
      <alignment horizontal="right" vertical="center" indent="2" readingOrder="2"/>
    </xf>
    <xf numFmtId="0" fontId="11" fillId="2" borderId="0" xfId="0" applyFont="1" applyFill="1" applyAlignment="1">
      <alignment vertical="center" readingOrder="2"/>
    </xf>
    <xf numFmtId="3" fontId="0" fillId="2" borderId="7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 indent="2"/>
    </xf>
    <xf numFmtId="0" fontId="10" fillId="2" borderId="1" xfId="0" applyFont="1" applyFill="1" applyBorder="1" applyAlignment="1">
      <alignment horizontal="right" vertical="center" indent="2" readingOrder="2"/>
    </xf>
    <xf numFmtId="164" fontId="9" fillId="2" borderId="3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vertical="center"/>
    </xf>
    <xf numFmtId="167" fontId="0" fillId="2" borderId="0" xfId="1" applyNumberFormat="1" applyFont="1" applyFill="1" applyAlignment="1"/>
    <xf numFmtId="1" fontId="0" fillId="2" borderId="0" xfId="1" applyNumberFormat="1" applyFont="1" applyFill="1" applyAlignment="1"/>
    <xf numFmtId="0" fontId="2" fillId="2" borderId="8" xfId="0" applyFont="1" applyFill="1" applyBorder="1" applyAlignment="1">
      <alignment horizontal="right" vertical="center"/>
    </xf>
    <xf numFmtId="3" fontId="2" fillId="2" borderId="10" xfId="0" applyNumberFormat="1" applyFont="1" applyFill="1" applyBorder="1" applyAlignment="1">
      <alignment horizontal="right" vertical="center"/>
    </xf>
    <xf numFmtId="3" fontId="0" fillId="2" borderId="12" xfId="0" applyNumberFormat="1" applyFill="1" applyBorder="1" applyAlignment="1">
      <alignment horizontal="right" vertical="center"/>
    </xf>
    <xf numFmtId="3" fontId="2" fillId="2" borderId="11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Figure 8.62: Number of cases filed in the Drug Court,  2016 - 2023</a:t>
            </a:r>
            <a:endParaRPr lang="en-US" sz="1050">
              <a:effectLst/>
            </a:endParaRPr>
          </a:p>
        </c:rich>
      </c:tx>
      <c:layout>
        <c:manualLayout>
          <c:xMode val="edge"/>
          <c:yMode val="edge"/>
          <c:x val="0.2527347288671889"/>
          <c:y val="2.454288905787153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6594477960126547E-2"/>
          <c:y val="0.1268034188034188"/>
          <c:w val="0.91126715901414079"/>
          <c:h val="0.701745685932546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'8.36'!$AD$16</c:f>
              <c:strCache>
                <c:ptCount val="1"/>
                <c:pt idx="0">
                  <c:v>Above 18 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EE-43F4-BDAA-C09AB3E6D748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EE-43F4-BDAA-C09AB3E6D7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'8.36'!$AE$14:$AT$15</c:f>
              <c:multiLvlStrCache>
                <c:ptCount val="16"/>
                <c:lvl>
                  <c:pt idx="0">
                    <c:v>Male</c:v>
                  </c:pt>
                  <c:pt idx="1">
                    <c:v>Female</c:v>
                  </c:pt>
                  <c:pt idx="2">
                    <c:v>Male</c:v>
                  </c:pt>
                  <c:pt idx="3">
                    <c:v>Female</c:v>
                  </c:pt>
                  <c:pt idx="4">
                    <c:v>Male</c:v>
                  </c:pt>
                  <c:pt idx="5">
                    <c:v>Female</c:v>
                  </c:pt>
                  <c:pt idx="6">
                    <c:v>Male</c:v>
                  </c:pt>
                  <c:pt idx="7">
                    <c:v>Female</c:v>
                  </c:pt>
                  <c:pt idx="8">
                    <c:v>Male</c:v>
                  </c:pt>
                  <c:pt idx="9">
                    <c:v>Female</c:v>
                  </c:pt>
                  <c:pt idx="10">
                    <c:v>Male</c:v>
                  </c:pt>
                  <c:pt idx="11">
                    <c:v>Female</c:v>
                  </c:pt>
                  <c:pt idx="12">
                    <c:v>Male</c:v>
                  </c:pt>
                  <c:pt idx="13">
                    <c:v>Female</c:v>
                  </c:pt>
                  <c:pt idx="14">
                    <c:v>Male</c:v>
                  </c:pt>
                  <c:pt idx="15">
                    <c:v>Female</c:v>
                  </c:pt>
                </c:lvl>
                <c:lvl>
                  <c:pt idx="0">
                    <c:v>2016</c:v>
                  </c:pt>
                  <c:pt idx="2">
                    <c:v>2017</c:v>
                  </c:pt>
                  <c:pt idx="4">
                    <c:v>2018</c:v>
                  </c:pt>
                  <c:pt idx="6">
                    <c:v>2019</c:v>
                  </c:pt>
                  <c:pt idx="8">
                    <c:v>2020</c:v>
                  </c:pt>
                  <c:pt idx="10">
                    <c:v>2021</c:v>
                  </c:pt>
                  <c:pt idx="12">
                    <c:v>2022</c:v>
                  </c:pt>
                  <c:pt idx="14">
                    <c:v>2023</c:v>
                  </c:pt>
                </c:lvl>
              </c:multiLvlStrCache>
            </c:multiLvlStrRef>
          </c:cat>
          <c:val>
            <c:numRef>
              <c:f>'8.36'!$AE$16:$AT$16</c:f>
              <c:numCache>
                <c:formatCode>_(* #,##0_);_(* \(#,##0\);_(* "-"??_);_(@_)</c:formatCode>
                <c:ptCount val="16"/>
                <c:pt idx="0">
                  <c:v>1356</c:v>
                </c:pt>
                <c:pt idx="1">
                  <c:v>52</c:v>
                </c:pt>
                <c:pt idx="2">
                  <c:v>1475</c:v>
                </c:pt>
                <c:pt idx="3">
                  <c:v>61</c:v>
                </c:pt>
                <c:pt idx="4">
                  <c:v>987</c:v>
                </c:pt>
                <c:pt idx="5">
                  <c:v>53</c:v>
                </c:pt>
                <c:pt idx="6">
                  <c:v>715</c:v>
                </c:pt>
                <c:pt idx="7">
                  <c:v>16</c:v>
                </c:pt>
                <c:pt idx="8">
                  <c:v>385</c:v>
                </c:pt>
                <c:pt idx="9">
                  <c:v>9</c:v>
                </c:pt>
                <c:pt idx="10">
                  <c:v>661</c:v>
                </c:pt>
                <c:pt idx="11">
                  <c:v>15</c:v>
                </c:pt>
                <c:pt idx="12" formatCode="#,##0">
                  <c:v>638</c:v>
                </c:pt>
                <c:pt idx="13" formatCode="#,##0">
                  <c:v>19</c:v>
                </c:pt>
                <c:pt idx="14" formatCode="#,##0">
                  <c:v>526</c:v>
                </c:pt>
                <c:pt idx="15" formatCode="#,##0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EE-43F4-BDAA-C09AB3E6D748}"/>
            </c:ext>
          </c:extLst>
        </c:ser>
        <c:ser>
          <c:idx val="1"/>
          <c:order val="1"/>
          <c:tx>
            <c:strRef>
              <c:f>'8.36'!$AD$17</c:f>
              <c:strCache>
                <c:ptCount val="1"/>
                <c:pt idx="0">
                  <c:v>Below 18 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'8.36'!$AE$14:$AT$15</c:f>
              <c:multiLvlStrCache>
                <c:ptCount val="16"/>
                <c:lvl>
                  <c:pt idx="0">
                    <c:v>Male</c:v>
                  </c:pt>
                  <c:pt idx="1">
                    <c:v>Female</c:v>
                  </c:pt>
                  <c:pt idx="2">
                    <c:v>Male</c:v>
                  </c:pt>
                  <c:pt idx="3">
                    <c:v>Female</c:v>
                  </c:pt>
                  <c:pt idx="4">
                    <c:v>Male</c:v>
                  </c:pt>
                  <c:pt idx="5">
                    <c:v>Female</c:v>
                  </c:pt>
                  <c:pt idx="6">
                    <c:v>Male</c:v>
                  </c:pt>
                  <c:pt idx="7">
                    <c:v>Female</c:v>
                  </c:pt>
                  <c:pt idx="8">
                    <c:v>Male</c:v>
                  </c:pt>
                  <c:pt idx="9">
                    <c:v>Female</c:v>
                  </c:pt>
                  <c:pt idx="10">
                    <c:v>Male</c:v>
                  </c:pt>
                  <c:pt idx="11">
                    <c:v>Female</c:v>
                  </c:pt>
                  <c:pt idx="12">
                    <c:v>Male</c:v>
                  </c:pt>
                  <c:pt idx="13">
                    <c:v>Female</c:v>
                  </c:pt>
                  <c:pt idx="14">
                    <c:v>Male</c:v>
                  </c:pt>
                  <c:pt idx="15">
                    <c:v>Female</c:v>
                  </c:pt>
                </c:lvl>
                <c:lvl>
                  <c:pt idx="0">
                    <c:v>2016</c:v>
                  </c:pt>
                  <c:pt idx="2">
                    <c:v>2017</c:v>
                  </c:pt>
                  <c:pt idx="4">
                    <c:v>2018</c:v>
                  </c:pt>
                  <c:pt idx="6">
                    <c:v>2019</c:v>
                  </c:pt>
                  <c:pt idx="8">
                    <c:v>2020</c:v>
                  </c:pt>
                  <c:pt idx="10">
                    <c:v>2021</c:v>
                  </c:pt>
                  <c:pt idx="12">
                    <c:v>2022</c:v>
                  </c:pt>
                  <c:pt idx="14">
                    <c:v>2023</c:v>
                  </c:pt>
                </c:lvl>
              </c:multiLvlStrCache>
            </c:multiLvlStrRef>
          </c:cat>
          <c:val>
            <c:numRef>
              <c:f>'8.36'!$AE$17:$AT$17</c:f>
              <c:numCache>
                <c:formatCode>_(* #,##0_);_(* \(#,##0\);_(* "-"??_);_(@_)</c:formatCode>
                <c:ptCount val="16"/>
                <c:pt idx="0">
                  <c:v>108</c:v>
                </c:pt>
                <c:pt idx="1">
                  <c:v>7</c:v>
                </c:pt>
                <c:pt idx="2">
                  <c:v>23</c:v>
                </c:pt>
                <c:pt idx="3">
                  <c:v>3</c:v>
                </c:pt>
                <c:pt idx="4">
                  <c:v>10</c:v>
                </c:pt>
                <c:pt idx="5">
                  <c:v>1</c:v>
                </c:pt>
                <c:pt idx="6">
                  <c:v>28</c:v>
                </c:pt>
                <c:pt idx="7">
                  <c:v>1</c:v>
                </c:pt>
                <c:pt idx="8" formatCode="0">
                  <c:v>8</c:v>
                </c:pt>
                <c:pt idx="9">
                  <c:v>0</c:v>
                </c:pt>
                <c:pt idx="10" formatCode="0">
                  <c:v>80</c:v>
                </c:pt>
                <c:pt idx="11">
                  <c:v>3</c:v>
                </c:pt>
                <c:pt idx="12" formatCode="General">
                  <c:v>3</c:v>
                </c:pt>
                <c:pt idx="13" formatCode="General">
                  <c:v>0</c:v>
                </c:pt>
                <c:pt idx="14" formatCode="General">
                  <c:v>47</c:v>
                </c:pt>
                <c:pt idx="15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EE-43F4-BDAA-C09AB3E6D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8151480"/>
        <c:axId val="378151872"/>
      </c:barChart>
      <c:catAx>
        <c:axId val="378151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151872"/>
        <c:crosses val="autoZero"/>
        <c:auto val="1"/>
        <c:lblAlgn val="ctr"/>
        <c:lblOffset val="100"/>
        <c:noMultiLvlLbl val="0"/>
      </c:catAx>
      <c:valAx>
        <c:axId val="378151872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rgbClr val="CCF4F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151480"/>
        <c:crosses val="autoZero"/>
        <c:crossBetween val="between"/>
      </c:valAx>
      <c:spPr>
        <a:solidFill>
          <a:srgbClr val="EAFAFA"/>
        </a:solidFill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60226895575030437"/>
          <c:y val="0.23159290652147582"/>
          <c:w val="0.300687461937308"/>
          <c:h val="5.7692711487987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214311</xdr:colOff>
      <xdr:row>13</xdr:row>
      <xdr:rowOff>76201</xdr:rowOff>
    </xdr:from>
    <xdr:to>
      <xdr:col>9</xdr:col>
      <xdr:colOff>1819275</xdr:colOff>
      <xdr:row>31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</sheetPr>
  <dimension ref="A1:AT17"/>
  <sheetViews>
    <sheetView tabSelected="1" zoomScaleNormal="100" zoomScaleSheetLayoutView="100" workbookViewId="0">
      <selection activeCell="O12" sqref="O12"/>
    </sheetView>
  </sheetViews>
  <sheetFormatPr defaultRowHeight="15"/>
  <cols>
    <col min="1" max="1" width="20.28515625" style="1" customWidth="1"/>
    <col min="2" max="9" width="16.7109375" style="1" customWidth="1"/>
    <col min="10" max="10" width="33" style="1" customWidth="1"/>
    <col min="11" max="11" width="5" style="1" customWidth="1"/>
    <col min="12" max="30" width="9.140625" style="1"/>
    <col min="31" max="31" width="9.5703125" style="1" bestFit="1" customWidth="1"/>
    <col min="32" max="32" width="9.28515625" style="1" bestFit="1" customWidth="1"/>
    <col min="33" max="33" width="9.5703125" style="1" bestFit="1" customWidth="1"/>
    <col min="34" max="34" width="9.28515625" style="1" bestFit="1" customWidth="1"/>
    <col min="35" max="16384" width="9.140625" style="1"/>
  </cols>
  <sheetData>
    <row r="1" spans="1:46" ht="21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</row>
    <row r="2" spans="1:46">
      <c r="A2" s="33" t="s">
        <v>16</v>
      </c>
      <c r="B2" s="33"/>
      <c r="C2" s="33"/>
      <c r="D2" s="33"/>
      <c r="E2" s="33"/>
      <c r="F2" s="33"/>
      <c r="G2" s="33"/>
      <c r="H2" s="33"/>
      <c r="I2" s="34"/>
      <c r="J2" s="33"/>
    </row>
    <row r="3" spans="1:46" ht="21">
      <c r="A3" s="8" t="s">
        <v>6</v>
      </c>
      <c r="B3" s="9">
        <v>2016</v>
      </c>
      <c r="C3" s="11">
        <v>2017</v>
      </c>
      <c r="D3" s="9">
        <v>2018</v>
      </c>
      <c r="E3" s="9">
        <v>2019</v>
      </c>
      <c r="F3" s="9">
        <v>2020</v>
      </c>
      <c r="G3" s="9">
        <v>2021</v>
      </c>
      <c r="H3" s="9">
        <v>2022</v>
      </c>
      <c r="I3" s="28">
        <v>2023</v>
      </c>
      <c r="J3" s="12" t="s">
        <v>7</v>
      </c>
    </row>
    <row r="4" spans="1:46" ht="21">
      <c r="A4" s="3" t="s">
        <v>8</v>
      </c>
      <c r="B4" s="13">
        <f t="shared" ref="B4:F6" si="0">B7+B10</f>
        <v>1523</v>
      </c>
      <c r="C4" s="13">
        <f t="shared" si="0"/>
        <v>1562</v>
      </c>
      <c r="D4" s="13">
        <f t="shared" si="0"/>
        <v>1051</v>
      </c>
      <c r="E4" s="13">
        <f t="shared" si="0"/>
        <v>760</v>
      </c>
      <c r="F4" s="13">
        <f t="shared" si="0"/>
        <v>402</v>
      </c>
      <c r="G4" s="13">
        <f>G7+G10</f>
        <v>759</v>
      </c>
      <c r="H4" s="29">
        <f t="shared" ref="H4:I6" si="1">H7+H10</f>
        <v>660</v>
      </c>
      <c r="I4" s="31">
        <f t="shared" si="1"/>
        <v>658</v>
      </c>
      <c r="J4" s="14" t="s">
        <v>9</v>
      </c>
    </row>
    <row r="5" spans="1:46" ht="21">
      <c r="A5" s="15" t="s">
        <v>0</v>
      </c>
      <c r="B5" s="6">
        <f t="shared" si="0"/>
        <v>1464</v>
      </c>
      <c r="C5" s="6">
        <f>C8+C11</f>
        <v>1498</v>
      </c>
      <c r="D5" s="6">
        <f>D8+D11</f>
        <v>997</v>
      </c>
      <c r="E5" s="6">
        <f>E8+E11</f>
        <v>743</v>
      </c>
      <c r="F5" s="6">
        <f>F8+F11</f>
        <v>393</v>
      </c>
      <c r="G5" s="6">
        <f>G8+G11</f>
        <v>741</v>
      </c>
      <c r="H5" s="6">
        <f t="shared" si="1"/>
        <v>641</v>
      </c>
      <c r="I5" s="6">
        <f t="shared" si="1"/>
        <v>573</v>
      </c>
      <c r="J5" s="17" t="s">
        <v>2</v>
      </c>
    </row>
    <row r="6" spans="1:46" ht="21">
      <c r="A6" s="18" t="s">
        <v>1</v>
      </c>
      <c r="B6" s="21">
        <f t="shared" si="0"/>
        <v>59</v>
      </c>
      <c r="C6" s="21">
        <f t="shared" si="0"/>
        <v>64</v>
      </c>
      <c r="D6" s="21">
        <f>D9+D12</f>
        <v>54</v>
      </c>
      <c r="E6" s="21">
        <f>E9+E12</f>
        <v>17</v>
      </c>
      <c r="F6" s="21">
        <f>F9+F12</f>
        <v>9</v>
      </c>
      <c r="G6" s="21">
        <f>G9+G12</f>
        <v>18</v>
      </c>
      <c r="H6" s="21">
        <f t="shared" si="1"/>
        <v>19</v>
      </c>
      <c r="I6" s="21">
        <f t="shared" si="1"/>
        <v>85</v>
      </c>
      <c r="J6" s="19" t="s">
        <v>3</v>
      </c>
    </row>
    <row r="7" spans="1:46" ht="21">
      <c r="A7" s="2" t="s">
        <v>10</v>
      </c>
      <c r="B7" s="16">
        <f>B8+B9</f>
        <v>1408</v>
      </c>
      <c r="C7" s="16">
        <f>C8+C9</f>
        <v>1536</v>
      </c>
      <c r="D7" s="16">
        <f>D9+D8</f>
        <v>1040</v>
      </c>
      <c r="E7" s="16">
        <f>E9+E8</f>
        <v>731</v>
      </c>
      <c r="F7" s="16">
        <f>F9+F8</f>
        <v>394</v>
      </c>
      <c r="G7" s="16">
        <f>G9+G8</f>
        <v>676</v>
      </c>
      <c r="H7" s="16">
        <f>H9+H8</f>
        <v>657</v>
      </c>
      <c r="I7" s="16">
        <f t="shared" ref="I7" si="2">I9+I8</f>
        <v>611</v>
      </c>
      <c r="J7" s="20" t="s">
        <v>11</v>
      </c>
    </row>
    <row r="8" spans="1:46" ht="21">
      <c r="A8" s="15" t="s">
        <v>0</v>
      </c>
      <c r="B8" s="6">
        <v>1356</v>
      </c>
      <c r="C8" s="6">
        <v>1475</v>
      </c>
      <c r="D8" s="6">
        <v>987</v>
      </c>
      <c r="E8" s="6">
        <v>715</v>
      </c>
      <c r="F8" s="6">
        <v>385</v>
      </c>
      <c r="G8" s="6">
        <v>661</v>
      </c>
      <c r="H8" s="6">
        <v>638</v>
      </c>
      <c r="I8" s="6">
        <v>526</v>
      </c>
      <c r="J8" s="17" t="s">
        <v>2</v>
      </c>
    </row>
    <row r="9" spans="1:46" ht="21">
      <c r="A9" s="18" t="s">
        <v>1</v>
      </c>
      <c r="B9" s="21">
        <v>52</v>
      </c>
      <c r="C9" s="21">
        <v>61</v>
      </c>
      <c r="D9" s="21">
        <v>53</v>
      </c>
      <c r="E9" s="21">
        <v>16</v>
      </c>
      <c r="F9" s="21">
        <v>9</v>
      </c>
      <c r="G9" s="21">
        <v>15</v>
      </c>
      <c r="H9" s="21">
        <v>19</v>
      </c>
      <c r="I9" s="21">
        <v>85</v>
      </c>
      <c r="J9" s="19" t="s">
        <v>3</v>
      </c>
    </row>
    <row r="10" spans="1:46" ht="21">
      <c r="A10" s="2" t="s">
        <v>12</v>
      </c>
      <c r="B10" s="16">
        <f>B11+B12</f>
        <v>115</v>
      </c>
      <c r="C10" s="16">
        <f>C11+C12</f>
        <v>26</v>
      </c>
      <c r="D10" s="16">
        <f>D12+D11</f>
        <v>11</v>
      </c>
      <c r="E10" s="16">
        <f>E12+E11</f>
        <v>29</v>
      </c>
      <c r="F10" s="16">
        <f>F12+F11</f>
        <v>8</v>
      </c>
      <c r="G10" s="16">
        <f>G12+G11</f>
        <v>83</v>
      </c>
      <c r="H10" s="16">
        <f>H12+H11</f>
        <v>3</v>
      </c>
      <c r="I10" s="16">
        <f t="shared" ref="I10" si="3">I12+I11</f>
        <v>47</v>
      </c>
      <c r="J10" s="20" t="s">
        <v>13</v>
      </c>
    </row>
    <row r="11" spans="1:46" ht="21">
      <c r="A11" s="15" t="s">
        <v>0</v>
      </c>
      <c r="B11" s="6">
        <v>108</v>
      </c>
      <c r="C11" s="6">
        <v>23</v>
      </c>
      <c r="D11" s="6">
        <v>10</v>
      </c>
      <c r="E11" s="6">
        <v>28</v>
      </c>
      <c r="F11" s="6">
        <v>8</v>
      </c>
      <c r="G11" s="6">
        <v>80</v>
      </c>
      <c r="H11" s="6">
        <v>3</v>
      </c>
      <c r="I11" s="6">
        <v>47</v>
      </c>
      <c r="J11" s="17" t="s">
        <v>2</v>
      </c>
    </row>
    <row r="12" spans="1:46" ht="21">
      <c r="A12" s="22" t="s">
        <v>1</v>
      </c>
      <c r="B12" s="7">
        <v>7</v>
      </c>
      <c r="C12" s="7">
        <v>3</v>
      </c>
      <c r="D12" s="7">
        <v>1</v>
      </c>
      <c r="E12" s="7">
        <v>1</v>
      </c>
      <c r="F12" s="7">
        <v>0</v>
      </c>
      <c r="G12" s="7">
        <v>3</v>
      </c>
      <c r="H12" s="7">
        <v>0</v>
      </c>
      <c r="I12" s="30">
        <v>0</v>
      </c>
      <c r="J12" s="23" t="s">
        <v>3</v>
      </c>
    </row>
    <row r="13" spans="1:46" ht="15.75">
      <c r="A13" s="10" t="s">
        <v>4</v>
      </c>
      <c r="B13" s="4"/>
      <c r="C13" s="4"/>
      <c r="D13" s="4"/>
      <c r="E13" s="4"/>
      <c r="F13" s="4"/>
      <c r="G13" s="4"/>
      <c r="H13" s="4"/>
      <c r="I13" s="4"/>
      <c r="J13" s="24" t="s">
        <v>5</v>
      </c>
    </row>
    <row r="14" spans="1:46">
      <c r="B14" s="25"/>
      <c r="AE14" s="35">
        <v>2016</v>
      </c>
      <c r="AF14" s="35"/>
      <c r="AG14" s="35">
        <v>2017</v>
      </c>
      <c r="AH14" s="35"/>
      <c r="AI14" s="35">
        <v>2018</v>
      </c>
      <c r="AJ14" s="35"/>
      <c r="AK14" s="35">
        <v>2019</v>
      </c>
      <c r="AL14" s="35"/>
      <c r="AM14" s="35">
        <v>2020</v>
      </c>
      <c r="AN14" s="35"/>
      <c r="AO14" s="35">
        <v>2021</v>
      </c>
      <c r="AP14" s="35"/>
      <c r="AQ14" s="35">
        <v>2022</v>
      </c>
      <c r="AR14" s="35"/>
      <c r="AS14" s="35">
        <v>2023</v>
      </c>
      <c r="AT14" s="35"/>
    </row>
    <row r="15" spans="1:46">
      <c r="AE15" s="1" t="s">
        <v>0</v>
      </c>
      <c r="AF15" s="1" t="s">
        <v>1</v>
      </c>
      <c r="AG15" s="1" t="s">
        <v>0</v>
      </c>
      <c r="AH15" s="1" t="s">
        <v>1</v>
      </c>
      <c r="AI15" s="1" t="s">
        <v>0</v>
      </c>
      <c r="AJ15" s="1" t="s">
        <v>1</v>
      </c>
      <c r="AK15" s="1" t="s">
        <v>0</v>
      </c>
      <c r="AL15" s="1" t="s">
        <v>1</v>
      </c>
      <c r="AM15" s="1" t="s">
        <v>0</v>
      </c>
      <c r="AN15" s="1" t="s">
        <v>1</v>
      </c>
      <c r="AO15" s="1" t="s">
        <v>0</v>
      </c>
      <c r="AP15" s="1" t="s">
        <v>1</v>
      </c>
      <c r="AQ15" s="1" t="s">
        <v>0</v>
      </c>
      <c r="AR15" s="1" t="s">
        <v>1</v>
      </c>
      <c r="AS15" s="1" t="s">
        <v>0</v>
      </c>
      <c r="AT15" s="1" t="s">
        <v>1</v>
      </c>
    </row>
    <row r="16" spans="1:46">
      <c r="AD16" s="1" t="s">
        <v>14</v>
      </c>
      <c r="AE16" s="26">
        <f>B8</f>
        <v>1356</v>
      </c>
      <c r="AF16" s="26">
        <f>B9</f>
        <v>52</v>
      </c>
      <c r="AG16" s="26">
        <f>C8</f>
        <v>1475</v>
      </c>
      <c r="AH16" s="26">
        <f>C9</f>
        <v>61</v>
      </c>
      <c r="AI16" s="26">
        <f>D8</f>
        <v>987</v>
      </c>
      <c r="AJ16" s="26">
        <f>D9</f>
        <v>53</v>
      </c>
      <c r="AK16" s="26">
        <f>E8</f>
        <v>715</v>
      </c>
      <c r="AL16" s="26">
        <f>E9</f>
        <v>16</v>
      </c>
      <c r="AM16" s="26">
        <f>F8</f>
        <v>385</v>
      </c>
      <c r="AN16" s="26">
        <f>F9</f>
        <v>9</v>
      </c>
      <c r="AO16" s="26">
        <f>G8</f>
        <v>661</v>
      </c>
      <c r="AP16" s="26">
        <f>G9</f>
        <v>15</v>
      </c>
      <c r="AQ16" s="5">
        <f>H8</f>
        <v>638</v>
      </c>
      <c r="AR16" s="5">
        <v>19</v>
      </c>
      <c r="AS16" s="5">
        <f>I8</f>
        <v>526</v>
      </c>
      <c r="AT16" s="5">
        <f>I9</f>
        <v>85</v>
      </c>
    </row>
    <row r="17" spans="30:46">
      <c r="AD17" s="1" t="s">
        <v>15</v>
      </c>
      <c r="AE17" s="26">
        <f>B11</f>
        <v>108</v>
      </c>
      <c r="AF17" s="26">
        <f>B12</f>
        <v>7</v>
      </c>
      <c r="AG17" s="26">
        <f>C11</f>
        <v>23</v>
      </c>
      <c r="AH17" s="26">
        <f>C12</f>
        <v>3</v>
      </c>
      <c r="AI17" s="26">
        <f>D11</f>
        <v>10</v>
      </c>
      <c r="AJ17" s="26">
        <f>D12</f>
        <v>1</v>
      </c>
      <c r="AK17" s="26">
        <f>E11</f>
        <v>28</v>
      </c>
      <c r="AL17" s="26">
        <f>E12</f>
        <v>1</v>
      </c>
      <c r="AM17" s="27">
        <f>F11</f>
        <v>8</v>
      </c>
      <c r="AN17" s="26">
        <f>F12</f>
        <v>0</v>
      </c>
      <c r="AO17" s="27">
        <f>G11</f>
        <v>80</v>
      </c>
      <c r="AP17" s="26">
        <f>G12</f>
        <v>3</v>
      </c>
      <c r="AQ17" s="1">
        <v>3</v>
      </c>
      <c r="AR17" s="1">
        <v>0</v>
      </c>
      <c r="AS17" s="1">
        <v>47</v>
      </c>
      <c r="AT17" s="1">
        <v>0</v>
      </c>
    </row>
  </sheetData>
  <mergeCells count="10">
    <mergeCell ref="AS14:AT14"/>
    <mergeCell ref="AQ14:AR14"/>
    <mergeCell ref="AO14:AP14"/>
    <mergeCell ref="AK14:AL14"/>
    <mergeCell ref="AM14:AN14"/>
    <mergeCell ref="A1:J1"/>
    <mergeCell ref="A2:J2"/>
    <mergeCell ref="AE14:AF14"/>
    <mergeCell ref="AG14:AH14"/>
    <mergeCell ref="AI14:AJ14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8.36</vt:lpstr>
      <vt:lpstr>'8.36'!Print_Area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2026-08-17T06:18:56Z</cp:lastPrinted>
  <dcterms:created xsi:type="dcterms:W3CDTF">2019-06-30T04:22:49Z</dcterms:created>
  <dcterms:modified xsi:type="dcterms:W3CDTF">2026-08-17T06:19:01Z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