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drawings/drawing2.xml" ContentType="application/vnd.openxmlformats-officedocument.drawingml.chartshape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codeName="ThisWorkbook"/>
  <mc:AlternateContent xmlns:mc="http://schemas.openxmlformats.org/markup-compatibility/2006">
    <mc:Choice Requires="x15">
      <x15ac:absPath xmlns:x15ac="http://schemas.microsoft.com/office/spreadsheetml/2010/11/ac" url="\\fileserver\ST4\Dissemination\Publications\Statistical Year Book\YEARBOOK 2024\Final\Web\law and Order\"/>
    </mc:Choice>
  </mc:AlternateContent>
  <xr:revisionPtr revIDLastSave="0" documentId="13_ncr:1_{A3EC95D0-4B0C-4C5D-8DB4-C7A5138E7062}" xr6:coauthVersionLast="47" xr6:coauthVersionMax="47" xr10:uidLastSave="{00000000-0000-0000-0000-000000000000}"/>
  <bookViews>
    <workbookView xWindow="15" yWindow="30" windowWidth="28785" windowHeight="15450" tabRatio="887" xr2:uid="{00000000-000D-0000-FFFF-FFFF00000000}"/>
  </bookViews>
  <sheets>
    <sheet name="8.20" sheetId="19" r:id="rId1"/>
  </sheets>
  <definedNames>
    <definedName name="_xlnm.Print_Area" localSheetId="0">'8.20'!$A$1:$S$53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BT37" i="19" l="1"/>
  <c r="N21" i="19"/>
  <c r="H21" i="19"/>
  <c r="B21" i="19" s="1"/>
  <c r="F21" i="19"/>
  <c r="E21" i="19"/>
  <c r="D21" i="19"/>
  <c r="C21" i="19"/>
  <c r="N20" i="19"/>
  <c r="H20" i="19"/>
  <c r="B20" i="19" s="1"/>
  <c r="F20" i="19"/>
  <c r="E20" i="19"/>
  <c r="D20" i="19"/>
  <c r="C20" i="19"/>
  <c r="N19" i="19"/>
  <c r="H19" i="19"/>
  <c r="F19" i="19"/>
  <c r="E19" i="19"/>
  <c r="D19" i="19"/>
  <c r="C19" i="19"/>
  <c r="N18" i="19"/>
  <c r="H18" i="19"/>
  <c r="F18" i="19"/>
  <c r="E18" i="19"/>
  <c r="D18" i="19"/>
  <c r="C18" i="19"/>
  <c r="N17" i="19"/>
  <c r="H17" i="19"/>
  <c r="F17" i="19"/>
  <c r="E17" i="19"/>
  <c r="D17" i="19"/>
  <c r="C17" i="19"/>
  <c r="N16" i="19"/>
  <c r="H16" i="19"/>
  <c r="F16" i="19"/>
  <c r="E16" i="19"/>
  <c r="D16" i="19"/>
  <c r="C16" i="19"/>
  <c r="N15" i="19"/>
  <c r="H15" i="19"/>
  <c r="F15" i="19"/>
  <c r="E15" i="19"/>
  <c r="D15" i="19"/>
  <c r="C15" i="19"/>
  <c r="N14" i="19"/>
  <c r="H14" i="19"/>
  <c r="F14" i="19"/>
  <c r="E14" i="19"/>
  <c r="D14" i="19"/>
  <c r="C14" i="19"/>
  <c r="N13" i="19"/>
  <c r="H13" i="19"/>
  <c r="F13" i="19"/>
  <c r="E13" i="19"/>
  <c r="D13" i="19"/>
  <c r="C13" i="19"/>
  <c r="N12" i="19"/>
  <c r="H12" i="19"/>
  <c r="B12" i="19" s="1"/>
  <c r="F12" i="19"/>
  <c r="E12" i="19"/>
  <c r="D12" i="19"/>
  <c r="C12" i="19"/>
  <c r="N11" i="19"/>
  <c r="H11" i="19"/>
  <c r="F11" i="19"/>
  <c r="E11" i="19"/>
  <c r="D11" i="19"/>
  <c r="C11" i="19"/>
  <c r="N10" i="19"/>
  <c r="H10" i="19"/>
  <c r="F10" i="19"/>
  <c r="E10" i="19"/>
  <c r="D10" i="19"/>
  <c r="C10" i="19"/>
  <c r="N9" i="19"/>
  <c r="H9" i="19"/>
  <c r="B9" i="19" s="1"/>
  <c r="F9" i="19"/>
  <c r="E9" i="19"/>
  <c r="D9" i="19"/>
  <c r="C9" i="19"/>
  <c r="B11" i="19" l="1"/>
  <c r="B15" i="19"/>
  <c r="B10" i="19"/>
  <c r="B17" i="19"/>
  <c r="B16" i="19"/>
  <c r="B14" i="19"/>
  <c r="B18" i="19"/>
  <c r="B13" i="19"/>
  <c r="B19" i="19"/>
  <c r="N34" i="19" l="1"/>
  <c r="H34" i="19"/>
  <c r="E34" i="19"/>
  <c r="D34" i="19"/>
  <c r="C34" i="19"/>
  <c r="N33" i="19"/>
  <c r="H33" i="19"/>
  <c r="E33" i="19"/>
  <c r="D33" i="19"/>
  <c r="C33" i="19"/>
  <c r="N32" i="19"/>
  <c r="H32" i="19"/>
  <c r="E32" i="19"/>
  <c r="D32" i="19"/>
  <c r="C32" i="19"/>
  <c r="N31" i="19"/>
  <c r="H31" i="19"/>
  <c r="E31" i="19"/>
  <c r="D31" i="19"/>
  <c r="C31" i="19"/>
  <c r="N30" i="19"/>
  <c r="H30" i="19"/>
  <c r="E30" i="19"/>
  <c r="D30" i="19"/>
  <c r="C30" i="19"/>
  <c r="N29" i="19"/>
  <c r="H29" i="19"/>
  <c r="E29" i="19"/>
  <c r="D29" i="19"/>
  <c r="C29" i="19"/>
  <c r="N28" i="19"/>
  <c r="H28" i="19"/>
  <c r="E28" i="19"/>
  <c r="D28" i="19"/>
  <c r="C28" i="19"/>
  <c r="N27" i="19"/>
  <c r="H27" i="19"/>
  <c r="E27" i="19"/>
  <c r="D27" i="19"/>
  <c r="C27" i="19"/>
  <c r="N26" i="19"/>
  <c r="H26" i="19"/>
  <c r="E26" i="19"/>
  <c r="D26" i="19"/>
  <c r="C26" i="19"/>
  <c r="N25" i="19"/>
  <c r="H25" i="19"/>
  <c r="E25" i="19"/>
  <c r="D25" i="19"/>
  <c r="C25" i="19"/>
  <c r="N24" i="19"/>
  <c r="H24" i="19"/>
  <c r="E24" i="19"/>
  <c r="D24" i="19"/>
  <c r="C24" i="19"/>
  <c r="N23" i="19"/>
  <c r="H23" i="19"/>
  <c r="E23" i="19"/>
  <c r="D23" i="19"/>
  <c r="C23" i="19"/>
  <c r="N22" i="19"/>
  <c r="H22" i="19"/>
  <c r="E22" i="19"/>
  <c r="D22" i="19"/>
  <c r="C22" i="19"/>
  <c r="BU39" i="19"/>
  <c r="BU38" i="19"/>
  <c r="BT39" i="19"/>
  <c r="BT38" i="19"/>
  <c r="BU37" i="19" l="1"/>
  <c r="BV14" i="19" s="1"/>
  <c r="B31" i="19"/>
  <c r="BV16" i="19"/>
  <c r="BV15" i="19"/>
  <c r="B34" i="19"/>
  <c r="B29" i="19"/>
  <c r="B33" i="19"/>
  <c r="B24" i="19"/>
  <c r="B28" i="19"/>
  <c r="B25" i="19"/>
  <c r="B27" i="19"/>
  <c r="B30" i="19"/>
  <c r="B23" i="19"/>
  <c r="B26" i="19"/>
  <c r="B22" i="19"/>
  <c r="B32" i="19"/>
</calcChain>
</file>

<file path=xl/sharedStrings.xml><?xml version="1.0" encoding="utf-8"?>
<sst xmlns="http://schemas.openxmlformats.org/spreadsheetml/2006/main" count="100" uniqueCount="74">
  <si>
    <t>Theft</t>
  </si>
  <si>
    <t>Total</t>
  </si>
  <si>
    <t>ވައްކަން</t>
  </si>
  <si>
    <t>Drugs</t>
  </si>
  <si>
    <t>ޓްރެފިކް</t>
  </si>
  <si>
    <t>Assault</t>
  </si>
  <si>
    <t>Others</t>
  </si>
  <si>
    <t>މަސްތުވާތަކެތި</t>
  </si>
  <si>
    <t>ގެއްލޭތަކެތި</t>
  </si>
  <si>
    <t>Robbery</t>
  </si>
  <si>
    <t>މާރާމާރީ</t>
  </si>
  <si>
    <t>Vandalism</t>
  </si>
  <si>
    <t>މުދަލަށް ގެއްލުންދިނުން</t>
  </si>
  <si>
    <t>Sexual Offences</t>
  </si>
  <si>
    <t>Threats; False Alarms</t>
  </si>
  <si>
    <t>ފޭރުން</t>
  </si>
  <si>
    <t>Traffic Accidents</t>
  </si>
  <si>
    <t>Embezzlement</t>
  </si>
  <si>
    <t>Domestic violence</t>
  </si>
  <si>
    <t>މަކަރާއި ޙީލަތް</t>
  </si>
  <si>
    <t>Counterfeit and forgery</t>
  </si>
  <si>
    <t>އާއިލީ</t>
  </si>
  <si>
    <t>Disorderly Conduct</t>
  </si>
  <si>
    <t>Deceptive Practices</t>
  </si>
  <si>
    <t>އެހެނިހެން</t>
  </si>
  <si>
    <t>Arson</t>
  </si>
  <si>
    <t>ހުޅުޖެހުން</t>
  </si>
  <si>
    <t>Lost items</t>
  </si>
  <si>
    <t>Attempted Suicides</t>
  </si>
  <si>
    <t>އަމިއްލައަށް މަރުވާން އުޅުން</t>
  </si>
  <si>
    <t>Obstructing Justice</t>
  </si>
  <si>
    <t>Causing, Aiding or Soliciting Suicide</t>
  </si>
  <si>
    <t>އަމިއްލައަށް /  އެހެނިހެން ގޮތްގޮތަށް މަރުވުން</t>
  </si>
  <si>
    <t>Child Abandonment and Parental Duty of Care</t>
  </si>
  <si>
    <t>ދަރިންނަށް އިޙްމާލުވުން ފަދަ މައްސަލަތައް</t>
  </si>
  <si>
    <t>މަކަރުހެދުމާއި އޮޅުވާލުން</t>
  </si>
  <si>
    <t>އަޚްލާޤީ ގޮތުން ދަށުދަރަޖައިގެ ޢަމަލުތައް</t>
  </si>
  <si>
    <t>އަމުރަށް ނުކިޔަމަންތެރިވުމާއި ވާޖިބަށް ހުރަސްއެޅުން</t>
  </si>
  <si>
    <t>Producing or Distributing Obscene Material</t>
  </si>
  <si>
    <t>އޮރިޔާން ފޮޓޯ / ފިލްމުގެ މައްސަލަތައް</t>
  </si>
  <si>
    <t>Theft by Deception</t>
  </si>
  <si>
    <t>ޓެކުން އަދި ފްރޯޑް</t>
  </si>
  <si>
    <t>ބިރުދެއްކުމާއި އިންޒާރުދިނުން</t>
  </si>
  <si>
    <t>Trafficking, Manufacture, Sale, or Possession of Firearms or Catastrophic Agents</t>
  </si>
  <si>
    <t>ހަތިޔާރު / ގޮވާތަކެތީގެ މައްސަލަތައް</t>
  </si>
  <si>
    <t>Use of a Dangerous Weapon During an Offense</t>
  </si>
  <si>
    <t>ހަތިޔާރު ބޭނުންކުރުން</t>
  </si>
  <si>
    <t>Source: Maldives Police Service</t>
  </si>
  <si>
    <t>ޖުމްލަ</t>
  </si>
  <si>
    <t>ވަގުފައިސާ</t>
  </si>
  <si>
    <t>މަޢުލޫމާތު ދެއްވީ: މޯލްޑިވްސް ޕޮލިސް ސަރވިސް</t>
  </si>
  <si>
    <t>Type of offence</t>
  </si>
  <si>
    <t>ކުށުގެ ބާވަތް</t>
  </si>
  <si>
    <t>Male</t>
  </si>
  <si>
    <t>Female</t>
  </si>
  <si>
    <t>ދެޖިންސް</t>
  </si>
  <si>
    <t xml:space="preserve">ފިރިހެން </t>
  </si>
  <si>
    <t xml:space="preserve">އަންހެން </t>
  </si>
  <si>
    <t>ޖިންސީ މައްސަލަ</t>
  </si>
  <si>
    <t>&lt; 18 yrs</t>
  </si>
  <si>
    <t>18 - 34 yrs</t>
  </si>
  <si>
    <t>35 yrs  and above</t>
  </si>
  <si>
    <t>Both sexes</t>
  </si>
  <si>
    <t>&lt; 18</t>
  </si>
  <si>
    <t>18-34</t>
  </si>
  <si>
    <t>35 +</t>
  </si>
  <si>
    <t>35+</t>
  </si>
  <si>
    <t>18 އަހަރުންދަށް</t>
  </si>
  <si>
    <t>18-34 އަހަރާއި ދެމެދު</t>
  </si>
  <si>
    <t>35 އަހަރުން މަތި</t>
  </si>
  <si>
    <t>Note: Foreigners without ages are not included in this total</t>
  </si>
  <si>
    <t>N/a</t>
  </si>
  <si>
    <t>Table 8.20: NUMBER OF VICTIMS BY TYPE OF OFFENCES, GENDER AND AGE GROUP, 2023</t>
  </si>
  <si>
    <t>ތާވަލު 8.20: ހުށަހެޅިފައިވާ މައްސަލަތަކުގައި އަނިޔާލިބިފައިވާ މީހުންގެ އަދަދު ޖިންސް އަދި އުމުރުފުރާއިން، 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</si>
</sst>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3" formatCode="_(* #,##0.00_);_(* \(#,##0.00\);_(* &quot;-&quot;??_);_(@_)"/>
    <numFmt numFmtId="164" formatCode="General_)"/>
    <numFmt numFmtId="166" formatCode="_-* #,##0_-;\-* #,##0_-;_-* &quot;-&quot;??_-;_-@_-"/>
    <numFmt numFmtId="167" formatCode="#,##0.0"/>
    <numFmt numFmtId="172" formatCode="0.00_)"/>
  </numFmts>
  <fonts count="3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rgb="FF000000"/>
      <name val="Calibri"/>
      <family val="2"/>
      <scheme val="minor"/>
    </font>
    <font>
      <b/>
      <sz val="10"/>
      <name val="Faruma"/>
      <family val="3"/>
    </font>
    <font>
      <sz val="10"/>
      <name val="Faruma"/>
      <family val="3"/>
    </font>
    <font>
      <sz val="10"/>
      <color rgb="FF000000"/>
      <name val="Calibri"/>
      <family val="2"/>
      <scheme val="minor"/>
    </font>
    <font>
      <sz val="10"/>
      <name val="Calibri"/>
      <family val="2"/>
      <scheme val="minor"/>
    </font>
    <font>
      <i/>
      <sz val="1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1"/>
      <color indexed="8"/>
      <name val="Calibri"/>
      <family val="2"/>
    </font>
    <font>
      <sz val="10"/>
      <name val="Courier"/>
      <family val="3"/>
    </font>
    <font>
      <b/>
      <sz val="10"/>
      <name val="Courier"/>
      <family val="3"/>
    </font>
    <font>
      <b/>
      <sz val="11"/>
      <color theme="1"/>
      <name val="Faruma"/>
      <family val="3"/>
    </font>
    <font>
      <b/>
      <sz val="10"/>
      <color theme="1"/>
      <name val="Faruma"/>
      <family val="3"/>
    </font>
    <font>
      <sz val="11"/>
      <name val="Calibri"/>
      <family val="2"/>
      <scheme val="minor"/>
    </font>
    <font>
      <b/>
      <sz val="12"/>
      <color theme="1"/>
      <name val="Faruma"/>
      <family val="3"/>
    </font>
    <font>
      <sz val="11"/>
      <color rgb="FF000000"/>
      <name val="Faruma"/>
      <family val="3"/>
    </font>
    <font>
      <sz val="10"/>
      <color rgb="FF000000"/>
      <name val="Faruma"/>
      <family val="3"/>
    </font>
    <font>
      <sz val="10"/>
      <name val="Arial"/>
      <family val="2"/>
    </font>
    <font>
      <b/>
      <sz val="9"/>
      <name val="P_Faruma"/>
    </font>
    <font>
      <sz val="8"/>
      <color rgb="FF000000"/>
      <name val="Faruma"/>
      <family val="3"/>
    </font>
    <font>
      <i/>
      <sz val="9"/>
      <color rgb="FF000000"/>
      <name val="Calibri"/>
      <family val="2"/>
      <scheme val="minor"/>
    </font>
    <font>
      <b/>
      <sz val="15"/>
      <color theme="3"/>
      <name val="Arial Mäori"/>
      <family val="2"/>
    </font>
    <font>
      <sz val="10"/>
      <name val="Helv"/>
    </font>
    <font>
      <b/>
      <i/>
      <sz val="16"/>
      <name val="Helv"/>
    </font>
    <font>
      <b/>
      <sz val="10"/>
      <name val="TimesNewRomanPS"/>
    </font>
    <font>
      <sz val="10"/>
      <color rgb="FF000000"/>
      <name val="Arial"/>
      <family val="2"/>
    </font>
    <font>
      <b/>
      <sz val="10"/>
      <color rgb="FF000000"/>
      <name val="Times"/>
      <family val="1"/>
    </font>
    <font>
      <sz val="11"/>
      <color rgb="FF000000"/>
      <name val="Calibri"/>
      <family val="2"/>
    </font>
    <font>
      <sz val="11"/>
      <color theme="1"/>
      <name val="Calibri"/>
      <family val="2"/>
      <charset val="1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9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/>
      <bottom style="thin">
        <color theme="0"/>
      </bottom>
      <diagonal/>
    </border>
    <border>
      <left style="thin">
        <color theme="0"/>
      </left>
      <right/>
      <top style="thin">
        <color theme="0"/>
      </top>
      <bottom/>
      <diagonal/>
    </border>
    <border>
      <left/>
      <right/>
      <top style="thin">
        <color theme="0"/>
      </top>
      <bottom/>
      <diagonal/>
    </border>
    <border>
      <left/>
      <right/>
      <top/>
      <bottom style="thick">
        <color theme="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71">
    <xf numFmtId="0" fontId="0" fillId="0" borderId="0"/>
    <xf numFmtId="166" fontId="10" fillId="0" borderId="0" applyFont="0" applyFill="0" applyBorder="0" applyAlignment="0" applyProtection="0"/>
    <xf numFmtId="9" fontId="11" fillId="0" borderId="0" applyFont="0" applyFill="0" applyBorder="0" applyAlignment="0" applyProtection="0"/>
    <xf numFmtId="167" fontId="11" fillId="0" borderId="0"/>
    <xf numFmtId="0" fontId="19" fillId="0" borderId="0"/>
    <xf numFmtId="0" fontId="23" fillId="0" borderId="5" applyNumberFormat="0" applyFill="0" applyAlignment="0" applyProtection="0"/>
    <xf numFmtId="0" fontId="19" fillId="0" borderId="0"/>
    <xf numFmtId="0" fontId="19" fillId="0" borderId="0"/>
    <xf numFmtId="9" fontId="19" fillId="0" borderId="0" applyFont="0" applyFill="0" applyBorder="0" applyAlignment="0" applyProtection="0"/>
    <xf numFmtId="0" fontId="19" fillId="0" borderId="0"/>
    <xf numFmtId="0" fontId="19" fillId="0" borderId="0"/>
    <xf numFmtId="43" fontId="19" fillId="0" borderId="0" applyFont="0" applyFill="0" applyBorder="0" applyAlignment="0" applyProtection="0"/>
    <xf numFmtId="172" fontId="25" fillId="0" borderId="0"/>
    <xf numFmtId="1" fontId="26" fillId="0" borderId="6" applyNumberFormat="0"/>
    <xf numFmtId="0" fontId="19" fillId="0" borderId="0"/>
    <xf numFmtId="0" fontId="1" fillId="0" borderId="0"/>
    <xf numFmtId="0" fontId="19" fillId="0" borderId="0"/>
    <xf numFmtId="9" fontId="19" fillId="0" borderId="0" applyFont="0" applyFill="0" applyBorder="0" applyAlignment="0" applyProtection="0"/>
    <xf numFmtId="0" fontId="19" fillId="0" borderId="0"/>
    <xf numFmtId="0" fontId="19" fillId="0" borderId="0"/>
    <xf numFmtId="0" fontId="1" fillId="0" borderId="0"/>
    <xf numFmtId="0" fontId="19" fillId="0" borderId="0"/>
    <xf numFmtId="0" fontId="19" fillId="0" borderId="0"/>
    <xf numFmtId="0" fontId="24" fillId="0" borderId="0"/>
    <xf numFmtId="40" fontId="24" fillId="0" borderId="0" applyFont="0" applyFill="0" applyBorder="0" applyAlignment="0" applyProtection="0"/>
    <xf numFmtId="0" fontId="24" fillId="0" borderId="0"/>
    <xf numFmtId="0" fontId="19" fillId="0" borderId="0"/>
    <xf numFmtId="1" fontId="26" fillId="0" borderId="6" applyNumberFormat="0"/>
    <xf numFmtId="0" fontId="1" fillId="0" borderId="0"/>
    <xf numFmtId="0" fontId="24" fillId="0" borderId="0"/>
    <xf numFmtId="0" fontId="10" fillId="0" borderId="0" applyFill="0" applyProtection="0"/>
    <xf numFmtId="1" fontId="26" fillId="0" borderId="6" applyNumberFormat="0"/>
    <xf numFmtId="43" fontId="1" fillId="0" borderId="0" applyFont="0" applyFill="0" applyBorder="0" applyAlignment="0" applyProtection="0"/>
    <xf numFmtId="0" fontId="1" fillId="0" borderId="0"/>
    <xf numFmtId="0" fontId="27" fillId="0" borderId="0"/>
    <xf numFmtId="0" fontId="28" fillId="0" borderId="0"/>
    <xf numFmtId="0" fontId="27" fillId="0" borderId="0"/>
    <xf numFmtId="0" fontId="1" fillId="0" borderId="0"/>
    <xf numFmtId="0" fontId="24" fillId="0" borderId="0"/>
    <xf numFmtId="0" fontId="10" fillId="0" borderId="0" applyFill="0" applyProtection="0"/>
    <xf numFmtId="1" fontId="26" fillId="0" borderId="6" applyNumberFormat="0"/>
    <xf numFmtId="0" fontId="1" fillId="0" borderId="0"/>
    <xf numFmtId="0" fontId="19" fillId="0" borderId="0"/>
    <xf numFmtId="0" fontId="27" fillId="0" borderId="0"/>
    <xf numFmtId="0" fontId="28" fillId="0" borderId="0"/>
    <xf numFmtId="0" fontId="19" fillId="0" borderId="0"/>
    <xf numFmtId="0" fontId="27" fillId="0" borderId="0"/>
    <xf numFmtId="0" fontId="29" fillId="0" borderId="0"/>
    <xf numFmtId="0" fontId="27" fillId="0" borderId="0"/>
    <xf numFmtId="0" fontId="27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0" fontId="24" fillId="0" borderId="0" applyFont="0" applyFill="0" applyBorder="0" applyAlignment="0" applyProtection="0"/>
    <xf numFmtId="0" fontId="1" fillId="0" borderId="0"/>
    <xf numFmtId="0" fontId="29" fillId="0" borderId="0" applyBorder="0"/>
    <xf numFmtId="0" fontId="1" fillId="0" borderId="0"/>
    <xf numFmtId="40" fontId="24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29" fillId="0" borderId="0" applyBorder="0"/>
    <xf numFmtId="0" fontId="1" fillId="0" borderId="0"/>
    <xf numFmtId="0" fontId="1" fillId="0" borderId="0"/>
    <xf numFmtId="1" fontId="26" fillId="0" borderId="6" applyNumberFormat="0"/>
    <xf numFmtId="1" fontId="26" fillId="0" borderId="6" applyNumberFormat="0"/>
    <xf numFmtId="1" fontId="26" fillId="0" borderId="6" applyNumberFormat="0"/>
    <xf numFmtId="1" fontId="26" fillId="0" borderId="6" applyNumberFormat="0"/>
    <xf numFmtId="0" fontId="30" fillId="0" borderId="0"/>
    <xf numFmtId="0" fontId="30" fillId="0" borderId="0"/>
  </cellStyleXfs>
  <cellXfs count="64">
    <xf numFmtId="0" fontId="0" fillId="0" borderId="0" xfId="0"/>
    <xf numFmtId="164" fontId="6" fillId="2" borderId="0" xfId="0" applyNumberFormat="1" applyFont="1" applyFill="1" applyAlignment="1">
      <alignment vertical="center"/>
    </xf>
    <xf numFmtId="164" fontId="5" fillId="2" borderId="0" xfId="0" applyNumberFormat="1" applyFont="1" applyFill="1" applyAlignment="1">
      <alignment horizontal="right" vertical="center" indent="1"/>
    </xf>
    <xf numFmtId="164" fontId="5" fillId="2" borderId="1" xfId="0" applyNumberFormat="1" applyFont="1" applyFill="1" applyBorder="1" applyAlignment="1">
      <alignment horizontal="right" vertical="center" indent="1"/>
    </xf>
    <xf numFmtId="164" fontId="6" fillId="2" borderId="0" xfId="0" applyNumberFormat="1" applyFont="1" applyFill="1" applyAlignment="1">
      <alignment horizontal="left" vertical="center" indent="1"/>
    </xf>
    <xf numFmtId="164" fontId="6" fillId="2" borderId="1" xfId="0" applyNumberFormat="1" applyFont="1" applyFill="1" applyBorder="1" applyAlignment="1">
      <alignment horizontal="left" vertical="center" indent="1"/>
    </xf>
    <xf numFmtId="0" fontId="0" fillId="2" borderId="0" xfId="0" applyFill="1"/>
    <xf numFmtId="0" fontId="2" fillId="2" borderId="0" xfId="0" applyFont="1" applyFill="1" applyAlignment="1">
      <alignment vertical="center"/>
    </xf>
    <xf numFmtId="0" fontId="2" fillId="2" borderId="0" xfId="0" applyFont="1" applyFill="1"/>
    <xf numFmtId="3" fontId="9" fillId="2" borderId="0" xfId="0" applyNumberFormat="1" applyFont="1" applyFill="1" applyAlignment="1">
      <alignment horizontal="right" vertical="center"/>
    </xf>
    <xf numFmtId="0" fontId="7" fillId="2" borderId="0" xfId="0" applyFont="1" applyFill="1"/>
    <xf numFmtId="0" fontId="9" fillId="2" borderId="0" xfId="0" applyFont="1" applyFill="1" applyAlignment="1">
      <alignment horizontal="center" vertical="center"/>
    </xf>
    <xf numFmtId="0" fontId="17" fillId="2" borderId="0" xfId="0" applyFont="1" applyFill="1" applyAlignment="1">
      <alignment horizontal="right" vertical="center" wrapText="1"/>
    </xf>
    <xf numFmtId="0" fontId="8" fillId="2" borderId="0" xfId="0" applyFont="1" applyFill="1" applyAlignment="1">
      <alignment vertical="top"/>
    </xf>
    <xf numFmtId="0" fontId="18" fillId="2" borderId="2" xfId="0" applyFont="1" applyFill="1" applyBorder="1" applyAlignment="1">
      <alignment vertical="center"/>
    </xf>
    <xf numFmtId="3" fontId="0" fillId="2" borderId="0" xfId="0" applyNumberFormat="1" applyFill="1"/>
    <xf numFmtId="0" fontId="0" fillId="2" borderId="0" xfId="0" applyFill="1" applyAlignment="1">
      <alignment vertical="center"/>
    </xf>
    <xf numFmtId="0" fontId="7" fillId="2" borderId="1" xfId="0" applyFont="1" applyFill="1" applyBorder="1"/>
    <xf numFmtId="0" fontId="12" fillId="2" borderId="0" xfId="0" applyFont="1" applyFill="1"/>
    <xf numFmtId="0" fontId="14" fillId="2" borderId="0" xfId="0" applyFont="1" applyFill="1" applyAlignment="1">
      <alignment horizontal="center" vertical="center"/>
    </xf>
    <xf numFmtId="3" fontId="0" fillId="2" borderId="0" xfId="0" applyNumberFormat="1" applyFill="1" applyAlignment="1">
      <alignment vertical="center"/>
    </xf>
    <xf numFmtId="0" fontId="15" fillId="2" borderId="0" xfId="0" applyFont="1" applyFill="1"/>
    <xf numFmtId="0" fontId="12" fillId="2" borderId="0" xfId="0" applyFont="1" applyFill="1" applyAlignment="1">
      <alignment vertical="center"/>
    </xf>
    <xf numFmtId="3" fontId="12" fillId="2" borderId="0" xfId="0" applyNumberFormat="1" applyFont="1" applyFill="1" applyAlignment="1">
      <alignment vertical="center"/>
    </xf>
    <xf numFmtId="1" fontId="0" fillId="2" borderId="0" xfId="0" applyNumberFormat="1" applyFill="1" applyAlignment="1">
      <alignment vertical="center"/>
    </xf>
    <xf numFmtId="0" fontId="11" fillId="2" borderId="0" xfId="0" applyFont="1" applyFill="1" applyAlignment="1">
      <alignment vertical="center"/>
    </xf>
    <xf numFmtId="3" fontId="2" fillId="2" borderId="0" xfId="0" applyNumberFormat="1" applyFont="1" applyFill="1" applyAlignment="1">
      <alignment horizontal="right" vertical="center" indent="3"/>
    </xf>
    <xf numFmtId="0" fontId="13" fillId="2" borderId="0" xfId="0" applyFont="1" applyFill="1" applyAlignment="1">
      <alignment vertical="center"/>
    </xf>
    <xf numFmtId="3" fontId="0" fillId="2" borderId="0" xfId="0" applyNumberFormat="1" applyFill="1" applyAlignment="1">
      <alignment horizontal="right" vertical="center" indent="3"/>
    </xf>
    <xf numFmtId="0" fontId="20" fillId="2" borderId="0" xfId="4" applyFont="1" applyFill="1" applyAlignment="1">
      <alignment horizontal="right" vertical="center" wrapText="1"/>
    </xf>
    <xf numFmtId="0" fontId="21" fillId="2" borderId="0" xfId="0" applyFont="1" applyFill="1" applyAlignment="1">
      <alignment horizontal="right" vertical="center" wrapText="1"/>
    </xf>
    <xf numFmtId="0" fontId="18" fillId="2" borderId="0" xfId="0" applyFont="1" applyFill="1" applyAlignment="1">
      <alignment horizontal="right" vertical="center" wrapText="1"/>
    </xf>
    <xf numFmtId="3" fontId="0" fillId="2" borderId="1" xfId="0" applyNumberFormat="1" applyFill="1" applyBorder="1" applyAlignment="1">
      <alignment horizontal="right" vertical="center" indent="3"/>
    </xf>
    <xf numFmtId="0" fontId="18" fillId="2" borderId="0" xfId="0" applyFont="1" applyFill="1" applyAlignment="1">
      <alignment vertical="center"/>
    </xf>
    <xf numFmtId="0" fontId="0" fillId="2" borderId="0" xfId="0" applyFill="1" applyAlignment="1">
      <alignment wrapText="1"/>
    </xf>
    <xf numFmtId="164" fontId="6" fillId="2" borderId="0" xfId="0" applyNumberFormat="1" applyFont="1" applyFill="1" applyAlignment="1">
      <alignment horizontal="left" vertical="center" wrapText="1" indent="1"/>
    </xf>
    <xf numFmtId="164" fontId="5" fillId="2" borderId="0" xfId="0" applyNumberFormat="1" applyFont="1" applyFill="1" applyAlignment="1">
      <alignment horizontal="right" vertical="center" wrapText="1" indent="1"/>
    </xf>
    <xf numFmtId="164" fontId="22" fillId="2" borderId="0" xfId="0" applyNumberFormat="1" applyFont="1" applyFill="1" applyAlignment="1">
      <alignment horizontal="left" vertical="center"/>
    </xf>
    <xf numFmtId="3" fontId="2" fillId="2" borderId="1" xfId="0" applyNumberFormat="1" applyFont="1" applyFill="1" applyBorder="1" applyAlignment="1">
      <alignment horizontal="right" vertical="center" indent="3"/>
    </xf>
    <xf numFmtId="0" fontId="9" fillId="2" borderId="0" xfId="0" applyFont="1" applyFill="1" applyAlignment="1">
      <alignment horizontal="center" vertical="center" wrapText="1"/>
    </xf>
    <xf numFmtId="0" fontId="17" fillId="2" borderId="8" xfId="0" applyFont="1" applyFill="1" applyBorder="1" applyAlignment="1">
      <alignment horizontal="right" vertical="center" wrapText="1"/>
    </xf>
    <xf numFmtId="0" fontId="9" fillId="2" borderId="7" xfId="0" applyFont="1" applyFill="1" applyBorder="1" applyAlignment="1">
      <alignment horizontal="center" vertical="center"/>
    </xf>
    <xf numFmtId="0" fontId="0" fillId="2" borderId="8" xfId="0" applyFill="1" applyBorder="1" applyAlignment="1">
      <alignment vertical="center"/>
    </xf>
    <xf numFmtId="3" fontId="0" fillId="2" borderId="8" xfId="0" applyNumberFormat="1" applyFill="1" applyBorder="1" applyAlignment="1">
      <alignment vertical="center"/>
    </xf>
    <xf numFmtId="0" fontId="14" fillId="2" borderId="0" xfId="0" applyFont="1" applyFill="1" applyAlignment="1">
      <alignment horizontal="right" vertical="center"/>
    </xf>
    <xf numFmtId="0" fontId="14" fillId="2" borderId="8" xfId="0" applyFont="1" applyFill="1" applyBorder="1" applyAlignment="1">
      <alignment horizontal="right" vertical="center"/>
    </xf>
    <xf numFmtId="0" fontId="16" fillId="2" borderId="0" xfId="0" applyFont="1" applyFill="1" applyAlignment="1">
      <alignment horizontal="center"/>
    </xf>
    <xf numFmtId="164" fontId="3" fillId="2" borderId="3" xfId="0" applyNumberFormat="1" applyFont="1" applyFill="1" applyBorder="1" applyAlignment="1">
      <alignment horizontal="center"/>
    </xf>
    <xf numFmtId="164" fontId="3" fillId="2" borderId="4" xfId="0" applyNumberFormat="1" applyFont="1" applyFill="1" applyBorder="1" applyAlignment="1">
      <alignment horizontal="center"/>
    </xf>
    <xf numFmtId="0" fontId="2" fillId="2" borderId="7" xfId="0" applyFont="1" applyFill="1" applyBorder="1" applyAlignment="1">
      <alignment horizontal="center" vertical="center" wrapText="1"/>
    </xf>
    <xf numFmtId="0" fontId="2" fillId="2" borderId="0" xfId="0" applyFont="1" applyFill="1" applyAlignment="1">
      <alignment horizontal="center" vertical="center" wrapText="1"/>
    </xf>
    <xf numFmtId="0" fontId="2" fillId="2" borderId="8" xfId="0" applyFont="1" applyFill="1" applyBorder="1" applyAlignment="1">
      <alignment horizontal="center" vertical="center" wrapText="1"/>
    </xf>
    <xf numFmtId="0" fontId="9" fillId="2" borderId="7" xfId="0" applyFont="1" applyFill="1" applyBorder="1" applyAlignment="1">
      <alignment horizontal="center" vertical="center"/>
    </xf>
    <xf numFmtId="0" fontId="14" fillId="2" borderId="7" xfId="0" applyFont="1" applyFill="1" applyBorder="1" applyAlignment="1">
      <alignment horizontal="right" vertical="center"/>
    </xf>
    <xf numFmtId="0" fontId="14" fillId="2" borderId="8" xfId="0" applyFont="1" applyFill="1" applyBorder="1" applyAlignment="1">
      <alignment horizontal="center" vertical="center"/>
    </xf>
    <xf numFmtId="0" fontId="9" fillId="2" borderId="0" xfId="0" applyFont="1" applyFill="1" applyAlignment="1">
      <alignment horizontal="center" vertical="center"/>
    </xf>
    <xf numFmtId="3" fontId="2" fillId="2" borderId="7" xfId="0" applyNumberFormat="1" applyFont="1" applyFill="1" applyBorder="1" applyAlignment="1">
      <alignment vertical="center"/>
    </xf>
    <xf numFmtId="3" fontId="2" fillId="2" borderId="0" xfId="0" applyNumberFormat="1" applyFont="1" applyFill="1" applyAlignment="1">
      <alignment vertical="center"/>
    </xf>
    <xf numFmtId="3" fontId="2" fillId="2" borderId="8" xfId="0" applyNumberFormat="1" applyFont="1" applyFill="1" applyBorder="1" applyAlignment="1">
      <alignment vertical="center"/>
    </xf>
    <xf numFmtId="0" fontId="2" fillId="2" borderId="0" xfId="0" applyFont="1" applyFill="1" applyAlignment="1">
      <alignment horizontal="right" vertical="center" wrapText="1"/>
    </xf>
    <xf numFmtId="0" fontId="4" fillId="2" borderId="7" xfId="4" applyFont="1" applyFill="1" applyBorder="1" applyAlignment="1">
      <alignment horizontal="right" vertical="center" readingOrder="2"/>
    </xf>
    <xf numFmtId="0" fontId="4" fillId="2" borderId="8" xfId="4" applyFont="1" applyFill="1" applyBorder="1" applyAlignment="1">
      <alignment horizontal="right" vertical="center" wrapText="1" readingOrder="2"/>
    </xf>
    <xf numFmtId="0" fontId="4" fillId="2" borderId="8" xfId="4" applyFont="1" applyFill="1" applyBorder="1" applyAlignment="1">
      <alignment horizontal="right" vertical="center" readingOrder="2"/>
    </xf>
    <xf numFmtId="0" fontId="4" fillId="2" borderId="8" xfId="4" applyFont="1" applyFill="1" applyBorder="1" applyAlignment="1">
      <alignment horizontal="right" vertical="center" wrapText="1"/>
    </xf>
  </cellXfs>
  <cellStyles count="71">
    <cellStyle name="1" xfId="7" xr:uid="{00000000-0005-0000-0000-000000000000}"/>
    <cellStyle name="Comma 2" xfId="1" xr:uid="{00000000-0005-0000-0000-000002000000}"/>
    <cellStyle name="Comma 2 2" xfId="51" xr:uid="{9A84C4CD-F55D-4D7F-A24D-2331BEF12D2F}"/>
    <cellStyle name="Comma 2 2 2 5" xfId="32" xr:uid="{72CAE074-9478-48BE-827F-7C347CA8E33E}"/>
    <cellStyle name="Comma 2 3" xfId="58" xr:uid="{48917DD4-5850-420F-B56E-6D1242EC9C7D}"/>
    <cellStyle name="Comma 2 4" xfId="24" xr:uid="{25E79544-726A-40BC-9B88-F4040A358A37}"/>
    <cellStyle name="Comma 3" xfId="11" xr:uid="{B8EE6C01-62F8-4757-AEA0-A8E2BB20DD32}"/>
    <cellStyle name="Comma 3 2" xfId="54" xr:uid="{32AB1500-45AA-4601-AE5B-CC2189D86C97}"/>
    <cellStyle name="Heading 1 2" xfId="5" xr:uid="{00000000-0005-0000-0000-000003000000}"/>
    <cellStyle name="Normal" xfId="0" builtinId="0"/>
    <cellStyle name="Normal - Style1" xfId="12" xr:uid="{643D6BAF-51F0-40E9-A034-4148317B748D}"/>
    <cellStyle name="Normal 10" xfId="18" xr:uid="{53C320C8-74A4-4753-953E-745E7CA03BF9}"/>
    <cellStyle name="Normal 11" xfId="29" xr:uid="{C334F9A6-404A-429F-AAC8-A64A5D797F6B}"/>
    <cellStyle name="Normal 12" xfId="31" xr:uid="{AD19A09E-E36B-4581-9623-F54EE49DE1A7}"/>
    <cellStyle name="Normal 13" xfId="40" xr:uid="{8F3E15E1-866E-4642-A160-6EC78A16082E}"/>
    <cellStyle name="Normal 14" xfId="65" xr:uid="{38102293-679E-4BC4-8C21-B50A9352FE0D}"/>
    <cellStyle name="Normal 15" xfId="66" xr:uid="{DDD174B3-A44D-4519-9D5A-E09E51F6BD36}"/>
    <cellStyle name="Normal 16" xfId="67" xr:uid="{2B037F2C-6E53-4DFC-BCEF-4BAE4D22C99F}"/>
    <cellStyle name="Normal 17" xfId="68" xr:uid="{862E1F38-3D0E-4A33-9EDA-CE90F84B8E45}"/>
    <cellStyle name="Normal 18" xfId="69" xr:uid="{CF87BC40-E55D-4F82-AE28-8FA1017CE6B1}"/>
    <cellStyle name="Normal 19" xfId="70" xr:uid="{FA237C1A-38D9-46F9-9E54-DD0D4DE6F649}"/>
    <cellStyle name="Normal 2" xfId="6" xr:uid="{00000000-0005-0000-0000-000006000000}"/>
    <cellStyle name="Normal 2 2" xfId="13" xr:uid="{E1B4ADD7-AF9F-4C31-814B-2F7CCD24FB28}"/>
    <cellStyle name="Normal 2 2 2" xfId="25" xr:uid="{86D4674A-12DC-467D-8791-E9A1C7FC3D5C}"/>
    <cellStyle name="Normal 2 2 2 2" xfId="49" xr:uid="{E5E93CD8-FF9A-48B1-ADA9-AB3C731E6334}"/>
    <cellStyle name="Normal 2 2 3" xfId="26" xr:uid="{A9406696-2B5F-40B4-B07A-9A75502DB3A9}"/>
    <cellStyle name="Normal 2 2 3 2" xfId="47" xr:uid="{F69FCC6A-DC9B-4565-AD31-066A6C2F5064}"/>
    <cellStyle name="Normal 2 2 4" xfId="43" xr:uid="{6F0840CA-9553-405D-ACE5-D01A72852DAD}"/>
    <cellStyle name="Normal 2 3" xfId="28" xr:uid="{E13F57EA-1139-4D18-983A-599F278AD76F}"/>
    <cellStyle name="Normal 2 3 2" xfId="39" xr:uid="{0043EE02-D5BD-4812-AD16-BFACC7EF42A8}"/>
    <cellStyle name="Normal 2 3 3" xfId="42" xr:uid="{0A8706C9-91EC-4327-A8A0-F2E5BA34A857}"/>
    <cellStyle name="Normal 2 4" xfId="30" xr:uid="{20B2D89D-D384-47E8-A9EE-FCD14F76982F}"/>
    <cellStyle name="Normal 2 4 2" xfId="50" xr:uid="{3F0CEA5C-059B-43A9-859D-A965B48327F7}"/>
    <cellStyle name="Normal 2 5" xfId="34" xr:uid="{CE7AC479-92A4-4367-8F5E-D56B9C5A1031}"/>
    <cellStyle name="Normal 3" xfId="3" xr:uid="{00000000-0005-0000-0000-000007000000}"/>
    <cellStyle name="Normal 3 2" xfId="27" xr:uid="{D8C0391F-9AA5-43CD-9EDF-E1CEE95293DA}"/>
    <cellStyle name="Normal 3 2 2" xfId="36" xr:uid="{519BA7B2-00D0-4BC8-9FC5-2049B7FF832F}"/>
    <cellStyle name="Normal 3 2 2 2" xfId="61" xr:uid="{FFD9FBF6-074E-4300-A11B-1E9E248674A4}"/>
    <cellStyle name="Normal 3 3" xfId="45" xr:uid="{96442A53-EA32-4F89-842D-FC2B3500B36F}"/>
    <cellStyle name="Normal 3 3 2" xfId="64" xr:uid="{FC90F908-F2F6-489E-BDC8-B211A625F9C1}"/>
    <cellStyle name="Normal 3 4" xfId="55" xr:uid="{8D94B436-169A-4EF4-AF1F-BD2D38E48701}"/>
    <cellStyle name="Normal 3 5" xfId="59" xr:uid="{20B92D94-623A-4A41-B83E-988C78EE9919}"/>
    <cellStyle name="Normal 3 6" xfId="14" xr:uid="{2260A489-F0D9-40BA-A22E-29EA47F1B2F4}"/>
    <cellStyle name="Normal 4" xfId="19" xr:uid="{D3B53A52-2AD8-4381-AB54-845A42EF1FF2}"/>
    <cellStyle name="Normal 4 2" xfId="15" xr:uid="{861AA663-ADE1-4537-934E-8307E5FD8F74}"/>
    <cellStyle name="Normal 4 2 2" xfId="20" xr:uid="{E8677BA3-8211-444C-BEC4-9A07A188675B}"/>
    <cellStyle name="Normal 4 2 3" xfId="44" xr:uid="{A1A62C66-066C-4E8B-898C-FFCDC593C940}"/>
    <cellStyle name="Normal 4 3" xfId="35" xr:uid="{41EDC26E-37D1-45EB-B40D-C33CA90D2064}"/>
    <cellStyle name="Normal 4 3 2" xfId="52" xr:uid="{F0BD437D-A11C-4FCC-8D12-ECC542C171DB}"/>
    <cellStyle name="Normal 4 4" xfId="57" xr:uid="{644A2FD9-99FD-44AF-AD6A-7DA7696F10CB}"/>
    <cellStyle name="Normal 5" xfId="16" xr:uid="{497704D6-52EF-4ABE-A3CD-97569A2A33A7}"/>
    <cellStyle name="Normal 5 2" xfId="9" xr:uid="{00CB0B8C-510E-4BED-8B9B-553F22BD15C7}"/>
    <cellStyle name="Normal 5 2 2" xfId="60" xr:uid="{C310ED55-448A-4742-B398-B242C3A89A52}"/>
    <cellStyle name="Normal 5 3" xfId="33" xr:uid="{B6E770DA-49EF-4C68-912F-2AD9E34AB464}"/>
    <cellStyle name="Normal 5 4" xfId="46" xr:uid="{439C9414-9BA2-497D-BF7E-0C5A82DE1171}"/>
    <cellStyle name="Normal 6" xfId="21" xr:uid="{FF1D5E57-8C3F-43A7-8100-05F86404E24E}"/>
    <cellStyle name="Normal 6 2" xfId="37" xr:uid="{BF19C48D-9054-4CB1-8B26-C788F7386A5B}"/>
    <cellStyle name="Normal 6 2 2" xfId="62" xr:uid="{8DCBD4A4-A7DB-4626-B9AE-A2DBD111A1EA}"/>
    <cellStyle name="Normal 6 3" xfId="48" xr:uid="{EF61BC19-A02A-4B29-B5E5-F8ADBFFE6AF9}"/>
    <cellStyle name="Normal 7" xfId="22" xr:uid="{5E137597-5161-4D95-90E4-F6DC879E5B22}"/>
    <cellStyle name="Normal 7 2" xfId="38" xr:uid="{AF7B1DEB-2498-4714-A82C-DA80CF2C533D}"/>
    <cellStyle name="Normal 7 2 2" xfId="53" xr:uid="{72B3ACED-6426-4333-A31F-F7A584556C09}"/>
    <cellStyle name="Normal 7 3" xfId="63" xr:uid="{479EC22B-EFA4-4A4A-859B-B213AB646001}"/>
    <cellStyle name="Normal 7 4" xfId="41" xr:uid="{2E7F84E1-ECE1-404D-A212-C39658E7599D}"/>
    <cellStyle name="Normal 8" xfId="23" xr:uid="{CEB51C94-2E45-4D5B-9F0F-359FEE19D53C}"/>
    <cellStyle name="Normal 8 2" xfId="56" xr:uid="{286B7DE3-B5D9-42D4-91CA-A0F00AB06695}"/>
    <cellStyle name="Normal 9" xfId="10" xr:uid="{585AC317-7540-4658-AB5A-C34FB49F1152}"/>
    <cellStyle name="Normal_II-14(Population)" xfId="4" xr:uid="{00000000-0005-0000-0000-00000A000000}"/>
    <cellStyle name="Percent 2" xfId="2" xr:uid="{00000000-0005-0000-0000-00000E000000}"/>
    <cellStyle name="Percent 2 2" xfId="8" xr:uid="{67C19ACC-B2FB-4E73-ACA6-0EF4958B92CE}"/>
    <cellStyle name="Percent 2 3" xfId="17" xr:uid="{2ABB9611-6919-4949-B383-4EF485E15F01}"/>
  </cellStyles>
  <dxfs count="0"/>
  <tableStyles count="0" defaultTableStyle="TableStyleMedium2" defaultPivotStyle="PivotStyleLight16"/>
  <colors>
    <mruColors>
      <color rgb="FFCCF4F2"/>
      <color rgb="FF33CCCC"/>
      <color rgb="FF008080"/>
      <color rgb="FFEAFAFA"/>
      <color rgb="FFC5FFFF"/>
      <color rgb="FF003F3E"/>
      <color rgb="FFFF6969"/>
      <color rgb="FFFFC5C5"/>
      <color rgb="FFFFEFEF"/>
      <color rgb="FFFFE5E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charts/_rels/chart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14"/>
    </mc:Choice>
    <mc:Fallback>
      <c:style val="14"/>
    </mc:Fallback>
  </mc:AlternateContent>
  <c:chart>
    <c:autoTitleDeleted val="1"/>
    <c:plotArea>
      <c:layout>
        <c:manualLayout>
          <c:layoutTarget val="inner"/>
          <c:xMode val="edge"/>
          <c:yMode val="edge"/>
          <c:x val="0.21756392885016318"/>
          <c:y val="0.19039225453296482"/>
          <c:w val="0.45958964231087795"/>
          <c:h val="0.77451325587626529"/>
        </c:manualLayout>
      </c:layout>
      <c:pieChart>
        <c:varyColors val="1"/>
        <c:ser>
          <c:idx val="0"/>
          <c:order val="0"/>
          <c:explosion val="2"/>
          <c:dPt>
            <c:idx val="0"/>
            <c:bubble3D val="0"/>
            <c:spPr>
              <a:solidFill>
                <a:srgbClr val="CCF4F2"/>
              </a:solidFill>
            </c:spPr>
            <c:extLst>
              <c:ext xmlns:c16="http://schemas.microsoft.com/office/drawing/2014/chart" uri="{C3380CC4-5D6E-409C-BE32-E72D297353CC}">
                <c16:uniqueId val="{00000001-5CF1-41D9-B1F3-BF3ECD7C8677}"/>
              </c:ext>
            </c:extLst>
          </c:dPt>
          <c:dPt>
            <c:idx val="1"/>
            <c:bubble3D val="0"/>
            <c:spPr>
              <a:solidFill>
                <a:srgbClr val="33CCCC"/>
              </a:solidFill>
            </c:spPr>
            <c:extLst>
              <c:ext xmlns:c16="http://schemas.microsoft.com/office/drawing/2014/chart" uri="{C3380CC4-5D6E-409C-BE32-E72D297353CC}">
                <c16:uniqueId val="{00000003-5CF1-41D9-B1F3-BF3ECD7C8677}"/>
              </c:ext>
            </c:extLst>
          </c:dPt>
          <c:dPt>
            <c:idx val="2"/>
            <c:bubble3D val="0"/>
            <c:spPr>
              <a:solidFill>
                <a:srgbClr val="008080"/>
              </a:solidFill>
            </c:spPr>
            <c:extLst>
              <c:ext xmlns:c16="http://schemas.microsoft.com/office/drawing/2014/chart" uri="{C3380CC4-5D6E-409C-BE32-E72D297353CC}">
                <c16:uniqueId val="{00000004-5CF1-41D9-B1F3-BF3ECD7C8677}"/>
              </c:ext>
            </c:extLst>
          </c:dPt>
          <c:dLbls>
            <c:dLbl>
              <c:idx val="0"/>
              <c:layout>
                <c:manualLayout>
                  <c:x val="-0.17640490214443721"/>
                  <c:y val="-4.1333569003585958E-2"/>
                </c:manualLayout>
              </c:layout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5CF1-41D9-B1F3-BF3ECD7C8677}"/>
                </c:ext>
              </c:extLst>
            </c:dLbl>
            <c:dLbl>
              <c:idx val="1"/>
              <c:layout>
                <c:manualLayout>
                  <c:x val="0.15967237464739059"/>
                  <c:y val="-0.15647166218039463"/>
                </c:manualLayout>
              </c:layout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5CF1-41D9-B1F3-BF3ECD7C8677}"/>
                </c:ext>
              </c:extLst>
            </c:dLbl>
            <c:dLbl>
              <c:idx val="2"/>
              <c:layout>
                <c:manualLayout>
                  <c:x val="4.4148885694603318E-2"/>
                  <c:y val="0.26804624406858762"/>
                </c:manualLayout>
              </c:layout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5CF1-41D9-B1F3-BF3ECD7C8677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100"/>
                </a:pPr>
                <a:endParaRPr lang="en-US"/>
              </a:p>
            </c:txPr>
            <c:showLegendKey val="0"/>
            <c:showVal val="0"/>
            <c:showCatName val="1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'8.20'!$BU$14:$BU$16</c:f>
              <c:strCache>
                <c:ptCount val="3"/>
                <c:pt idx="0">
                  <c:v>&lt; 18 yrs</c:v>
                </c:pt>
                <c:pt idx="1">
                  <c:v>18 - 34 yrs</c:v>
                </c:pt>
                <c:pt idx="2">
                  <c:v>35 yrs  and above</c:v>
                </c:pt>
              </c:strCache>
            </c:strRef>
          </c:cat>
          <c:val>
            <c:numRef>
              <c:f>'8.20'!$BV$14:$BV$16</c:f>
              <c:numCache>
                <c:formatCode>#,##0</c:formatCode>
                <c:ptCount val="3"/>
                <c:pt idx="0">
                  <c:v>635</c:v>
                </c:pt>
                <c:pt idx="1">
                  <c:v>548</c:v>
                </c:pt>
                <c:pt idx="2">
                  <c:v>582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AFCB-4A6E-8647-153282F04384}"/>
            </c:ext>
          </c:extLst>
        </c:ser>
        <c:dLbls>
          <c:showLegendKey val="0"/>
          <c:showVal val="0"/>
          <c:showCatName val="0"/>
          <c:showSerName val="0"/>
          <c:showPercent val="1"/>
          <c:showBubbleSize val="0"/>
          <c:showLeaderLines val="1"/>
        </c:dLbls>
        <c:firstSliceAng val="44"/>
      </c:pieChart>
    </c:plotArea>
    <c:plotVisOnly val="1"/>
    <c:dispBlanksAs val="zero"/>
    <c:showDLblsOverMax val="0"/>
  </c:chart>
  <c:spPr>
    <a:solidFill>
      <a:srgbClr val="EAFAFA"/>
    </a:solidFill>
  </c:spPr>
  <c:printSettings>
    <c:headerFooter/>
    <c:pageMargins b="0.75000000000000666" l="0.70000000000000062" r="0.70000000000000062" t="0.75000000000000666" header="0.30000000000000032" footer="0.30000000000000032"/>
    <c:pageSetup orientation="portrait" horizontalDpi="-1" verticalDpi="-1"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0387626950532948"/>
          <c:y val="0.12743499919652901"/>
          <c:w val="0.87973626075415867"/>
          <c:h val="0.73095355937650652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'8.20'!$BT$36</c:f>
              <c:strCache>
                <c:ptCount val="1"/>
                <c:pt idx="0">
                  <c:v>Male</c:v>
                </c:pt>
              </c:strCache>
            </c:strRef>
          </c:tx>
          <c:spPr>
            <a:solidFill>
              <a:srgbClr val="008080"/>
            </a:solidFill>
          </c:spPr>
          <c:invertIfNegative val="0"/>
          <c:cat>
            <c:strRef>
              <c:f>'8.20'!$BS$37:$BS$39</c:f>
              <c:strCache>
                <c:ptCount val="3"/>
                <c:pt idx="0">
                  <c:v>&lt; 18 yrs</c:v>
                </c:pt>
                <c:pt idx="1">
                  <c:v>18 - 34 yrs</c:v>
                </c:pt>
                <c:pt idx="2">
                  <c:v>35 yrs  and above</c:v>
                </c:pt>
              </c:strCache>
            </c:strRef>
          </c:cat>
          <c:val>
            <c:numRef>
              <c:f>'8.20'!$BT$37:$BT$39</c:f>
              <c:numCache>
                <c:formatCode>#,##0</c:formatCode>
                <c:ptCount val="3"/>
                <c:pt idx="0">
                  <c:v>267</c:v>
                </c:pt>
                <c:pt idx="1">
                  <c:v>326</c:v>
                </c:pt>
                <c:pt idx="2">
                  <c:v>384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8293-42A4-88B6-8414D69CE409}"/>
            </c:ext>
          </c:extLst>
        </c:ser>
        <c:ser>
          <c:idx val="1"/>
          <c:order val="1"/>
          <c:tx>
            <c:strRef>
              <c:f>'8.20'!$BU$36</c:f>
              <c:strCache>
                <c:ptCount val="1"/>
                <c:pt idx="0">
                  <c:v>Female</c:v>
                </c:pt>
              </c:strCache>
            </c:strRef>
          </c:tx>
          <c:spPr>
            <a:solidFill>
              <a:srgbClr val="33CCCC"/>
            </a:solidFill>
          </c:spPr>
          <c:invertIfNegative val="0"/>
          <c:cat>
            <c:strRef>
              <c:f>'8.20'!$BS$37:$BS$39</c:f>
              <c:strCache>
                <c:ptCount val="3"/>
                <c:pt idx="0">
                  <c:v>&lt; 18 yrs</c:v>
                </c:pt>
                <c:pt idx="1">
                  <c:v>18 - 34 yrs</c:v>
                </c:pt>
                <c:pt idx="2">
                  <c:v>35 yrs  and above</c:v>
                </c:pt>
              </c:strCache>
            </c:strRef>
          </c:cat>
          <c:val>
            <c:numRef>
              <c:f>'8.20'!$BU$37:$BU$39</c:f>
              <c:numCache>
                <c:formatCode>#,##0</c:formatCode>
                <c:ptCount val="3"/>
                <c:pt idx="0">
                  <c:v>368</c:v>
                </c:pt>
                <c:pt idx="1">
                  <c:v>222</c:v>
                </c:pt>
                <c:pt idx="2">
                  <c:v>198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8293-42A4-88B6-8414D69CE40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34895488"/>
        <c:axId val="134905856"/>
      </c:barChart>
      <c:catAx>
        <c:axId val="134895488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/>
                </a:pPr>
                <a:r>
                  <a:rPr lang="en-US"/>
                  <a:t>Age group</a:t>
                </a:r>
              </a:p>
            </c:rich>
          </c:tx>
          <c:layout>
            <c:manualLayout>
              <c:xMode val="edge"/>
              <c:yMode val="edge"/>
              <c:x val="0.35303389072824554"/>
              <c:y val="0.91571749959826432"/>
            </c:manualLayout>
          </c:layout>
          <c:overlay val="0"/>
        </c:title>
        <c:numFmt formatCode="General" sourceLinked="0"/>
        <c:majorTickMark val="none"/>
        <c:minorTickMark val="none"/>
        <c:tickLblPos val="nextTo"/>
        <c:crossAx val="134905856"/>
        <c:crosses val="autoZero"/>
        <c:auto val="1"/>
        <c:lblAlgn val="ctr"/>
        <c:lblOffset val="100"/>
        <c:noMultiLvlLbl val="0"/>
      </c:catAx>
      <c:valAx>
        <c:axId val="134905856"/>
        <c:scaling>
          <c:orientation val="minMax"/>
        </c:scaling>
        <c:delete val="0"/>
        <c:axPos val="l"/>
        <c:majorGridlines>
          <c:spPr>
            <a:ln>
              <a:solidFill>
                <a:srgbClr val="C5FFFF"/>
              </a:solidFill>
            </a:ln>
          </c:spPr>
        </c:majorGridlines>
        <c:title>
          <c:tx>
            <c:rich>
              <a:bodyPr/>
              <a:lstStyle/>
              <a:p>
                <a:pPr>
                  <a:defRPr/>
                </a:pPr>
                <a:r>
                  <a:rPr lang="en-US"/>
                  <a:t>Number</a:t>
                </a:r>
              </a:p>
            </c:rich>
          </c:tx>
          <c:overlay val="0"/>
        </c:title>
        <c:numFmt formatCode="#,##0" sourceLinked="1"/>
        <c:majorTickMark val="out"/>
        <c:minorTickMark val="none"/>
        <c:tickLblPos val="nextTo"/>
        <c:crossAx val="134895488"/>
        <c:crosses val="autoZero"/>
        <c:crossBetween val="between"/>
      </c:valAx>
      <c:spPr>
        <a:solidFill>
          <a:srgbClr val="EAFAFA"/>
        </a:solidFill>
        <a:ln w="6350">
          <a:solidFill>
            <a:schemeClr val="bg1">
              <a:lumMod val="65000"/>
            </a:schemeClr>
          </a:solidFill>
        </a:ln>
      </c:spPr>
    </c:plotArea>
    <c:legend>
      <c:legendPos val="r"/>
      <c:layout>
        <c:manualLayout>
          <c:xMode val="edge"/>
          <c:yMode val="edge"/>
          <c:x val="0.644750150175321"/>
          <c:y val="0.15539514703519203"/>
          <c:w val="0.20184986698786023"/>
          <c:h val="7.3224982178071149E-2"/>
        </c:manualLayout>
      </c:layout>
      <c:overlay val="0"/>
    </c:legend>
    <c:plotVisOnly val="1"/>
    <c:dispBlanksAs val="gap"/>
    <c:showDLblsOverMax val="0"/>
  </c:chart>
  <c:printSettings>
    <c:headerFooter/>
    <c:pageMargins b="0.750000000000006" l="0.70000000000000062" r="0.70000000000000062" t="0.750000000000006" header="0.30000000000000032" footer="0.30000000000000032"/>
    <c:pageSetup orientation="portrait"/>
  </c:printSettings>
  <c:userShapes r:id="rId1"/>
</c:chartSpac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262760</xdr:colOff>
      <xdr:row>36</xdr:row>
      <xdr:rowOff>152400</xdr:rowOff>
    </xdr:from>
    <xdr:to>
      <xdr:col>7</xdr:col>
      <xdr:colOff>240843</xdr:colOff>
      <xdr:row>51</xdr:row>
      <xdr:rowOff>171761</xdr:rowOff>
    </xdr:to>
    <xdr:graphicFrame macro="">
      <xdr:nvGraphicFramePr>
        <xdr:cNvPr id="4" name="Chart 3">
          <a:extLst>
            <a:ext uri="{FF2B5EF4-FFF2-40B4-BE49-F238E27FC236}">
              <a16:creationId xmlns:a16="http://schemas.microsoft.com/office/drawing/2014/main" id="{00000000-0008-0000-1300-000004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7</xdr:col>
      <xdr:colOff>423810</xdr:colOff>
      <xdr:row>36</xdr:row>
      <xdr:rowOff>182345</xdr:rowOff>
    </xdr:from>
    <xdr:to>
      <xdr:col>18</xdr:col>
      <xdr:colOff>454500</xdr:colOff>
      <xdr:row>51</xdr:row>
      <xdr:rowOff>150595</xdr:rowOff>
    </xdr:to>
    <xdr:graphicFrame macro="">
      <xdr:nvGraphicFramePr>
        <xdr:cNvPr id="5" name="Chart 4">
          <a:extLst>
            <a:ext uri="{FF2B5EF4-FFF2-40B4-BE49-F238E27FC236}">
              <a16:creationId xmlns:a16="http://schemas.microsoft.com/office/drawing/2014/main" id="{00000000-0008-0000-1300-000005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0</xdr:col>
      <xdr:colOff>1516857</xdr:colOff>
      <xdr:row>37</xdr:row>
      <xdr:rowOff>47625</xdr:rowOff>
    </xdr:from>
    <xdr:to>
      <xdr:col>7</xdr:col>
      <xdr:colOff>166687</xdr:colOff>
      <xdr:row>38</xdr:row>
      <xdr:rowOff>107156</xdr:rowOff>
    </xdr:to>
    <xdr:sp macro="" textlink="">
      <xdr:nvSpPr>
        <xdr:cNvPr id="6" name="TextBox 5">
          <a:extLst>
            <a:ext uri="{FF2B5EF4-FFF2-40B4-BE49-F238E27FC236}">
              <a16:creationId xmlns:a16="http://schemas.microsoft.com/office/drawing/2014/main" id="{00000000-0008-0000-1300-000006000000}"/>
            </a:ext>
          </a:extLst>
        </xdr:cNvPr>
        <xdr:cNvSpPr txBox="1"/>
      </xdr:nvSpPr>
      <xdr:spPr>
        <a:xfrm>
          <a:off x="1516857" y="6215063"/>
          <a:ext cx="4162424" cy="29765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marL="0" marR="0" indent="0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n-US" sz="1000" b="1" i="0" baseline="0">
              <a:solidFill>
                <a:schemeClr val="dk1"/>
              </a:solidFill>
              <a:effectLst/>
              <a:latin typeface="Consolas" pitchFamily="49" charset="0"/>
              <a:ea typeface="+mn-ea"/>
              <a:cs typeface="Consolas" pitchFamily="49" charset="0"/>
            </a:rPr>
            <a:t>Figure 8.26: Percentage share of victims by age, 2023</a:t>
          </a:r>
          <a:endParaRPr lang="en-US" sz="1000">
            <a:effectLst/>
            <a:latin typeface="Consolas" pitchFamily="49" charset="0"/>
            <a:cs typeface="Consolas" pitchFamily="49" charset="0"/>
          </a:endParaRPr>
        </a:p>
        <a:p>
          <a:endParaRPr lang="en-US" sz="1000">
            <a:latin typeface="Consolas" pitchFamily="49" charset="0"/>
            <a:cs typeface="Consolas" pitchFamily="49" charset="0"/>
          </a:endParaRPr>
        </a:p>
      </xdr:txBody>
    </xdr:sp>
    <xdr:clientData/>
  </xdr:twoCellAnchor>
</xdr:wsDr>
</file>

<file path=xl/drawings/drawing2.xml><?xml version="1.0" encoding="utf-8"?>
<c:userShapes xmlns:c="http://schemas.openxmlformats.org/drawingml/2006/chart">
  <cdr:relSizeAnchor xmlns:cdr="http://schemas.openxmlformats.org/drawingml/2006/chartDrawing">
    <cdr:from>
      <cdr:x>0.26534</cdr:x>
      <cdr:y>0.02666</cdr:y>
    </cdr:from>
    <cdr:to>
      <cdr:x>0.75755</cdr:x>
      <cdr:y>0.11298</cdr:y>
    </cdr:to>
    <cdr:sp macro="" textlink="">
      <cdr:nvSpPr>
        <cdr:cNvPr id="2" name="TextBox 1"/>
        <cdr:cNvSpPr txBox="1"/>
      </cdr:nvSpPr>
      <cdr:spPr>
        <a:xfrm xmlns:a="http://schemas.openxmlformats.org/drawingml/2006/main">
          <a:off x="1884375" y="84369"/>
          <a:ext cx="3495608" cy="27318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marL="0" marR="0" indent="0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n-US" sz="1100" b="1" i="0" baseline="0">
              <a:solidFill>
                <a:schemeClr val="tx1">
                  <a:lumMod val="75000"/>
                  <a:lumOff val="25000"/>
                </a:schemeClr>
              </a:solidFill>
              <a:effectLst/>
              <a:latin typeface="+mn-lt"/>
              <a:ea typeface="+mn-ea"/>
              <a:cs typeface="Consolas" pitchFamily="49" charset="0"/>
            </a:rPr>
            <a:t>Figure 8.27: Number of victims by age and sex, 2023</a:t>
          </a:r>
          <a:endParaRPr lang="en-US">
            <a:solidFill>
              <a:schemeClr val="tx1">
                <a:lumMod val="75000"/>
                <a:lumOff val="25000"/>
              </a:schemeClr>
            </a:solidFill>
            <a:effectLst/>
            <a:latin typeface="+mn-lt"/>
            <a:cs typeface="Consolas" pitchFamily="49" charset="0"/>
          </a:endParaRPr>
        </a:p>
        <a:p xmlns:a="http://schemas.openxmlformats.org/drawingml/2006/main">
          <a:endParaRPr lang="en-US" sz="1100">
            <a:solidFill>
              <a:schemeClr val="tx1">
                <a:lumMod val="50000"/>
                <a:lumOff val="50000"/>
              </a:schemeClr>
            </a:solidFill>
            <a:latin typeface="Consolas" pitchFamily="49" charset="0"/>
            <a:cs typeface="Consolas" pitchFamily="49" charset="0"/>
          </a:endParaRPr>
        </a:p>
      </cdr:txBody>
    </cdr:sp>
  </cdr:relSizeAnchor>
</c:userShape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sheetPr codeName="Sheet20">
    <tabColor rgb="FF92D050"/>
  </sheetPr>
  <dimension ref="A1:BX42"/>
  <sheetViews>
    <sheetView tabSelected="1" topLeftCell="A4" zoomScale="87" zoomScaleNormal="87" workbookViewId="0">
      <selection activeCell="X8" sqref="X8"/>
    </sheetView>
  </sheetViews>
  <sheetFormatPr defaultColWidth="9.140625" defaultRowHeight="15"/>
  <cols>
    <col min="1" max="1" width="29.7109375" style="6" customWidth="1"/>
    <col min="2" max="6" width="10.28515625" style="6" customWidth="1"/>
    <col min="7" max="7" width="1.28515625" style="6" customWidth="1"/>
    <col min="8" max="12" width="10.28515625" style="6" customWidth="1"/>
    <col min="13" max="13" width="3.140625" style="6" customWidth="1"/>
    <col min="14" max="18" width="10.28515625" style="6" customWidth="1"/>
    <col min="19" max="19" width="32.7109375" style="6" bestFit="1" customWidth="1"/>
    <col min="20" max="20" width="3.28515625" style="6" customWidth="1"/>
    <col min="21" max="71" width="9.140625" style="6"/>
    <col min="72" max="72" width="11.85546875" style="6" customWidth="1"/>
    <col min="73" max="73" width="9.140625" style="6"/>
    <col min="74" max="74" width="11.28515625" style="6" customWidth="1"/>
    <col min="75" max="75" width="12.140625" style="6" customWidth="1"/>
    <col min="76" max="16384" width="9.140625" style="6"/>
  </cols>
  <sheetData>
    <row r="1" spans="1:76" ht="22.5" customHeight="1"/>
    <row r="2" spans="1:76" s="8" customFormat="1" ht="19.5" customHeight="1">
      <c r="A2" s="46" t="s">
        <v>73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  <c r="Q2" s="46"/>
      <c r="R2" s="46"/>
      <c r="S2" s="46"/>
      <c r="BU2" s="6"/>
      <c r="BV2" s="6"/>
      <c r="BW2" s="6"/>
    </row>
    <row r="3" spans="1:76">
      <c r="A3" s="47" t="s">
        <v>72</v>
      </c>
      <c r="B3" s="48"/>
      <c r="C3" s="48"/>
      <c r="D3" s="48"/>
      <c r="E3" s="48"/>
      <c r="F3" s="48"/>
      <c r="G3" s="48"/>
      <c r="H3" s="48"/>
      <c r="I3" s="48"/>
      <c r="J3" s="48"/>
      <c r="K3" s="48"/>
      <c r="L3" s="48"/>
      <c r="M3" s="48"/>
      <c r="N3" s="48"/>
      <c r="O3" s="48"/>
      <c r="P3" s="48"/>
      <c r="Q3" s="48"/>
      <c r="R3" s="48"/>
      <c r="S3" s="48"/>
      <c r="BU3" s="39"/>
      <c r="BV3" s="39"/>
    </row>
    <row r="4" spans="1:76" ht="9.75" customHeight="1">
      <c r="A4" s="10"/>
      <c r="B4" s="10"/>
      <c r="C4" s="10"/>
      <c r="D4" s="10"/>
      <c r="E4" s="10"/>
      <c r="F4" s="10"/>
      <c r="G4" s="10"/>
      <c r="H4" s="17"/>
      <c r="I4" s="17"/>
      <c r="J4" s="17"/>
      <c r="K4" s="17"/>
      <c r="L4" s="17"/>
      <c r="M4" s="17"/>
      <c r="N4" s="17"/>
      <c r="O4" s="10"/>
      <c r="P4" s="10"/>
      <c r="Q4" s="10"/>
      <c r="R4" s="10"/>
      <c r="S4" s="10"/>
      <c r="BU4" s="26"/>
      <c r="BV4" s="26"/>
      <c r="BW4" s="26"/>
      <c r="BX4" s="15"/>
    </row>
    <row r="5" spans="1:76" s="18" customFormat="1" ht="13.5" customHeight="1">
      <c r="A5" s="49" t="s">
        <v>51</v>
      </c>
      <c r="B5" s="52" t="s">
        <v>62</v>
      </c>
      <c r="C5" s="52"/>
      <c r="D5" s="52"/>
      <c r="E5" s="52"/>
      <c r="F5" s="52"/>
      <c r="G5" s="41"/>
      <c r="H5" s="55" t="s">
        <v>53</v>
      </c>
      <c r="I5" s="55"/>
      <c r="J5" s="55"/>
      <c r="K5" s="55"/>
      <c r="L5" s="55"/>
      <c r="M5" s="11"/>
      <c r="N5" s="55" t="s">
        <v>54</v>
      </c>
      <c r="O5" s="52"/>
      <c r="P5" s="52"/>
      <c r="Q5" s="52"/>
      <c r="R5" s="52"/>
      <c r="S5" s="53" t="s">
        <v>52</v>
      </c>
      <c r="BU5" s="6"/>
      <c r="BV5" s="6"/>
      <c r="BW5" s="6"/>
    </row>
    <row r="6" spans="1:76" s="18" customFormat="1" ht="18.75" customHeight="1">
      <c r="A6" s="50"/>
      <c r="B6" s="54" t="s">
        <v>55</v>
      </c>
      <c r="C6" s="54"/>
      <c r="D6" s="54"/>
      <c r="E6" s="54"/>
      <c r="F6" s="54"/>
      <c r="G6" s="19"/>
      <c r="H6" s="54" t="s">
        <v>56</v>
      </c>
      <c r="I6" s="54"/>
      <c r="J6" s="54"/>
      <c r="K6" s="54"/>
      <c r="L6" s="54"/>
      <c r="M6" s="19"/>
      <c r="N6" s="54" t="s">
        <v>57</v>
      </c>
      <c r="O6" s="54"/>
      <c r="P6" s="54"/>
      <c r="Q6" s="54"/>
      <c r="R6" s="54"/>
      <c r="S6" s="44"/>
      <c r="BU6" s="16"/>
      <c r="BV6" s="20"/>
      <c r="BW6" s="16"/>
    </row>
    <row r="7" spans="1:76" s="21" customFormat="1" ht="12.75" customHeight="1">
      <c r="A7" s="50"/>
      <c r="B7" s="59" t="s">
        <v>1</v>
      </c>
      <c r="C7" s="59" t="s">
        <v>63</v>
      </c>
      <c r="D7" s="59" t="s">
        <v>64</v>
      </c>
      <c r="E7" s="59" t="s">
        <v>65</v>
      </c>
      <c r="F7" s="60" t="s">
        <v>71</v>
      </c>
      <c r="G7" s="59"/>
      <c r="H7" s="59" t="s">
        <v>1</v>
      </c>
      <c r="I7" s="59" t="s">
        <v>63</v>
      </c>
      <c r="J7" s="59" t="s">
        <v>64</v>
      </c>
      <c r="K7" s="59" t="s">
        <v>66</v>
      </c>
      <c r="L7" s="60" t="s">
        <v>71</v>
      </c>
      <c r="M7" s="59"/>
      <c r="N7" s="59" t="s">
        <v>1</v>
      </c>
      <c r="O7" s="59" t="s">
        <v>63</v>
      </c>
      <c r="P7" s="59" t="s">
        <v>64</v>
      </c>
      <c r="Q7" s="59" t="s">
        <v>66</v>
      </c>
      <c r="R7" s="60" t="s">
        <v>71</v>
      </c>
      <c r="S7" s="44"/>
      <c r="BU7" s="22"/>
      <c r="BV7" s="23"/>
      <c r="BW7" s="24"/>
    </row>
    <row r="8" spans="1:76" ht="37.5">
      <c r="A8" s="51"/>
      <c r="B8" s="61" t="s">
        <v>48</v>
      </c>
      <c r="C8" s="61" t="s">
        <v>67</v>
      </c>
      <c r="D8" s="61" t="s">
        <v>68</v>
      </c>
      <c r="E8" s="61" t="s">
        <v>69</v>
      </c>
      <c r="F8" s="62"/>
      <c r="G8" s="63"/>
      <c r="H8" s="61" t="s">
        <v>48</v>
      </c>
      <c r="I8" s="61" t="s">
        <v>67</v>
      </c>
      <c r="J8" s="61" t="s">
        <v>68</v>
      </c>
      <c r="K8" s="61" t="s">
        <v>69</v>
      </c>
      <c r="L8" s="62"/>
      <c r="M8" s="63"/>
      <c r="N8" s="61" t="s">
        <v>48</v>
      </c>
      <c r="O8" s="61" t="s">
        <v>67</v>
      </c>
      <c r="P8" s="61" t="s">
        <v>68</v>
      </c>
      <c r="Q8" s="61" t="s">
        <v>69</v>
      </c>
      <c r="R8" s="62"/>
      <c r="S8" s="45"/>
      <c r="BU8" s="25"/>
      <c r="BV8" s="20"/>
      <c r="BW8" s="24"/>
    </row>
    <row r="9" spans="1:76" s="22" customFormat="1" ht="21.75" customHeight="1">
      <c r="A9" s="7" t="s">
        <v>1</v>
      </c>
      <c r="B9" s="56">
        <f>H9+N9</f>
        <v>1765</v>
      </c>
      <c r="C9" s="56">
        <f>I9+O9</f>
        <v>635</v>
      </c>
      <c r="D9" s="56">
        <f>J9+P9</f>
        <v>548</v>
      </c>
      <c r="E9" s="56">
        <f>K9+Q9</f>
        <v>567</v>
      </c>
      <c r="F9" s="56">
        <f>L9+R9</f>
        <v>15</v>
      </c>
      <c r="G9" s="57"/>
      <c r="H9" s="56">
        <f>SUM(I9:L9)</f>
        <v>977</v>
      </c>
      <c r="I9" s="56">
        <v>267</v>
      </c>
      <c r="J9" s="56">
        <v>326</v>
      </c>
      <c r="K9" s="56">
        <v>371</v>
      </c>
      <c r="L9" s="56">
        <v>13</v>
      </c>
      <c r="M9" s="57"/>
      <c r="N9" s="56">
        <f>SUM(O9:R9)</f>
        <v>788</v>
      </c>
      <c r="O9" s="56">
        <v>368</v>
      </c>
      <c r="P9" s="56">
        <v>222</v>
      </c>
      <c r="Q9" s="56">
        <v>196</v>
      </c>
      <c r="R9" s="56">
        <v>2</v>
      </c>
      <c r="S9" s="27" t="s">
        <v>48</v>
      </c>
      <c r="BU9" s="16"/>
      <c r="BV9" s="20"/>
      <c r="BW9" s="24"/>
    </row>
    <row r="10" spans="1:76" s="16" customFormat="1" ht="21.75" customHeight="1">
      <c r="A10" s="16" t="s">
        <v>5</v>
      </c>
      <c r="B10" s="57">
        <f>IFERROR((H10+N10),"-")</f>
        <v>345</v>
      </c>
      <c r="C10" s="20">
        <f>IFERROR((I10+O10),"-")</f>
        <v>86</v>
      </c>
      <c r="D10" s="20">
        <f>IFERROR((J10+P10),"-")</f>
        <v>151</v>
      </c>
      <c r="E10" s="20">
        <f>IFERROR((K10+Q10),"-")</f>
        <v>107</v>
      </c>
      <c r="F10" s="20">
        <f>IFERROR((L10+R10),"-")</f>
        <v>1</v>
      </c>
      <c r="G10" s="20"/>
      <c r="H10" s="57">
        <f>SUM(I10:L10)</f>
        <v>274</v>
      </c>
      <c r="I10" s="20">
        <v>68</v>
      </c>
      <c r="J10" s="20">
        <v>119</v>
      </c>
      <c r="K10" s="20">
        <v>86</v>
      </c>
      <c r="L10" s="20">
        <v>1</v>
      </c>
      <c r="M10" s="20"/>
      <c r="N10" s="57">
        <f>SUM(O10:R10)</f>
        <v>71</v>
      </c>
      <c r="O10" s="20">
        <v>18</v>
      </c>
      <c r="P10" s="20">
        <v>32</v>
      </c>
      <c r="Q10" s="20">
        <v>21</v>
      </c>
      <c r="R10" s="20">
        <v>0</v>
      </c>
      <c r="S10" s="12" t="s">
        <v>10</v>
      </c>
      <c r="T10" s="29"/>
      <c r="U10" s="30"/>
      <c r="V10" s="30"/>
      <c r="W10" s="30"/>
      <c r="X10" s="30"/>
      <c r="Y10" s="30"/>
      <c r="Z10" s="30"/>
      <c r="AA10" s="30"/>
      <c r="AB10" s="30"/>
      <c r="AC10" s="30"/>
      <c r="AD10" s="30"/>
      <c r="AE10" s="30"/>
      <c r="AF10" s="30"/>
      <c r="AG10" s="30"/>
      <c r="AH10" s="30"/>
      <c r="AI10" s="30"/>
      <c r="AJ10" s="30"/>
      <c r="AK10" s="30"/>
      <c r="AL10" s="30"/>
      <c r="AM10" s="30"/>
      <c r="AN10" s="30"/>
      <c r="AO10" s="30"/>
      <c r="AP10" s="30"/>
      <c r="AQ10" s="30"/>
      <c r="AR10" s="30"/>
      <c r="AS10" s="30"/>
      <c r="AT10" s="30"/>
      <c r="AU10" s="30"/>
      <c r="AV10" s="30"/>
      <c r="AW10" s="30"/>
      <c r="AX10" s="30"/>
      <c r="AY10" s="30"/>
      <c r="AZ10" s="30"/>
      <c r="BA10" s="30"/>
      <c r="BB10" s="30"/>
      <c r="BC10" s="30"/>
      <c r="BD10" s="30"/>
      <c r="BE10" s="30"/>
      <c r="BF10" s="30"/>
      <c r="BG10" s="30"/>
      <c r="BH10" s="30"/>
      <c r="BI10" s="30"/>
      <c r="BJ10" s="30"/>
      <c r="BK10" s="30"/>
      <c r="BL10" s="30"/>
      <c r="BM10" s="30"/>
      <c r="BN10" s="22"/>
      <c r="BU10" s="9"/>
      <c r="BV10" s="9"/>
      <c r="BW10" s="9"/>
    </row>
    <row r="11" spans="1:76" s="16" customFormat="1" ht="21.75" customHeight="1">
      <c r="A11" s="16" t="s">
        <v>0</v>
      </c>
      <c r="B11" s="57">
        <f t="shared" ref="B11:F21" si="0">IFERROR((H11+N11),"-")</f>
        <v>10</v>
      </c>
      <c r="C11" s="20">
        <f t="shared" si="0"/>
        <v>4</v>
      </c>
      <c r="D11" s="20">
        <f t="shared" si="0"/>
        <v>2</v>
      </c>
      <c r="E11" s="20">
        <f t="shared" si="0"/>
        <v>4</v>
      </c>
      <c r="F11" s="20">
        <f t="shared" si="0"/>
        <v>0</v>
      </c>
      <c r="G11" s="20"/>
      <c r="H11" s="57">
        <f t="shared" ref="H11:H21" si="1">SUM(I11:L11)</f>
        <v>6</v>
      </c>
      <c r="I11" s="20">
        <v>2</v>
      </c>
      <c r="J11" s="20">
        <v>1</v>
      </c>
      <c r="K11" s="20">
        <v>3</v>
      </c>
      <c r="L11" s="20">
        <v>0</v>
      </c>
      <c r="M11" s="20"/>
      <c r="N11" s="57">
        <f t="shared" ref="N11:N21" si="2">SUM(O11:R11)</f>
        <v>4</v>
      </c>
      <c r="O11" s="20">
        <v>2</v>
      </c>
      <c r="P11" s="20">
        <v>1</v>
      </c>
      <c r="Q11" s="20">
        <v>1</v>
      </c>
      <c r="R11" s="20">
        <v>0</v>
      </c>
      <c r="S11" s="12" t="s">
        <v>2</v>
      </c>
      <c r="T11" s="31"/>
      <c r="U11" s="30"/>
      <c r="V11" s="30"/>
      <c r="W11" s="30"/>
      <c r="X11" s="30"/>
      <c r="Y11" s="30"/>
      <c r="Z11" s="30"/>
      <c r="AA11" s="30"/>
      <c r="AB11" s="30"/>
      <c r="AC11" s="30"/>
      <c r="AD11" s="30"/>
      <c r="AE11" s="30"/>
      <c r="AF11" s="30"/>
      <c r="AG11" s="30"/>
      <c r="AH11" s="30"/>
      <c r="AI11" s="30"/>
      <c r="AJ11" s="30"/>
      <c r="AK11" s="30"/>
      <c r="AL11" s="30"/>
      <c r="AM11" s="30"/>
      <c r="AN11" s="30"/>
      <c r="AO11" s="30"/>
      <c r="AP11" s="30"/>
      <c r="AQ11" s="30"/>
      <c r="AR11" s="30"/>
      <c r="AS11" s="30"/>
      <c r="AT11" s="30"/>
      <c r="AU11" s="30"/>
      <c r="AV11" s="30"/>
      <c r="AW11" s="30"/>
      <c r="AX11" s="30"/>
      <c r="AY11" s="30"/>
      <c r="AZ11" s="30"/>
      <c r="BA11" s="30"/>
      <c r="BB11" s="30"/>
      <c r="BC11" s="30"/>
      <c r="BD11" s="30"/>
      <c r="BE11" s="30"/>
      <c r="BF11" s="30"/>
      <c r="BG11" s="30"/>
      <c r="BH11" s="30"/>
      <c r="BI11" s="30"/>
      <c r="BJ11" s="30"/>
      <c r="BK11" s="30"/>
      <c r="BL11" s="30"/>
      <c r="BM11" s="30"/>
      <c r="BN11" s="22"/>
      <c r="BT11" s="6"/>
      <c r="BX11" s="6"/>
    </row>
    <row r="12" spans="1:76" s="16" customFormat="1" ht="21.75" customHeight="1">
      <c r="A12" s="16" t="s">
        <v>9</v>
      </c>
      <c r="B12" s="57">
        <f t="shared" si="0"/>
        <v>14</v>
      </c>
      <c r="C12" s="20">
        <f t="shared" si="0"/>
        <v>2</v>
      </c>
      <c r="D12" s="20">
        <f t="shared" si="0"/>
        <v>4</v>
      </c>
      <c r="E12" s="20">
        <f t="shared" si="0"/>
        <v>8</v>
      </c>
      <c r="F12" s="20">
        <f t="shared" si="0"/>
        <v>0</v>
      </c>
      <c r="G12" s="20"/>
      <c r="H12" s="57">
        <f t="shared" si="1"/>
        <v>7</v>
      </c>
      <c r="I12" s="20">
        <v>0</v>
      </c>
      <c r="J12" s="20">
        <v>2</v>
      </c>
      <c r="K12" s="20">
        <v>5</v>
      </c>
      <c r="L12" s="20">
        <v>0</v>
      </c>
      <c r="M12" s="20"/>
      <c r="N12" s="57">
        <f t="shared" si="2"/>
        <v>7</v>
      </c>
      <c r="O12" s="20">
        <v>2</v>
      </c>
      <c r="P12" s="20">
        <v>2</v>
      </c>
      <c r="Q12" s="20">
        <v>3</v>
      </c>
      <c r="R12" s="20">
        <v>0</v>
      </c>
      <c r="S12" s="12" t="s">
        <v>15</v>
      </c>
      <c r="T12" s="31"/>
      <c r="U12" s="30"/>
      <c r="V12" s="30"/>
      <c r="W12" s="30"/>
      <c r="X12" s="30"/>
      <c r="Y12" s="30"/>
      <c r="Z12" s="30"/>
      <c r="AA12" s="30"/>
      <c r="AB12" s="30"/>
      <c r="AC12" s="30"/>
      <c r="AD12" s="30"/>
      <c r="AE12" s="30"/>
      <c r="AF12" s="30"/>
      <c r="AG12" s="30"/>
      <c r="AH12" s="30"/>
      <c r="AI12" s="30"/>
      <c r="AJ12" s="30"/>
      <c r="AK12" s="30"/>
      <c r="AL12" s="30"/>
      <c r="AM12" s="30"/>
      <c r="AN12" s="30"/>
      <c r="AO12" s="30"/>
      <c r="AP12" s="30"/>
      <c r="AQ12" s="30"/>
      <c r="AR12" s="30"/>
      <c r="AS12" s="30"/>
      <c r="AT12" s="30"/>
      <c r="AU12" s="30"/>
      <c r="AV12" s="30"/>
      <c r="AW12" s="30"/>
      <c r="AX12" s="30"/>
      <c r="AY12" s="30"/>
      <c r="AZ12" s="30"/>
      <c r="BA12" s="30"/>
      <c r="BB12" s="30"/>
      <c r="BC12" s="30"/>
      <c r="BD12" s="30"/>
      <c r="BE12" s="30"/>
      <c r="BF12" s="30"/>
      <c r="BG12" s="30"/>
      <c r="BH12" s="30"/>
      <c r="BI12" s="30"/>
      <c r="BJ12" s="30"/>
      <c r="BK12" s="30"/>
      <c r="BL12" s="30"/>
      <c r="BM12" s="30"/>
      <c r="BN12" s="22"/>
      <c r="BT12" s="18"/>
      <c r="BU12" s="6"/>
      <c r="BV12" s="6"/>
      <c r="BW12" s="6"/>
      <c r="BX12" s="18"/>
    </row>
    <row r="13" spans="1:76" s="16" customFormat="1" ht="21.75" customHeight="1">
      <c r="A13" s="16" t="s">
        <v>3</v>
      </c>
      <c r="B13" s="57">
        <f t="shared" si="0"/>
        <v>9</v>
      </c>
      <c r="C13" s="20">
        <f t="shared" si="0"/>
        <v>8</v>
      </c>
      <c r="D13" s="20">
        <f t="shared" si="0"/>
        <v>1</v>
      </c>
      <c r="E13" s="20">
        <f t="shared" si="0"/>
        <v>0</v>
      </c>
      <c r="F13" s="20">
        <f t="shared" si="0"/>
        <v>0</v>
      </c>
      <c r="G13" s="20"/>
      <c r="H13" s="57">
        <f t="shared" si="1"/>
        <v>2</v>
      </c>
      <c r="I13" s="20">
        <v>1</v>
      </c>
      <c r="J13" s="20">
        <v>1</v>
      </c>
      <c r="K13" s="20">
        <v>0</v>
      </c>
      <c r="L13" s="20">
        <v>0</v>
      </c>
      <c r="M13" s="20"/>
      <c r="N13" s="57">
        <f t="shared" si="2"/>
        <v>7</v>
      </c>
      <c r="O13" s="20">
        <v>7</v>
      </c>
      <c r="P13" s="20">
        <v>0</v>
      </c>
      <c r="Q13" s="20">
        <v>0</v>
      </c>
      <c r="R13" s="20">
        <v>0</v>
      </c>
      <c r="S13" s="12" t="s">
        <v>7</v>
      </c>
      <c r="T13" s="31"/>
      <c r="U13" s="30"/>
      <c r="V13" s="30"/>
      <c r="W13" s="30"/>
      <c r="X13" s="30"/>
      <c r="Y13" s="30"/>
      <c r="Z13" s="30"/>
      <c r="AA13" s="30"/>
      <c r="AB13" s="30"/>
      <c r="AC13" s="30"/>
      <c r="AD13" s="30"/>
      <c r="AE13" s="30"/>
      <c r="AF13" s="30"/>
      <c r="AG13" s="30"/>
      <c r="AH13" s="30"/>
      <c r="AI13" s="30"/>
      <c r="AJ13" s="30"/>
      <c r="AK13" s="30"/>
      <c r="AL13" s="30"/>
      <c r="AM13" s="30"/>
      <c r="AN13" s="30"/>
      <c r="AO13" s="30"/>
      <c r="AP13" s="30"/>
      <c r="AQ13" s="30"/>
      <c r="AR13" s="30"/>
      <c r="AS13" s="30"/>
      <c r="AT13" s="30"/>
      <c r="AU13" s="30"/>
      <c r="AV13" s="30"/>
      <c r="AW13" s="30"/>
      <c r="AX13" s="30"/>
      <c r="AY13" s="30"/>
      <c r="AZ13" s="30"/>
      <c r="BA13" s="30"/>
      <c r="BB13" s="30"/>
      <c r="BC13" s="30"/>
      <c r="BD13" s="30"/>
      <c r="BE13" s="30"/>
      <c r="BF13" s="30"/>
      <c r="BG13" s="30"/>
      <c r="BH13" s="30"/>
      <c r="BI13" s="30"/>
      <c r="BJ13" s="30"/>
      <c r="BK13" s="30"/>
      <c r="BL13" s="30"/>
      <c r="BM13" s="30"/>
      <c r="BN13" s="22"/>
      <c r="BT13" s="18"/>
      <c r="BU13" s="39"/>
      <c r="BV13" s="9"/>
      <c r="BW13" s="9"/>
      <c r="BX13" s="18"/>
    </row>
    <row r="14" spans="1:76" s="16" customFormat="1" ht="21.75" customHeight="1">
      <c r="A14" s="16" t="s">
        <v>13</v>
      </c>
      <c r="B14" s="57">
        <f t="shared" si="0"/>
        <v>293</v>
      </c>
      <c r="C14" s="20">
        <f t="shared" si="0"/>
        <v>236</v>
      </c>
      <c r="D14" s="20">
        <f t="shared" si="0"/>
        <v>49</v>
      </c>
      <c r="E14" s="20">
        <f t="shared" si="0"/>
        <v>8</v>
      </c>
      <c r="F14" s="20">
        <f t="shared" si="0"/>
        <v>0</v>
      </c>
      <c r="G14" s="20"/>
      <c r="H14" s="57">
        <f t="shared" si="1"/>
        <v>65</v>
      </c>
      <c r="I14" s="20">
        <v>58</v>
      </c>
      <c r="J14" s="20">
        <v>6</v>
      </c>
      <c r="K14" s="20">
        <v>1</v>
      </c>
      <c r="L14" s="20">
        <v>0</v>
      </c>
      <c r="M14" s="20"/>
      <c r="N14" s="57">
        <f t="shared" si="2"/>
        <v>228</v>
      </c>
      <c r="O14" s="20">
        <v>178</v>
      </c>
      <c r="P14" s="20">
        <v>43</v>
      </c>
      <c r="Q14" s="20">
        <v>7</v>
      </c>
      <c r="R14" s="20">
        <v>0</v>
      </c>
      <c r="S14" s="12" t="s">
        <v>58</v>
      </c>
      <c r="T14" s="31"/>
      <c r="U14" s="30"/>
      <c r="V14" s="30"/>
      <c r="W14" s="30"/>
      <c r="X14" s="30"/>
      <c r="Y14" s="30"/>
      <c r="Z14" s="30"/>
      <c r="AA14" s="30"/>
      <c r="AB14" s="30"/>
      <c r="AC14" s="30"/>
      <c r="AD14" s="30"/>
      <c r="AE14" s="30"/>
      <c r="AF14" s="30"/>
      <c r="AG14" s="30"/>
      <c r="AH14" s="30"/>
      <c r="AI14" s="30"/>
      <c r="AJ14" s="30"/>
      <c r="AK14" s="30"/>
      <c r="AL14" s="30"/>
      <c r="AM14" s="30"/>
      <c r="AN14" s="30"/>
      <c r="AO14" s="30"/>
      <c r="AP14" s="30"/>
      <c r="AQ14" s="30"/>
      <c r="AR14" s="30"/>
      <c r="AS14" s="30"/>
      <c r="AT14" s="30"/>
      <c r="AU14" s="30"/>
      <c r="AV14" s="30"/>
      <c r="AW14" s="30"/>
      <c r="AX14" s="30"/>
      <c r="AY14" s="30"/>
      <c r="AZ14" s="30"/>
      <c r="BA14" s="30"/>
      <c r="BB14" s="30"/>
      <c r="BC14" s="30"/>
      <c r="BD14" s="30"/>
      <c r="BE14" s="30"/>
      <c r="BF14" s="30"/>
      <c r="BG14" s="30"/>
      <c r="BH14" s="30"/>
      <c r="BI14" s="30"/>
      <c r="BJ14" s="30"/>
      <c r="BK14" s="30"/>
      <c r="BL14" s="30"/>
      <c r="BM14" s="30"/>
      <c r="BN14" s="22"/>
      <c r="BT14" s="10"/>
      <c r="BU14" s="6" t="s">
        <v>59</v>
      </c>
      <c r="BV14" s="15">
        <f>BT37+BU37</f>
        <v>635</v>
      </c>
      <c r="BW14" s="9"/>
      <c r="BX14" s="10"/>
    </row>
    <row r="15" spans="1:76" s="16" customFormat="1" ht="21.75" customHeight="1">
      <c r="A15" s="16" t="s">
        <v>16</v>
      </c>
      <c r="B15" s="57">
        <f t="shared" si="0"/>
        <v>324</v>
      </c>
      <c r="C15" s="20">
        <f t="shared" si="0"/>
        <v>19</v>
      </c>
      <c r="D15" s="20">
        <f t="shared" si="0"/>
        <v>142</v>
      </c>
      <c r="E15" s="20">
        <f t="shared" si="0"/>
        <v>158</v>
      </c>
      <c r="F15" s="20">
        <f t="shared" si="0"/>
        <v>5</v>
      </c>
      <c r="G15" s="20"/>
      <c r="H15" s="57">
        <f t="shared" si="1"/>
        <v>247</v>
      </c>
      <c r="I15" s="20">
        <v>9</v>
      </c>
      <c r="J15" s="20">
        <v>110</v>
      </c>
      <c r="K15" s="20">
        <v>123</v>
      </c>
      <c r="L15" s="20">
        <v>5</v>
      </c>
      <c r="M15" s="20"/>
      <c r="N15" s="57">
        <f t="shared" si="2"/>
        <v>77</v>
      </c>
      <c r="O15" s="20">
        <v>10</v>
      </c>
      <c r="P15" s="20">
        <v>32</v>
      </c>
      <c r="Q15" s="20">
        <v>35</v>
      </c>
      <c r="R15" s="20">
        <v>0</v>
      </c>
      <c r="S15" s="12" t="s">
        <v>4</v>
      </c>
      <c r="T15" s="31"/>
      <c r="U15" s="30"/>
      <c r="V15" s="30"/>
      <c r="W15" s="30"/>
      <c r="X15" s="30"/>
      <c r="Y15" s="30"/>
      <c r="Z15" s="30"/>
      <c r="AA15" s="30"/>
      <c r="AB15" s="30"/>
      <c r="AC15" s="30"/>
      <c r="AD15" s="30"/>
      <c r="AE15" s="30"/>
      <c r="AF15" s="30"/>
      <c r="AG15" s="30"/>
      <c r="AH15" s="30"/>
      <c r="AI15" s="30"/>
      <c r="AJ15" s="30"/>
      <c r="AK15" s="30"/>
      <c r="AL15" s="30"/>
      <c r="AM15" s="30"/>
      <c r="AN15" s="30"/>
      <c r="AO15" s="30"/>
      <c r="AP15" s="30"/>
      <c r="AQ15" s="30"/>
      <c r="AR15" s="30"/>
      <c r="AS15" s="30"/>
      <c r="AT15" s="30"/>
      <c r="AU15" s="30"/>
      <c r="AV15" s="30"/>
      <c r="AW15" s="30"/>
      <c r="AX15" s="30"/>
      <c r="AY15" s="30"/>
      <c r="AZ15" s="30"/>
      <c r="BA15" s="30"/>
      <c r="BB15" s="30"/>
      <c r="BC15" s="30"/>
      <c r="BD15" s="30"/>
      <c r="BE15" s="30"/>
      <c r="BF15" s="30"/>
      <c r="BG15" s="30"/>
      <c r="BH15" s="30"/>
      <c r="BI15" s="30"/>
      <c r="BJ15" s="30"/>
      <c r="BK15" s="30"/>
      <c r="BL15" s="30"/>
      <c r="BM15" s="30"/>
      <c r="BN15" s="22"/>
      <c r="BU15" s="6" t="s">
        <v>60</v>
      </c>
      <c r="BV15" s="15">
        <f>BT38+BU38</f>
        <v>548</v>
      </c>
      <c r="BW15" s="9"/>
    </row>
    <row r="16" spans="1:76" s="16" customFormat="1" ht="21.75" customHeight="1">
      <c r="A16" s="16" t="s">
        <v>18</v>
      </c>
      <c r="B16" s="57">
        <f t="shared" si="0"/>
        <v>202</v>
      </c>
      <c r="C16" s="20">
        <f t="shared" si="0"/>
        <v>95</v>
      </c>
      <c r="D16" s="20">
        <f t="shared" si="0"/>
        <v>39</v>
      </c>
      <c r="E16" s="20">
        <f t="shared" si="0"/>
        <v>67</v>
      </c>
      <c r="F16" s="20">
        <f t="shared" si="0"/>
        <v>1</v>
      </c>
      <c r="G16" s="20"/>
      <c r="H16" s="57">
        <f t="shared" si="1"/>
        <v>63</v>
      </c>
      <c r="I16" s="20">
        <v>52</v>
      </c>
      <c r="J16" s="20">
        <v>3</v>
      </c>
      <c r="K16" s="20">
        <v>8</v>
      </c>
      <c r="L16" s="20">
        <v>0</v>
      </c>
      <c r="M16" s="20"/>
      <c r="N16" s="57">
        <f t="shared" si="2"/>
        <v>139</v>
      </c>
      <c r="O16" s="20">
        <v>43</v>
      </c>
      <c r="P16" s="20">
        <v>36</v>
      </c>
      <c r="Q16" s="20">
        <v>59</v>
      </c>
      <c r="R16" s="20">
        <v>1</v>
      </c>
      <c r="S16" s="12" t="s">
        <v>21</v>
      </c>
      <c r="T16" s="31"/>
      <c r="U16" s="30"/>
      <c r="V16" s="30"/>
      <c r="W16" s="30"/>
      <c r="X16" s="30"/>
      <c r="Y16" s="30"/>
      <c r="Z16" s="30"/>
      <c r="AA16" s="30"/>
      <c r="AB16" s="30"/>
      <c r="AC16" s="30"/>
      <c r="AD16" s="30"/>
      <c r="AE16" s="30"/>
      <c r="AF16" s="30"/>
      <c r="AG16" s="30"/>
      <c r="AH16" s="30"/>
      <c r="AI16" s="30"/>
      <c r="AJ16" s="30"/>
      <c r="AK16" s="30"/>
      <c r="AL16" s="30"/>
      <c r="AM16" s="30"/>
      <c r="AN16" s="30"/>
      <c r="AO16" s="30"/>
      <c r="AP16" s="30"/>
      <c r="AQ16" s="30"/>
      <c r="AR16" s="30"/>
      <c r="AS16" s="30"/>
      <c r="AT16" s="30"/>
      <c r="AU16" s="30"/>
      <c r="AV16" s="30"/>
      <c r="AW16" s="30"/>
      <c r="AX16" s="30"/>
      <c r="AY16" s="30"/>
      <c r="AZ16" s="30"/>
      <c r="BA16" s="30"/>
      <c r="BB16" s="30"/>
      <c r="BC16" s="30"/>
      <c r="BD16" s="30"/>
      <c r="BE16" s="30"/>
      <c r="BF16" s="30"/>
      <c r="BG16" s="30"/>
      <c r="BH16" s="30"/>
      <c r="BI16" s="30"/>
      <c r="BJ16" s="30"/>
      <c r="BK16" s="30"/>
      <c r="BL16" s="30"/>
      <c r="BM16" s="30"/>
      <c r="BN16" s="22"/>
      <c r="BU16" s="6" t="s">
        <v>61</v>
      </c>
      <c r="BV16" s="15">
        <f>BT39+BU39</f>
        <v>582</v>
      </c>
      <c r="BW16" s="9"/>
    </row>
    <row r="17" spans="1:75" s="16" customFormat="1" ht="21.75" customHeight="1">
      <c r="A17" s="16" t="s">
        <v>20</v>
      </c>
      <c r="B17" s="57">
        <f t="shared" si="0"/>
        <v>0</v>
      </c>
      <c r="C17" s="20">
        <f t="shared" si="0"/>
        <v>0</v>
      </c>
      <c r="D17" s="20">
        <f t="shared" si="0"/>
        <v>0</v>
      </c>
      <c r="E17" s="20">
        <f t="shared" si="0"/>
        <v>0</v>
      </c>
      <c r="F17" s="20">
        <f t="shared" si="0"/>
        <v>0</v>
      </c>
      <c r="G17" s="20"/>
      <c r="H17" s="57">
        <f t="shared" si="1"/>
        <v>0</v>
      </c>
      <c r="I17" s="20">
        <v>0</v>
      </c>
      <c r="J17" s="20">
        <v>0</v>
      </c>
      <c r="K17" s="20">
        <v>0</v>
      </c>
      <c r="L17" s="20">
        <v>0</v>
      </c>
      <c r="M17" s="20"/>
      <c r="N17" s="57">
        <f t="shared" si="2"/>
        <v>0</v>
      </c>
      <c r="O17" s="20">
        <v>0</v>
      </c>
      <c r="P17" s="20">
        <v>0</v>
      </c>
      <c r="Q17" s="20">
        <v>0</v>
      </c>
      <c r="R17" s="20">
        <v>0</v>
      </c>
      <c r="S17" s="12" t="s">
        <v>49</v>
      </c>
      <c r="T17" s="31"/>
      <c r="U17" s="30"/>
      <c r="V17" s="30"/>
      <c r="W17" s="30"/>
      <c r="X17" s="30"/>
      <c r="Y17" s="30"/>
      <c r="Z17" s="30"/>
      <c r="AA17" s="30"/>
      <c r="AB17" s="30"/>
      <c r="AC17" s="30"/>
      <c r="AD17" s="30"/>
      <c r="AE17" s="30"/>
      <c r="AF17" s="30"/>
      <c r="AG17" s="30"/>
      <c r="AH17" s="30"/>
      <c r="AI17" s="30"/>
      <c r="AJ17" s="30"/>
      <c r="AK17" s="30"/>
      <c r="AL17" s="30"/>
      <c r="AM17" s="30"/>
      <c r="AN17" s="30"/>
      <c r="AO17" s="30"/>
      <c r="AP17" s="30"/>
      <c r="AQ17" s="30"/>
      <c r="AR17" s="30"/>
      <c r="AS17" s="30"/>
      <c r="AT17" s="30"/>
      <c r="AU17" s="30"/>
      <c r="AV17" s="30"/>
      <c r="AW17" s="30"/>
      <c r="AX17" s="30"/>
      <c r="AY17" s="30"/>
      <c r="AZ17" s="30"/>
      <c r="BA17" s="30"/>
      <c r="BB17" s="30"/>
      <c r="BC17" s="30"/>
      <c r="BD17" s="30"/>
      <c r="BE17" s="30"/>
      <c r="BF17" s="30"/>
      <c r="BG17" s="30"/>
      <c r="BH17" s="30"/>
      <c r="BI17" s="30"/>
      <c r="BJ17" s="30"/>
      <c r="BK17" s="30"/>
      <c r="BL17" s="30"/>
      <c r="BM17" s="30"/>
      <c r="BN17" s="22"/>
      <c r="BU17" s="39"/>
      <c r="BV17" s="9"/>
      <c r="BW17" s="9"/>
    </row>
    <row r="18" spans="1:75" s="16" customFormat="1" ht="21.75" customHeight="1">
      <c r="A18" s="16" t="s">
        <v>11</v>
      </c>
      <c r="B18" s="57">
        <f t="shared" si="0"/>
        <v>20</v>
      </c>
      <c r="C18" s="20">
        <f t="shared" si="0"/>
        <v>0</v>
      </c>
      <c r="D18" s="20">
        <f t="shared" si="0"/>
        <v>10</v>
      </c>
      <c r="E18" s="20">
        <f t="shared" si="0"/>
        <v>10</v>
      </c>
      <c r="F18" s="20">
        <f t="shared" si="0"/>
        <v>0</v>
      </c>
      <c r="G18" s="20"/>
      <c r="H18" s="57">
        <f t="shared" si="1"/>
        <v>13</v>
      </c>
      <c r="I18" s="20">
        <v>0</v>
      </c>
      <c r="J18" s="20">
        <v>7</v>
      </c>
      <c r="K18" s="20">
        <v>6</v>
      </c>
      <c r="L18" s="20">
        <v>0</v>
      </c>
      <c r="M18" s="20"/>
      <c r="N18" s="57">
        <f t="shared" si="2"/>
        <v>7</v>
      </c>
      <c r="O18" s="20">
        <v>0</v>
      </c>
      <c r="P18" s="20">
        <v>3</v>
      </c>
      <c r="Q18" s="20">
        <v>4</v>
      </c>
      <c r="R18" s="20">
        <v>0</v>
      </c>
      <c r="S18" s="12" t="s">
        <v>12</v>
      </c>
      <c r="T18" s="31"/>
      <c r="U18" s="30"/>
      <c r="V18" s="30"/>
      <c r="W18" s="30"/>
      <c r="X18" s="30"/>
      <c r="Y18" s="30"/>
      <c r="Z18" s="30"/>
      <c r="AA18" s="30"/>
      <c r="AB18" s="30"/>
      <c r="AC18" s="30"/>
      <c r="AD18" s="30"/>
      <c r="AE18" s="30"/>
      <c r="AF18" s="30"/>
      <c r="AG18" s="30"/>
      <c r="AH18" s="30"/>
      <c r="AI18" s="30"/>
      <c r="AJ18" s="30"/>
      <c r="AK18" s="30"/>
      <c r="AL18" s="30"/>
      <c r="AM18" s="30"/>
      <c r="AN18" s="30"/>
      <c r="AO18" s="30"/>
      <c r="AP18" s="30"/>
      <c r="AQ18" s="30"/>
      <c r="AR18" s="30"/>
      <c r="AS18" s="30"/>
      <c r="AT18" s="30"/>
      <c r="AU18" s="30"/>
      <c r="AV18" s="30"/>
      <c r="AW18" s="30"/>
      <c r="AX18" s="30"/>
      <c r="AY18" s="30"/>
      <c r="AZ18" s="30"/>
      <c r="BA18" s="30"/>
      <c r="BB18" s="30"/>
      <c r="BC18" s="30"/>
      <c r="BD18" s="30"/>
      <c r="BE18" s="30"/>
      <c r="BF18" s="30"/>
      <c r="BG18" s="30"/>
      <c r="BH18" s="30"/>
      <c r="BI18" s="30"/>
      <c r="BJ18" s="30"/>
      <c r="BK18" s="30"/>
      <c r="BL18" s="30"/>
      <c r="BM18" s="30"/>
      <c r="BN18" s="22"/>
    </row>
    <row r="19" spans="1:75" s="16" customFormat="1" ht="21.75" customHeight="1">
      <c r="A19" s="16" t="s">
        <v>17</v>
      </c>
      <c r="B19" s="57">
        <f t="shared" si="0"/>
        <v>1</v>
      </c>
      <c r="C19" s="20">
        <f t="shared" si="0"/>
        <v>0</v>
      </c>
      <c r="D19" s="20">
        <f t="shared" si="0"/>
        <v>0</v>
      </c>
      <c r="E19" s="20">
        <f t="shared" si="0"/>
        <v>1</v>
      </c>
      <c r="F19" s="20">
        <f t="shared" si="0"/>
        <v>0</v>
      </c>
      <c r="G19" s="20"/>
      <c r="H19" s="57">
        <f t="shared" si="1"/>
        <v>1</v>
      </c>
      <c r="I19" s="20">
        <v>0</v>
      </c>
      <c r="J19" s="20">
        <v>0</v>
      </c>
      <c r="K19" s="20">
        <v>1</v>
      </c>
      <c r="L19" s="20">
        <v>0</v>
      </c>
      <c r="M19" s="20"/>
      <c r="N19" s="57">
        <f t="shared" si="2"/>
        <v>0</v>
      </c>
      <c r="O19" s="20">
        <v>0</v>
      </c>
      <c r="P19" s="20">
        <v>0</v>
      </c>
      <c r="Q19" s="20">
        <v>0</v>
      </c>
      <c r="R19" s="20">
        <v>0</v>
      </c>
      <c r="S19" s="12" t="s">
        <v>19</v>
      </c>
      <c r="T19" s="31"/>
      <c r="U19" s="30"/>
      <c r="V19" s="30"/>
      <c r="W19" s="30"/>
      <c r="X19" s="30"/>
      <c r="Y19" s="30"/>
      <c r="Z19" s="30"/>
      <c r="AA19" s="30"/>
      <c r="AB19" s="30"/>
      <c r="AC19" s="30"/>
      <c r="AD19" s="30"/>
      <c r="AE19" s="30"/>
      <c r="AF19" s="30"/>
      <c r="AG19" s="30"/>
      <c r="AH19" s="30"/>
      <c r="AI19" s="30"/>
      <c r="AJ19" s="30"/>
      <c r="AK19" s="30"/>
      <c r="AL19" s="30"/>
      <c r="AM19" s="30"/>
      <c r="AN19" s="30"/>
      <c r="AO19" s="30"/>
      <c r="AP19" s="30"/>
      <c r="AQ19" s="30"/>
      <c r="AR19" s="30"/>
      <c r="AS19" s="30"/>
      <c r="AT19" s="30"/>
      <c r="AU19" s="30"/>
      <c r="AV19" s="30"/>
      <c r="AW19" s="30"/>
      <c r="AX19" s="30"/>
      <c r="AY19" s="30"/>
      <c r="AZ19" s="30"/>
      <c r="BA19" s="30"/>
      <c r="BB19" s="30"/>
      <c r="BC19" s="30"/>
      <c r="BD19" s="30"/>
      <c r="BE19" s="30"/>
      <c r="BF19" s="30"/>
      <c r="BG19" s="30"/>
      <c r="BH19" s="30"/>
      <c r="BI19" s="30"/>
      <c r="BJ19" s="30"/>
      <c r="BK19" s="30"/>
      <c r="BL19" s="30"/>
      <c r="BM19" s="30"/>
      <c r="BN19" s="22"/>
    </row>
    <row r="20" spans="1:75" s="16" customFormat="1" ht="21.75" customHeight="1">
      <c r="A20" s="16" t="s">
        <v>27</v>
      </c>
      <c r="B20" s="57">
        <f t="shared" si="0"/>
        <v>1</v>
      </c>
      <c r="C20" s="20">
        <f t="shared" si="0"/>
        <v>0</v>
      </c>
      <c r="D20" s="20">
        <f t="shared" si="0"/>
        <v>1</v>
      </c>
      <c r="E20" s="20">
        <f t="shared" si="0"/>
        <v>0</v>
      </c>
      <c r="F20" s="20">
        <f t="shared" si="0"/>
        <v>0</v>
      </c>
      <c r="G20" s="20"/>
      <c r="H20" s="57">
        <f t="shared" si="1"/>
        <v>0</v>
      </c>
      <c r="I20" s="20">
        <v>0</v>
      </c>
      <c r="J20" s="20">
        <v>0</v>
      </c>
      <c r="K20" s="20">
        <v>0</v>
      </c>
      <c r="L20" s="20">
        <v>0</v>
      </c>
      <c r="M20" s="20"/>
      <c r="N20" s="57">
        <f t="shared" si="2"/>
        <v>1</v>
      </c>
      <c r="O20" s="20">
        <v>0</v>
      </c>
      <c r="P20" s="20">
        <v>1</v>
      </c>
      <c r="Q20" s="20">
        <v>0</v>
      </c>
      <c r="R20" s="20">
        <v>0</v>
      </c>
      <c r="S20" s="12" t="s">
        <v>8</v>
      </c>
      <c r="T20" s="31"/>
      <c r="U20" s="30"/>
      <c r="V20" s="30"/>
      <c r="W20" s="30"/>
      <c r="X20" s="30"/>
      <c r="Y20" s="30"/>
      <c r="Z20" s="30"/>
      <c r="AA20" s="30"/>
      <c r="AB20" s="30"/>
      <c r="AC20" s="30"/>
      <c r="AD20" s="30"/>
      <c r="AE20" s="30"/>
      <c r="AF20" s="30"/>
      <c r="AG20" s="30"/>
      <c r="AH20" s="30"/>
      <c r="AI20" s="30"/>
      <c r="AJ20" s="30"/>
      <c r="AK20" s="30"/>
      <c r="AL20" s="30"/>
      <c r="AM20" s="30"/>
      <c r="AN20" s="30"/>
      <c r="AO20" s="30"/>
      <c r="AP20" s="30"/>
      <c r="AQ20" s="30"/>
      <c r="AR20" s="30"/>
      <c r="AS20" s="30"/>
      <c r="AT20" s="30"/>
      <c r="AU20" s="30"/>
      <c r="AV20" s="30"/>
      <c r="AW20" s="30"/>
      <c r="AX20" s="30"/>
      <c r="AY20" s="30"/>
      <c r="AZ20" s="30"/>
      <c r="BA20" s="30"/>
      <c r="BB20" s="30"/>
      <c r="BC20" s="30"/>
      <c r="BD20" s="30"/>
      <c r="BE20" s="30"/>
      <c r="BF20" s="30"/>
      <c r="BG20" s="30"/>
      <c r="BH20" s="30"/>
      <c r="BI20" s="30"/>
      <c r="BJ20" s="30"/>
      <c r="BK20" s="30"/>
      <c r="BL20" s="30"/>
      <c r="BM20" s="30"/>
      <c r="BN20" s="22"/>
    </row>
    <row r="21" spans="1:75" s="16" customFormat="1" ht="21.75" customHeight="1">
      <c r="A21" s="42" t="s">
        <v>6</v>
      </c>
      <c r="B21" s="58">
        <f t="shared" si="0"/>
        <v>577</v>
      </c>
      <c r="C21" s="43">
        <f t="shared" si="0"/>
        <v>201</v>
      </c>
      <c r="D21" s="43">
        <f t="shared" si="0"/>
        <v>157</v>
      </c>
      <c r="E21" s="43">
        <f t="shared" si="0"/>
        <v>211</v>
      </c>
      <c r="F21" s="43">
        <f t="shared" si="0"/>
        <v>8</v>
      </c>
      <c r="G21" s="43"/>
      <c r="H21" s="58">
        <f t="shared" si="1"/>
        <v>305</v>
      </c>
      <c r="I21" s="43">
        <v>80</v>
      </c>
      <c r="J21" s="43">
        <v>79</v>
      </c>
      <c r="K21" s="43">
        <v>139</v>
      </c>
      <c r="L21" s="43">
        <v>7</v>
      </c>
      <c r="M21" s="43"/>
      <c r="N21" s="58">
        <f t="shared" si="2"/>
        <v>272</v>
      </c>
      <c r="O21" s="43">
        <v>121</v>
      </c>
      <c r="P21" s="43">
        <v>78</v>
      </c>
      <c r="Q21" s="43">
        <v>72</v>
      </c>
      <c r="R21" s="43">
        <v>1</v>
      </c>
      <c r="S21" s="40" t="s">
        <v>24</v>
      </c>
      <c r="T21" s="31"/>
      <c r="U21" s="30"/>
      <c r="V21" s="30"/>
      <c r="W21" s="30"/>
      <c r="X21" s="30"/>
      <c r="Y21" s="30"/>
      <c r="Z21" s="30"/>
      <c r="AA21" s="30"/>
      <c r="AB21" s="30"/>
      <c r="AC21" s="30"/>
      <c r="AD21" s="30"/>
      <c r="AE21" s="30"/>
      <c r="AF21" s="30"/>
      <c r="AG21" s="30"/>
      <c r="AH21" s="30"/>
      <c r="AI21" s="30"/>
      <c r="AJ21" s="30"/>
      <c r="AK21" s="30"/>
      <c r="AL21" s="30"/>
      <c r="AM21" s="30"/>
      <c r="AN21" s="30"/>
      <c r="AO21" s="30"/>
      <c r="AP21" s="30"/>
      <c r="AQ21" s="30"/>
      <c r="AR21" s="30"/>
      <c r="AS21" s="30"/>
      <c r="AT21" s="30"/>
      <c r="AU21" s="30"/>
      <c r="AV21" s="30"/>
      <c r="AW21" s="30"/>
      <c r="AX21" s="30"/>
      <c r="AY21" s="30"/>
      <c r="AZ21" s="30"/>
      <c r="BA21" s="30"/>
      <c r="BB21" s="30"/>
      <c r="BC21" s="30"/>
      <c r="BD21" s="30"/>
      <c r="BE21" s="30"/>
      <c r="BF21" s="30"/>
      <c r="BG21" s="30"/>
      <c r="BH21" s="30"/>
      <c r="BI21" s="30"/>
      <c r="BJ21" s="30"/>
      <c r="BK21" s="30"/>
      <c r="BL21" s="30"/>
      <c r="BM21" s="30"/>
      <c r="BN21" s="22"/>
    </row>
    <row r="22" spans="1:75" ht="18.75" hidden="1" customHeight="1">
      <c r="A22" s="1" t="s">
        <v>25</v>
      </c>
      <c r="B22" s="26">
        <f t="shared" ref="B22:B34" si="3">IFERROR((H22+N22),"-")</f>
        <v>0</v>
      </c>
      <c r="C22" s="28">
        <f t="shared" ref="C22:C34" si="4">IFERROR((I22+O22),"-")</f>
        <v>0</v>
      </c>
      <c r="D22" s="28">
        <f t="shared" ref="D22:D34" si="5">IFERROR((J22+P22),"-")</f>
        <v>0</v>
      </c>
      <c r="E22" s="28">
        <f t="shared" ref="E22:E34" si="6">IFERROR((K22+Q22),"-")</f>
        <v>0</v>
      </c>
      <c r="F22" s="28"/>
      <c r="G22" s="28"/>
      <c r="H22" s="26">
        <f>SUM(I22:K22)</f>
        <v>0</v>
      </c>
      <c r="I22" s="28"/>
      <c r="J22" s="28"/>
      <c r="K22" s="28"/>
      <c r="L22" s="28"/>
      <c r="M22" s="28"/>
      <c r="N22" s="26">
        <f>SUM(O22:Q22)</f>
        <v>0</v>
      </c>
      <c r="O22" s="28"/>
      <c r="P22" s="28"/>
      <c r="Q22" s="28"/>
      <c r="R22" s="28"/>
      <c r="S22" s="2" t="s">
        <v>26</v>
      </c>
      <c r="T22" s="31"/>
      <c r="BN22" s="22"/>
    </row>
    <row r="23" spans="1:75" ht="18.75" hidden="1" customHeight="1">
      <c r="A23" s="4" t="s">
        <v>28</v>
      </c>
      <c r="B23" s="26">
        <f t="shared" si="3"/>
        <v>0</v>
      </c>
      <c r="C23" s="28">
        <f t="shared" si="4"/>
        <v>0</v>
      </c>
      <c r="D23" s="28">
        <f t="shared" si="5"/>
        <v>0</v>
      </c>
      <c r="E23" s="28">
        <f t="shared" si="6"/>
        <v>0</v>
      </c>
      <c r="F23" s="28"/>
      <c r="G23" s="28"/>
      <c r="H23" s="26">
        <f t="shared" ref="H23:H34" si="7">SUM(I23:K23)</f>
        <v>0</v>
      </c>
      <c r="I23" s="28"/>
      <c r="J23" s="28"/>
      <c r="K23" s="28"/>
      <c r="L23" s="28"/>
      <c r="M23" s="28"/>
      <c r="N23" s="26">
        <f t="shared" ref="N23:N34" si="8">SUM(O23:Q23)</f>
        <v>0</v>
      </c>
      <c r="O23" s="28"/>
      <c r="P23" s="28"/>
      <c r="Q23" s="28"/>
      <c r="R23" s="28"/>
      <c r="S23" s="2" t="s">
        <v>29</v>
      </c>
      <c r="T23" s="31"/>
    </row>
    <row r="24" spans="1:75" ht="18.75" hidden="1" customHeight="1">
      <c r="A24" s="4" t="s">
        <v>31</v>
      </c>
      <c r="B24" s="26">
        <f t="shared" si="3"/>
        <v>0</v>
      </c>
      <c r="C24" s="28">
        <f t="shared" si="4"/>
        <v>0</v>
      </c>
      <c r="D24" s="28">
        <f t="shared" si="5"/>
        <v>0</v>
      </c>
      <c r="E24" s="28">
        <f t="shared" si="6"/>
        <v>0</v>
      </c>
      <c r="F24" s="28"/>
      <c r="G24" s="28"/>
      <c r="H24" s="26">
        <f t="shared" si="7"/>
        <v>0</v>
      </c>
      <c r="I24" s="28"/>
      <c r="J24" s="28"/>
      <c r="K24" s="28"/>
      <c r="L24" s="28"/>
      <c r="M24" s="28"/>
      <c r="N24" s="26">
        <f t="shared" si="8"/>
        <v>0</v>
      </c>
      <c r="O24" s="28"/>
      <c r="P24" s="28"/>
      <c r="Q24" s="28"/>
      <c r="R24" s="28"/>
      <c r="S24" s="2" t="s">
        <v>32</v>
      </c>
      <c r="T24" s="31"/>
    </row>
    <row r="25" spans="1:75" ht="18.75" hidden="1" customHeight="1">
      <c r="A25" s="4" t="s">
        <v>33</v>
      </c>
      <c r="B25" s="26">
        <f t="shared" si="3"/>
        <v>0</v>
      </c>
      <c r="C25" s="28">
        <f t="shared" si="4"/>
        <v>0</v>
      </c>
      <c r="D25" s="28">
        <f t="shared" si="5"/>
        <v>0</v>
      </c>
      <c r="E25" s="28">
        <f t="shared" si="6"/>
        <v>0</v>
      </c>
      <c r="F25" s="28"/>
      <c r="G25" s="28"/>
      <c r="H25" s="26">
        <f t="shared" si="7"/>
        <v>0</v>
      </c>
      <c r="I25" s="28"/>
      <c r="J25" s="28"/>
      <c r="K25" s="28"/>
      <c r="L25" s="28"/>
      <c r="M25" s="28"/>
      <c r="N25" s="26">
        <f t="shared" si="8"/>
        <v>0</v>
      </c>
      <c r="O25" s="28"/>
      <c r="P25" s="28"/>
      <c r="Q25" s="28"/>
      <c r="R25" s="28"/>
      <c r="S25" s="2" t="s">
        <v>34</v>
      </c>
      <c r="T25" s="31"/>
    </row>
    <row r="26" spans="1:75" ht="18.75" hidden="1" customHeight="1">
      <c r="A26" s="4" t="s">
        <v>23</v>
      </c>
      <c r="B26" s="26">
        <f t="shared" si="3"/>
        <v>0</v>
      </c>
      <c r="C26" s="28">
        <f t="shared" si="4"/>
        <v>0</v>
      </c>
      <c r="D26" s="28">
        <f t="shared" si="5"/>
        <v>0</v>
      </c>
      <c r="E26" s="28">
        <f t="shared" si="6"/>
        <v>0</v>
      </c>
      <c r="F26" s="28"/>
      <c r="G26" s="28"/>
      <c r="H26" s="26">
        <f t="shared" si="7"/>
        <v>0</v>
      </c>
      <c r="I26" s="28"/>
      <c r="J26" s="28"/>
      <c r="K26" s="28"/>
      <c r="L26" s="28"/>
      <c r="M26" s="28"/>
      <c r="N26" s="26">
        <f t="shared" si="8"/>
        <v>0</v>
      </c>
      <c r="O26" s="28"/>
      <c r="P26" s="28"/>
      <c r="Q26" s="28"/>
      <c r="R26" s="28"/>
      <c r="S26" s="2" t="s">
        <v>35</v>
      </c>
      <c r="T26" s="31"/>
    </row>
    <row r="27" spans="1:75" ht="18.75" hidden="1" customHeight="1">
      <c r="A27" s="4" t="s">
        <v>22</v>
      </c>
      <c r="B27" s="26">
        <f t="shared" si="3"/>
        <v>0</v>
      </c>
      <c r="C27" s="28">
        <f t="shared" si="4"/>
        <v>0</v>
      </c>
      <c r="D27" s="28">
        <f t="shared" si="5"/>
        <v>0</v>
      </c>
      <c r="E27" s="28">
        <f t="shared" si="6"/>
        <v>0</v>
      </c>
      <c r="F27" s="28"/>
      <c r="G27" s="28"/>
      <c r="H27" s="26">
        <f t="shared" si="7"/>
        <v>0</v>
      </c>
      <c r="I27" s="28"/>
      <c r="J27" s="28"/>
      <c r="K27" s="28"/>
      <c r="L27" s="28"/>
      <c r="M27" s="28"/>
      <c r="N27" s="26">
        <f t="shared" si="8"/>
        <v>0</v>
      </c>
      <c r="O27" s="28"/>
      <c r="P27" s="28"/>
      <c r="Q27" s="28"/>
      <c r="R27" s="28"/>
      <c r="S27" s="2" t="s">
        <v>36</v>
      </c>
      <c r="T27" s="31"/>
    </row>
    <row r="28" spans="1:75" ht="18.75" hidden="1" customHeight="1">
      <c r="A28" s="4" t="s">
        <v>30</v>
      </c>
      <c r="B28" s="26">
        <f t="shared" si="3"/>
        <v>0</v>
      </c>
      <c r="C28" s="28">
        <f t="shared" si="4"/>
        <v>0</v>
      </c>
      <c r="D28" s="28">
        <f t="shared" si="5"/>
        <v>0</v>
      </c>
      <c r="E28" s="28">
        <f t="shared" si="6"/>
        <v>0</v>
      </c>
      <c r="F28" s="28"/>
      <c r="G28" s="28"/>
      <c r="H28" s="26">
        <f t="shared" si="7"/>
        <v>0</v>
      </c>
      <c r="I28" s="28"/>
      <c r="J28" s="28"/>
      <c r="K28" s="28"/>
      <c r="L28" s="28"/>
      <c r="M28" s="28"/>
      <c r="N28" s="26">
        <f t="shared" si="8"/>
        <v>0</v>
      </c>
      <c r="O28" s="28"/>
      <c r="P28" s="28"/>
      <c r="Q28" s="28"/>
      <c r="R28" s="28"/>
      <c r="S28" s="2" t="s">
        <v>37</v>
      </c>
      <c r="T28" s="31"/>
    </row>
    <row r="29" spans="1:75" ht="18.75" hidden="1" customHeight="1">
      <c r="A29" s="4" t="s">
        <v>38</v>
      </c>
      <c r="B29" s="26">
        <f t="shared" si="3"/>
        <v>0</v>
      </c>
      <c r="C29" s="28">
        <f t="shared" si="4"/>
        <v>0</v>
      </c>
      <c r="D29" s="28">
        <f t="shared" si="5"/>
        <v>0</v>
      </c>
      <c r="E29" s="28">
        <f t="shared" si="6"/>
        <v>0</v>
      </c>
      <c r="F29" s="28"/>
      <c r="G29" s="28"/>
      <c r="H29" s="26">
        <f t="shared" si="7"/>
        <v>0</v>
      </c>
      <c r="I29" s="28"/>
      <c r="J29" s="28"/>
      <c r="K29" s="28"/>
      <c r="L29" s="28"/>
      <c r="M29" s="28"/>
      <c r="N29" s="26">
        <f t="shared" si="8"/>
        <v>0</v>
      </c>
      <c r="O29" s="28"/>
      <c r="P29" s="28"/>
      <c r="Q29" s="28"/>
      <c r="R29" s="28"/>
      <c r="S29" s="2" t="s">
        <v>39</v>
      </c>
      <c r="T29" s="31"/>
    </row>
    <row r="30" spans="1:75" ht="18.75" hidden="1" customHeight="1">
      <c r="A30" s="4" t="s">
        <v>40</v>
      </c>
      <c r="B30" s="26">
        <f t="shared" si="3"/>
        <v>0</v>
      </c>
      <c r="C30" s="28">
        <f t="shared" si="4"/>
        <v>0</v>
      </c>
      <c r="D30" s="28">
        <f t="shared" si="5"/>
        <v>0</v>
      </c>
      <c r="E30" s="28">
        <f t="shared" si="6"/>
        <v>0</v>
      </c>
      <c r="F30" s="28"/>
      <c r="G30" s="28"/>
      <c r="H30" s="26">
        <f t="shared" si="7"/>
        <v>0</v>
      </c>
      <c r="I30" s="28"/>
      <c r="J30" s="28"/>
      <c r="K30" s="28"/>
      <c r="L30" s="28"/>
      <c r="M30" s="28"/>
      <c r="N30" s="26">
        <f t="shared" si="8"/>
        <v>0</v>
      </c>
      <c r="O30" s="28"/>
      <c r="P30" s="28"/>
      <c r="Q30" s="28"/>
      <c r="R30" s="28"/>
      <c r="S30" s="2" t="s">
        <v>41</v>
      </c>
      <c r="T30" s="31"/>
    </row>
    <row r="31" spans="1:75" ht="18.75" hidden="1" customHeight="1">
      <c r="A31" s="4" t="s">
        <v>14</v>
      </c>
      <c r="B31" s="26">
        <f t="shared" si="3"/>
        <v>0</v>
      </c>
      <c r="C31" s="28">
        <f t="shared" si="4"/>
        <v>0</v>
      </c>
      <c r="D31" s="28">
        <f t="shared" si="5"/>
        <v>0</v>
      </c>
      <c r="E31" s="28">
        <f t="shared" si="6"/>
        <v>0</v>
      </c>
      <c r="F31" s="28"/>
      <c r="G31" s="28"/>
      <c r="H31" s="26">
        <f t="shared" si="7"/>
        <v>0</v>
      </c>
      <c r="I31" s="28"/>
      <c r="J31" s="28"/>
      <c r="K31" s="28"/>
      <c r="L31" s="28"/>
      <c r="M31" s="28"/>
      <c r="N31" s="26">
        <f t="shared" si="8"/>
        <v>0</v>
      </c>
      <c r="O31" s="28"/>
      <c r="P31" s="28"/>
      <c r="Q31" s="28"/>
      <c r="R31" s="28"/>
      <c r="S31" s="2" t="s">
        <v>42</v>
      </c>
      <c r="T31" s="31"/>
    </row>
    <row r="32" spans="1:75" s="34" customFormat="1" ht="23.25" hidden="1" customHeight="1">
      <c r="A32" s="35" t="s">
        <v>43</v>
      </c>
      <c r="B32" s="26">
        <f t="shared" si="3"/>
        <v>0</v>
      </c>
      <c r="C32" s="28">
        <f t="shared" si="4"/>
        <v>0</v>
      </c>
      <c r="D32" s="28">
        <f t="shared" si="5"/>
        <v>0</v>
      </c>
      <c r="E32" s="28">
        <f t="shared" si="6"/>
        <v>0</v>
      </c>
      <c r="F32" s="28"/>
      <c r="G32" s="28"/>
      <c r="H32" s="26">
        <f t="shared" si="7"/>
        <v>0</v>
      </c>
      <c r="I32" s="28"/>
      <c r="J32" s="28"/>
      <c r="K32" s="28"/>
      <c r="L32" s="28"/>
      <c r="M32" s="28"/>
      <c r="N32" s="26">
        <f t="shared" si="8"/>
        <v>0</v>
      </c>
      <c r="O32" s="28"/>
      <c r="P32" s="28"/>
      <c r="Q32" s="28"/>
      <c r="R32" s="28"/>
      <c r="S32" s="36" t="s">
        <v>44</v>
      </c>
      <c r="T32" s="31"/>
    </row>
    <row r="33" spans="1:73" ht="18.75" hidden="1" customHeight="1">
      <c r="A33" s="4" t="s">
        <v>45</v>
      </c>
      <c r="B33" s="26">
        <f t="shared" si="3"/>
        <v>0</v>
      </c>
      <c r="C33" s="28">
        <f t="shared" si="4"/>
        <v>0</v>
      </c>
      <c r="D33" s="28">
        <f t="shared" si="5"/>
        <v>0</v>
      </c>
      <c r="E33" s="28">
        <f t="shared" si="6"/>
        <v>0</v>
      </c>
      <c r="F33" s="28"/>
      <c r="G33" s="28"/>
      <c r="H33" s="26">
        <f t="shared" si="7"/>
        <v>0</v>
      </c>
      <c r="I33" s="28"/>
      <c r="J33" s="28"/>
      <c r="K33" s="28"/>
      <c r="L33" s="28"/>
      <c r="M33" s="28"/>
      <c r="N33" s="26">
        <f t="shared" si="8"/>
        <v>0</v>
      </c>
      <c r="O33" s="28"/>
      <c r="P33" s="28"/>
      <c r="Q33" s="28"/>
      <c r="R33" s="28"/>
      <c r="S33" s="2" t="s">
        <v>46</v>
      </c>
      <c r="T33" s="31"/>
    </row>
    <row r="34" spans="1:73" ht="18.75" hidden="1" customHeight="1">
      <c r="A34" s="5" t="s">
        <v>6</v>
      </c>
      <c r="B34" s="38">
        <f t="shared" si="3"/>
        <v>0</v>
      </c>
      <c r="C34" s="32">
        <f t="shared" si="4"/>
        <v>0</v>
      </c>
      <c r="D34" s="32">
        <f t="shared" si="5"/>
        <v>0</v>
      </c>
      <c r="E34" s="32">
        <f t="shared" si="6"/>
        <v>0</v>
      </c>
      <c r="F34" s="32"/>
      <c r="G34" s="32"/>
      <c r="H34" s="38">
        <f t="shared" si="7"/>
        <v>0</v>
      </c>
      <c r="I34" s="32"/>
      <c r="J34" s="32"/>
      <c r="K34" s="32"/>
      <c r="L34" s="32"/>
      <c r="M34" s="32"/>
      <c r="N34" s="38">
        <f t="shared" si="8"/>
        <v>0</v>
      </c>
      <c r="O34" s="32"/>
      <c r="P34" s="32"/>
      <c r="Q34" s="32"/>
      <c r="R34" s="32"/>
      <c r="S34" s="3" t="s">
        <v>24</v>
      </c>
      <c r="T34" s="31"/>
    </row>
    <row r="35" spans="1:73" ht="18.75" customHeight="1">
      <c r="A35" s="37" t="s">
        <v>70</v>
      </c>
      <c r="B35" s="28"/>
      <c r="C35" s="28"/>
      <c r="D35" s="28"/>
      <c r="E35" s="28"/>
      <c r="F35" s="28"/>
      <c r="G35" s="28"/>
      <c r="H35" s="28"/>
      <c r="I35" s="28"/>
      <c r="J35" s="28"/>
      <c r="K35" s="28"/>
      <c r="L35" s="28"/>
      <c r="M35" s="28"/>
      <c r="N35" s="28"/>
      <c r="O35" s="28"/>
      <c r="P35" s="28"/>
      <c r="Q35" s="28"/>
      <c r="R35" s="28"/>
      <c r="S35" s="2"/>
      <c r="T35" s="31"/>
    </row>
    <row r="36" spans="1:73" ht="18.75" customHeight="1">
      <c r="A36" s="13" t="s">
        <v>47</v>
      </c>
      <c r="B36" s="28"/>
      <c r="C36" s="28"/>
      <c r="D36" s="28"/>
      <c r="E36" s="28"/>
      <c r="F36" s="28"/>
      <c r="G36" s="28"/>
      <c r="H36" s="28"/>
      <c r="P36" s="14"/>
      <c r="Q36" s="14"/>
      <c r="R36" s="14"/>
      <c r="S36" s="14" t="s">
        <v>50</v>
      </c>
      <c r="T36" s="31"/>
      <c r="BT36" s="6" t="s">
        <v>53</v>
      </c>
      <c r="BU36" s="6" t="s">
        <v>54</v>
      </c>
    </row>
    <row r="37" spans="1:73" ht="18.75" customHeight="1">
      <c r="A37" s="13"/>
      <c r="P37" s="33"/>
      <c r="Q37" s="33"/>
      <c r="R37" s="33"/>
      <c r="S37" s="33"/>
      <c r="T37" s="31"/>
      <c r="BS37" s="6" t="s">
        <v>59</v>
      </c>
      <c r="BT37" s="15">
        <f>I9</f>
        <v>267</v>
      </c>
      <c r="BU37" s="15">
        <f>O9</f>
        <v>368</v>
      </c>
    </row>
    <row r="38" spans="1:73" ht="18.75" customHeight="1">
      <c r="A38" s="13"/>
      <c r="P38" s="33"/>
      <c r="Q38" s="33"/>
      <c r="R38" s="33"/>
      <c r="S38" s="33"/>
      <c r="T38" s="31"/>
      <c r="BS38" s="6" t="s">
        <v>60</v>
      </c>
      <c r="BT38" s="15">
        <f>J9</f>
        <v>326</v>
      </c>
      <c r="BU38" s="15">
        <f>P9</f>
        <v>222</v>
      </c>
    </row>
    <row r="39" spans="1:73" ht="18.75" customHeight="1">
      <c r="A39" s="13"/>
      <c r="P39" s="33"/>
      <c r="Q39" s="33"/>
      <c r="R39" s="33"/>
      <c r="S39" s="33"/>
      <c r="T39" s="31"/>
      <c r="BS39" s="6" t="s">
        <v>61</v>
      </c>
      <c r="BT39" s="15">
        <f>K9+L9</f>
        <v>384</v>
      </c>
      <c r="BU39" s="15">
        <f>Q9+R9</f>
        <v>198</v>
      </c>
    </row>
    <row r="40" spans="1:73" ht="18.75" customHeight="1">
      <c r="A40" s="13"/>
      <c r="P40" s="33"/>
      <c r="Q40" s="33"/>
      <c r="R40" s="33"/>
      <c r="S40" s="33"/>
      <c r="T40" s="31"/>
    </row>
    <row r="41" spans="1:73" ht="18.75" customHeight="1">
      <c r="A41" s="13"/>
      <c r="P41" s="33"/>
      <c r="Q41" s="33"/>
      <c r="R41" s="33"/>
      <c r="S41" s="33"/>
      <c r="T41" s="31"/>
    </row>
    <row r="42" spans="1:73" ht="18.75" customHeight="1">
      <c r="T42" s="31"/>
    </row>
  </sheetData>
  <mergeCells count="13">
    <mergeCell ref="A2:S2"/>
    <mergeCell ref="A3:S3"/>
    <mergeCell ref="A5:A8"/>
    <mergeCell ref="S5:S8"/>
    <mergeCell ref="R7:R8"/>
    <mergeCell ref="B6:F6"/>
    <mergeCell ref="B5:F5"/>
    <mergeCell ref="H6:L6"/>
    <mergeCell ref="H5:L5"/>
    <mergeCell ref="N6:R6"/>
    <mergeCell ref="N5:R5"/>
    <mergeCell ref="F7:F8"/>
    <mergeCell ref="L7:L8"/>
  </mergeCells>
  <pageMargins left="0.7" right="0.7" top="0.75" bottom="0.75" header="0.3" footer="0.3"/>
  <pageSetup paperSize="9" scale="39" orientation="portrait" horizontalDpi="4294967295" verticalDpi="4294967295" r:id="rId1"/>
  <colBreaks count="1" manualBreakCount="1">
    <brk id="20" max="1048575" man="1"/>
  </col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8.20</vt:lpstr>
      <vt:lpstr>'8.20'!Print_Area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Fathimath Shifaza</dc:creator>
  <cp:lastModifiedBy>Fathimath Shifaza</cp:lastModifiedBy>
  <cp:lastPrinted>2026-08-17T03:07:52Z</cp:lastPrinted>
  <dcterms:created xsi:type="dcterms:W3CDTF">2019-06-30T04:22:49Z</dcterms:created>
  <dcterms:modified xsi:type="dcterms:W3CDTF">2026-08-17T03:08:00Z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defa4170-0d19-0005-0004-bc88714345d2_Enabled">
    <vt:lpwstr>true</vt:lpwstr>
  </property>
  <property fmtid="{D5CDD505-2E9C-101B-9397-08002B2CF9AE}" pid="3" name="MSIP_Label_defa4170-0d19-0005-0004-bc88714345d2_SetDate">
    <vt:lpwstr>2023-07-17T04:33:18Z</vt:lpwstr>
  </property>
  <property fmtid="{D5CDD505-2E9C-101B-9397-08002B2CF9AE}" pid="4" name="MSIP_Label_defa4170-0d19-0005-0004-bc88714345d2_Method">
    <vt:lpwstr>Standard</vt:lpwstr>
  </property>
  <property fmtid="{D5CDD505-2E9C-101B-9397-08002B2CF9AE}" pid="5" name="MSIP_Label_defa4170-0d19-0005-0004-bc88714345d2_Name">
    <vt:lpwstr>defa4170-0d19-0005-0004-bc88714345d2</vt:lpwstr>
  </property>
  <property fmtid="{D5CDD505-2E9C-101B-9397-08002B2CF9AE}" pid="6" name="MSIP_Label_defa4170-0d19-0005-0004-bc88714345d2_SiteId">
    <vt:lpwstr>75c82633-bac2-4eeb-a472-e92fb7a90b9f</vt:lpwstr>
  </property>
  <property fmtid="{D5CDD505-2E9C-101B-9397-08002B2CF9AE}" pid="7" name="MSIP_Label_defa4170-0d19-0005-0004-bc88714345d2_ActionId">
    <vt:lpwstr>b5bda0bc-38ca-4d61-82ae-4e15e380adf9</vt:lpwstr>
  </property>
  <property fmtid="{D5CDD505-2E9C-101B-9397-08002B2CF9AE}" pid="8" name="MSIP_Label_defa4170-0d19-0005-0004-bc88714345d2_ContentBits">
    <vt:lpwstr>0</vt:lpwstr>
  </property>
</Properties>
</file>