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\\fileserver\ST4\Dissemination\Publications\Statistical Year Book\YEARBOOK 2024\Final\Web\law and Order\"/>
    </mc:Choice>
  </mc:AlternateContent>
  <xr:revisionPtr revIDLastSave="0" documentId="13_ncr:1_{A20B1331-8CF1-4363-8A80-BC43E246A1A0}" xr6:coauthVersionLast="47" xr6:coauthVersionMax="47" xr10:uidLastSave="{00000000-0000-0000-0000-000000000000}"/>
  <bookViews>
    <workbookView xWindow="15" yWindow="30" windowWidth="28785" windowHeight="15450" tabRatio="887" xr2:uid="{00000000-000D-0000-FFFF-FFFF00000000}"/>
  </bookViews>
  <sheets>
    <sheet name="8.19" sheetId="18" r:id="rId1"/>
  </sheets>
  <externalReferences>
    <externalReference r:id="rId2"/>
  </externalReferences>
  <definedNames>
    <definedName name="_xlnm.Print_Area" localSheetId="0">'8.19'!$A$1:$X$53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S20" i="18" l="1"/>
  <c r="Q20" i="18"/>
  <c r="S19" i="18"/>
  <c r="Q19" i="18"/>
  <c r="S18" i="18"/>
  <c r="Q18" i="18"/>
  <c r="S17" i="18"/>
  <c r="Q17" i="18"/>
  <c r="S16" i="18"/>
  <c r="Q16" i="18"/>
  <c r="S15" i="18"/>
  <c r="Q15" i="18"/>
  <c r="S14" i="18"/>
  <c r="Q14" i="18"/>
  <c r="S13" i="18"/>
  <c r="Q13" i="18"/>
  <c r="S12" i="18"/>
  <c r="Q12" i="18"/>
  <c r="S11" i="18"/>
  <c r="Q11" i="18"/>
  <c r="S10" i="18"/>
  <c r="Q10" i="18"/>
  <c r="S9" i="18"/>
  <c r="Q9" i="18"/>
  <c r="S8" i="18"/>
  <c r="Q8" i="18" l="1"/>
  <c r="N20" i="18" l="1"/>
  <c r="N19" i="18" l="1"/>
  <c r="N18" i="18"/>
  <c r="N17" i="18"/>
  <c r="N16" i="18"/>
  <c r="N15" i="18"/>
  <c r="N14" i="18"/>
  <c r="N13" i="18"/>
  <c r="N12" i="18"/>
  <c r="N11" i="18"/>
  <c r="N10" i="18"/>
  <c r="N9" i="18"/>
  <c r="P8" i="18"/>
  <c r="O8" i="18"/>
  <c r="L8" i="18"/>
  <c r="N8" i="18" l="1"/>
  <c r="I20" i="18" l="1"/>
  <c r="J8" i="18"/>
  <c r="G8" i="18"/>
  <c r="I19" i="18"/>
  <c r="I18" i="18"/>
  <c r="I17" i="18"/>
  <c r="I16" i="18"/>
  <c r="I15" i="18"/>
  <c r="I14" i="18"/>
  <c r="I13" i="18"/>
  <c r="I12" i="18"/>
  <c r="I11" i="18"/>
  <c r="I10" i="18"/>
  <c r="I9" i="18"/>
  <c r="K8" i="18"/>
  <c r="I8" i="18" l="1"/>
  <c r="D33" i="18" l="1"/>
  <c r="D32" i="18"/>
  <c r="D31" i="18"/>
  <c r="D30" i="18"/>
  <c r="D29" i="18"/>
  <c r="D28" i="18"/>
  <c r="D27" i="18"/>
  <c r="D26" i="18"/>
  <c r="D25" i="18"/>
  <c r="D24" i="18"/>
  <c r="D23" i="18"/>
  <c r="D22" i="18"/>
  <c r="D21" i="18"/>
  <c r="F20" i="18"/>
  <c r="F8" i="18" s="1"/>
  <c r="E20" i="18"/>
  <c r="E8" i="18" s="1"/>
  <c r="B20" i="18"/>
  <c r="B8" i="18" s="1"/>
  <c r="D19" i="18"/>
  <c r="D18" i="18"/>
  <c r="D17" i="18"/>
  <c r="D16" i="18"/>
  <c r="D15" i="18"/>
  <c r="D14" i="18"/>
  <c r="D13" i="18"/>
  <c r="D12" i="18"/>
  <c r="D11" i="18"/>
  <c r="D10" i="18"/>
  <c r="D9" i="18"/>
  <c r="D20" i="18" l="1"/>
  <c r="D8" i="18"/>
</calcChain>
</file>

<file path=xl/sharedStrings.xml><?xml version="1.0" encoding="utf-8"?>
<sst xmlns="http://schemas.openxmlformats.org/spreadsheetml/2006/main" count="95" uniqueCount="66">
  <si>
    <t>Theft</t>
  </si>
  <si>
    <t>Total</t>
  </si>
  <si>
    <t>Traffic accidents</t>
  </si>
  <si>
    <t>ވައްކަން</t>
  </si>
  <si>
    <t>Drugs</t>
  </si>
  <si>
    <t>ޓްރެފިކް</t>
  </si>
  <si>
    <t>Assault</t>
  </si>
  <si>
    <t>Others</t>
  </si>
  <si>
    <t>މަސްތުވާތަކެތި</t>
  </si>
  <si>
    <t>ގެއްލޭތަކެތި</t>
  </si>
  <si>
    <t>Robbery</t>
  </si>
  <si>
    <t>މާރާމާރީ</t>
  </si>
  <si>
    <t>Vandalism</t>
  </si>
  <si>
    <t>މުދަލަށް ގެއްލުންދިނުން</t>
  </si>
  <si>
    <t>Sexual Offences</t>
  </si>
  <si>
    <t>Threats; False Alarms</t>
  </si>
  <si>
    <t>ފޭރުން</t>
  </si>
  <si>
    <t>Embezzlement</t>
  </si>
  <si>
    <t>Domestic violence</t>
  </si>
  <si>
    <t>މަކަރާއި ޙީލަތް</t>
  </si>
  <si>
    <t>Counterfeit and forgery</t>
  </si>
  <si>
    <t>އާއިލީ</t>
  </si>
  <si>
    <t>Disorderly Conduct</t>
  </si>
  <si>
    <t>Deceptive Practices</t>
  </si>
  <si>
    <t>އެހެނިހެން</t>
  </si>
  <si>
    <t>Arson</t>
  </si>
  <si>
    <t>ހުޅުޖެހުން</t>
  </si>
  <si>
    <t>Lost items</t>
  </si>
  <si>
    <t>Attempted Suicides</t>
  </si>
  <si>
    <t>އަމިއްލައަށް މަރުވާން އުޅުން</t>
  </si>
  <si>
    <t>Obstructing Justice</t>
  </si>
  <si>
    <t>Causing, Aiding or Soliciting Suicide</t>
  </si>
  <si>
    <t>އަމިއްލައަށް /  އެހެނިހެން ގޮތްގޮތަށް މަރުވުން</t>
  </si>
  <si>
    <t>Child Abandonment and Parental Duty of Care</t>
  </si>
  <si>
    <t>ދަރިންނަށް އިޙްމާލުވުން ފަދަ މައްސަލަތައް</t>
  </si>
  <si>
    <t>މަކަރުހެދުމާއި އޮޅުވާލުން</t>
  </si>
  <si>
    <t>އަޚްލާޤީ ގޮތުން ދަށުދަރަޖައިގެ ޢަމަލުތައް</t>
  </si>
  <si>
    <t>އަމުރަށް ނުކިޔަމަންތެރިވުމާއި ވާޖިބަށް ހުރަސްއެޅުން</t>
  </si>
  <si>
    <t>Producing or Distributing Obscene Material</t>
  </si>
  <si>
    <t>އޮރިޔާން ފޮޓޯ / ފިލްމުގެ މައްސަލަތައް</t>
  </si>
  <si>
    <t>Theft by Deception</t>
  </si>
  <si>
    <t>ޓެކުން އަދި ފްރޯޑް</t>
  </si>
  <si>
    <t>ބިރުދެއްކުމާއި އިންޒާރުދިނުން</t>
  </si>
  <si>
    <t>Trafficking, Manufacture, Sale, or Possession of Firearms or Catastrophic Agents</t>
  </si>
  <si>
    <t>ހަތިޔާރު / ގޮވާތަކެތީގެ މައްސަލަތައް</t>
  </si>
  <si>
    <t>Use of a Dangerous Weapon During an Offense</t>
  </si>
  <si>
    <t>ހަތިޔާރު ބޭނުންކުރުން</t>
  </si>
  <si>
    <t>Source: Maldives Police Service</t>
  </si>
  <si>
    <t>csivrws csilop cscviDclOm :Ivcaed utWmUluAwm</t>
  </si>
  <si>
    <t>ޖުމްލަ</t>
  </si>
  <si>
    <t>ވަގުފައިސާ</t>
  </si>
  <si>
    <t>Type of offence</t>
  </si>
  <si>
    <t>ކުށުގެ ބާވަތް</t>
  </si>
  <si>
    <t>Number of Logged cases</t>
  </si>
  <si>
    <t>Both Sexes</t>
  </si>
  <si>
    <t>Male</t>
  </si>
  <si>
    <t>Female</t>
  </si>
  <si>
    <t xml:space="preserve">ހުށަހެޅިފައިވާ މައްސަލަތަކުގެ އަދަދު </t>
  </si>
  <si>
    <t>ދެޖިންސް</t>
  </si>
  <si>
    <t xml:space="preserve">ފިރިހެން </t>
  </si>
  <si>
    <t xml:space="preserve">އަންހެން </t>
  </si>
  <si>
    <t>ޖިންސީ މައްސަލަ</t>
  </si>
  <si>
    <r>
      <rPr>
        <b/>
        <sz val="9"/>
        <color theme="1"/>
        <rFont val="Calibri"/>
        <family val="2"/>
        <scheme val="minor"/>
      </rPr>
      <t>Number of Victims</t>
    </r>
    <r>
      <rPr>
        <b/>
        <sz val="9"/>
        <color theme="1"/>
        <rFont val="Faruma"/>
        <family val="3"/>
      </rPr>
      <t xml:space="preserve">  އަނިޔާ ލިބުނު މީހުންގެ އަދަދު</t>
    </r>
  </si>
  <si>
    <t>From the table, Some persons may have repeatedly involved in same offence (even if a person is involved more than once in same offence, it is the same person and we count that as a single person). It applies for the overall total too i.e, a person may have involved in more than once offence in a period of time and it means that overall total are calculated as a single person for that involvement.</t>
  </si>
  <si>
    <t xml:space="preserve">2023 - 2020 ،ތާވަލު 8.19: ހުށަހެޅިފައިވާ މައްސަލަތަކުގައި އަނިޔާލިބިފައިވާ މީހުން  </t>
  </si>
  <si>
    <t>Table 8.19: NUMBER OF VICTIMS BY TYPE OF OFFENCE AND SEX, 2020 - 2023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</si>
</sst>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(* #,##0.00_);_(* \(#,##0.00\);_(* &quot;-&quot;??_);_(@_)"/>
    <numFmt numFmtId="164" formatCode="General_)"/>
    <numFmt numFmtId="166" formatCode="_-* #,##0_-;\-* #,##0_-;_-* &quot;-&quot;??_-;_-@_-"/>
    <numFmt numFmtId="167" formatCode="#,##0.0"/>
    <numFmt numFmtId="168" formatCode="0.000"/>
    <numFmt numFmtId="171" formatCode="#,##0;[Red]#,##0"/>
    <numFmt numFmtId="172" formatCode="0.00_)"/>
  </numFmts>
  <fonts count="3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name val="Calibri"/>
      <family val="2"/>
      <scheme val="minor"/>
    </font>
    <font>
      <i/>
      <sz val="10"/>
      <color rgb="FF00000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Courier"/>
      <family val="3"/>
    </font>
    <font>
      <i/>
      <sz val="9"/>
      <color theme="1"/>
      <name val="Calibri"/>
      <family val="2"/>
      <scheme val="minor"/>
    </font>
    <font>
      <sz val="9"/>
      <color rgb="FF000000"/>
      <name val="Faruma"/>
      <family val="3"/>
    </font>
    <font>
      <b/>
      <sz val="11"/>
      <color theme="1"/>
      <name val="Faruma"/>
      <family val="3"/>
    </font>
    <font>
      <b/>
      <sz val="10"/>
      <color theme="1"/>
      <name val="Faruma"/>
      <family val="3"/>
    </font>
    <font>
      <sz val="1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color theme="1"/>
      <name val="Faruma"/>
      <family val="3"/>
    </font>
    <font>
      <b/>
      <sz val="12"/>
      <color theme="1"/>
      <name val="Faruma"/>
      <family val="3"/>
    </font>
    <font>
      <sz val="11"/>
      <color theme="1"/>
      <name val="Faruma"/>
      <family val="3"/>
    </font>
    <font>
      <b/>
      <sz val="9"/>
      <color theme="1"/>
      <name val="Arial"/>
      <family val="2"/>
    </font>
    <font>
      <sz val="11"/>
      <color rgb="FF000000"/>
      <name val="Faruma"/>
      <family val="3"/>
    </font>
    <font>
      <sz val="10"/>
      <name val="Arial"/>
      <family val="2"/>
    </font>
    <font>
      <sz val="11"/>
      <name val="Faruma"/>
      <family val="3"/>
    </font>
    <font>
      <i/>
      <sz val="9"/>
      <color rgb="FF000000"/>
      <name val="Calibri"/>
      <family val="2"/>
      <scheme val="minor"/>
    </font>
    <font>
      <b/>
      <sz val="15"/>
      <color theme="3"/>
      <name val="Arial Mäori"/>
      <family val="2"/>
    </font>
    <font>
      <sz val="9"/>
      <name val="A_Faseyha"/>
    </font>
    <font>
      <sz val="10"/>
      <name val="Helv"/>
    </font>
    <font>
      <b/>
      <i/>
      <sz val="16"/>
      <name val="Helv"/>
    </font>
    <font>
      <b/>
      <sz val="10"/>
      <name val="TimesNewRomanPS"/>
    </font>
    <font>
      <sz val="10"/>
      <color rgb="FF000000"/>
      <name val="Arial"/>
      <family val="2"/>
    </font>
    <font>
      <b/>
      <sz val="10"/>
      <color rgb="FF000000"/>
      <name val="Times"/>
      <family val="1"/>
    </font>
    <font>
      <sz val="11"/>
      <color rgb="FF000000"/>
      <name val="Calibri"/>
      <family val="2"/>
    </font>
    <font>
      <sz val="11"/>
      <color theme="1"/>
      <name val="Calibri"/>
      <family val="2"/>
      <charset val="1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/>
      <top/>
      <bottom style="thin">
        <color theme="0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thin">
        <color indexed="9"/>
      </left>
      <right/>
      <top/>
      <bottom style="thin">
        <color indexed="9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/>
      <right/>
      <top style="thin">
        <color indexed="64"/>
      </top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indexed="64"/>
      </top>
      <bottom style="hair">
        <color theme="1"/>
      </bottom>
      <diagonal/>
    </border>
    <border>
      <left/>
      <right style="hair">
        <color indexed="64"/>
      </right>
      <top style="thin">
        <color indexed="64"/>
      </top>
      <bottom style="hair">
        <color theme="1"/>
      </bottom>
      <diagonal/>
    </border>
    <border>
      <left/>
      <right style="thin">
        <color theme="0"/>
      </right>
      <top style="thin">
        <color indexed="64"/>
      </top>
      <bottom style="hair">
        <color theme="1"/>
      </bottom>
      <diagonal/>
    </border>
    <border>
      <left style="thin">
        <color theme="0"/>
      </left>
      <right/>
      <top style="thin">
        <color indexed="64"/>
      </top>
      <bottom/>
      <diagonal/>
    </border>
    <border>
      <left/>
      <right/>
      <top style="hair">
        <color theme="1"/>
      </top>
      <bottom/>
      <diagonal/>
    </border>
    <border>
      <left/>
      <right/>
      <top style="hair">
        <color theme="1"/>
      </top>
      <bottom style="hair">
        <color theme="1"/>
      </bottom>
      <diagonal/>
    </border>
    <border>
      <left/>
      <right style="hair">
        <color indexed="64"/>
      </right>
      <top style="hair">
        <color theme="1"/>
      </top>
      <bottom style="hair">
        <color theme="1"/>
      </bottom>
      <diagonal/>
    </border>
    <border>
      <left/>
      <right style="thin">
        <color theme="0"/>
      </right>
      <top style="hair">
        <color theme="1"/>
      </top>
      <bottom style="hair">
        <color theme="1"/>
      </bottom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theme="1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hair">
        <color indexed="64"/>
      </left>
      <right/>
      <top style="hair">
        <color theme="1"/>
      </top>
      <bottom/>
      <diagonal/>
    </border>
    <border>
      <left style="thin">
        <color theme="0"/>
      </left>
      <right style="thin">
        <color theme="0"/>
      </right>
      <top/>
      <bottom style="thin">
        <color indexed="64"/>
      </bottom>
      <diagonal/>
    </border>
    <border>
      <left style="hair">
        <color theme="1"/>
      </left>
      <right/>
      <top/>
      <bottom/>
      <diagonal/>
    </border>
    <border>
      <left/>
      <right/>
      <top/>
      <bottom style="thick">
        <color theme="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71">
    <xf numFmtId="0" fontId="0" fillId="0" borderId="0"/>
    <xf numFmtId="43" fontId="1" fillId="0" borderId="0" applyFont="0" applyFill="0" applyBorder="0" applyAlignment="0" applyProtection="0"/>
    <xf numFmtId="166" fontId="9" fillId="0" borderId="0" applyFont="0" applyFill="0" applyBorder="0" applyAlignment="0" applyProtection="0"/>
    <xf numFmtId="9" fontId="10" fillId="0" borderId="0" applyFont="0" applyFill="0" applyBorder="0" applyAlignment="0" applyProtection="0"/>
    <xf numFmtId="167" fontId="10" fillId="0" borderId="0"/>
    <xf numFmtId="0" fontId="25" fillId="0" borderId="32" applyNumberFormat="0" applyFill="0" applyAlignment="0" applyProtection="0"/>
    <xf numFmtId="0" fontId="22" fillId="0" borderId="0"/>
    <xf numFmtId="0" fontId="22" fillId="0" borderId="0"/>
    <xf numFmtId="9" fontId="22" fillId="0" borderId="0" applyFont="0" applyFill="0" applyBorder="0" applyAlignment="0" applyProtection="0"/>
    <xf numFmtId="0" fontId="22" fillId="0" borderId="0"/>
    <xf numFmtId="0" fontId="22" fillId="0" borderId="0"/>
    <xf numFmtId="43" fontId="22" fillId="0" borderId="0" applyFont="0" applyFill="0" applyBorder="0" applyAlignment="0" applyProtection="0"/>
    <xf numFmtId="172" fontId="28" fillId="0" borderId="0"/>
    <xf numFmtId="1" fontId="29" fillId="0" borderId="33" applyNumberFormat="0"/>
    <xf numFmtId="0" fontId="22" fillId="0" borderId="0"/>
    <xf numFmtId="0" fontId="1" fillId="0" borderId="0"/>
    <xf numFmtId="0" fontId="22" fillId="0" borderId="0"/>
    <xf numFmtId="9" fontId="22" fillId="0" borderId="0" applyFont="0" applyFill="0" applyBorder="0" applyAlignment="0" applyProtection="0"/>
    <xf numFmtId="0" fontId="22" fillId="0" borderId="0"/>
    <xf numFmtId="0" fontId="22" fillId="0" borderId="0"/>
    <xf numFmtId="0" fontId="1" fillId="0" borderId="0"/>
    <xf numFmtId="0" fontId="22" fillId="0" borderId="0"/>
    <xf numFmtId="0" fontId="22" fillId="0" borderId="0"/>
    <xf numFmtId="0" fontId="27" fillId="0" borderId="0"/>
    <xf numFmtId="40" fontId="27" fillId="0" borderId="0" applyFont="0" applyFill="0" applyBorder="0" applyAlignment="0" applyProtection="0"/>
    <xf numFmtId="0" fontId="27" fillId="0" borderId="0"/>
    <xf numFmtId="0" fontId="22" fillId="0" borderId="0"/>
    <xf numFmtId="1" fontId="29" fillId="0" borderId="33" applyNumberFormat="0"/>
    <xf numFmtId="0" fontId="1" fillId="0" borderId="0"/>
    <xf numFmtId="0" fontId="27" fillId="0" borderId="0"/>
    <xf numFmtId="0" fontId="9" fillId="0" borderId="0" applyFill="0" applyProtection="0"/>
    <xf numFmtId="1" fontId="29" fillId="0" borderId="33" applyNumberFormat="0"/>
    <xf numFmtId="43" fontId="1" fillId="0" borderId="0" applyFont="0" applyFill="0" applyBorder="0" applyAlignment="0" applyProtection="0"/>
    <xf numFmtId="0" fontId="1" fillId="0" borderId="0"/>
    <xf numFmtId="0" fontId="30" fillId="0" borderId="0"/>
    <xf numFmtId="0" fontId="31" fillId="0" borderId="0"/>
    <xf numFmtId="0" fontId="30" fillId="0" borderId="0"/>
    <xf numFmtId="0" fontId="1" fillId="0" borderId="0"/>
    <xf numFmtId="0" fontId="27" fillId="0" borderId="0"/>
    <xf numFmtId="0" fontId="9" fillId="0" borderId="0" applyFill="0" applyProtection="0"/>
    <xf numFmtId="1" fontId="29" fillId="0" borderId="33" applyNumberFormat="0"/>
    <xf numFmtId="0" fontId="1" fillId="0" borderId="0"/>
    <xf numFmtId="0" fontId="22" fillId="0" borderId="0"/>
    <xf numFmtId="0" fontId="30" fillId="0" borderId="0"/>
    <xf numFmtId="0" fontId="31" fillId="0" borderId="0"/>
    <xf numFmtId="0" fontId="22" fillId="0" borderId="0"/>
    <xf numFmtId="0" fontId="30" fillId="0" borderId="0"/>
    <xf numFmtId="0" fontId="32" fillId="0" borderId="0"/>
    <xf numFmtId="0" fontId="30" fillId="0" borderId="0"/>
    <xf numFmtId="0" fontId="30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0" fontId="27" fillId="0" borderId="0" applyFont="0" applyFill="0" applyBorder="0" applyAlignment="0" applyProtection="0"/>
    <xf numFmtId="0" fontId="1" fillId="0" borderId="0"/>
    <xf numFmtId="0" fontId="32" fillId="0" borderId="0" applyBorder="0"/>
    <xf numFmtId="0" fontId="1" fillId="0" borderId="0"/>
    <xf numFmtId="40" fontId="27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32" fillId="0" borderId="0" applyBorder="0"/>
    <xf numFmtId="0" fontId="1" fillId="0" borderId="0"/>
    <xf numFmtId="0" fontId="1" fillId="0" borderId="0"/>
    <xf numFmtId="1" fontId="29" fillId="0" borderId="33" applyNumberFormat="0"/>
    <xf numFmtId="1" fontId="29" fillId="0" borderId="33" applyNumberFormat="0"/>
    <xf numFmtId="1" fontId="29" fillId="0" borderId="33" applyNumberFormat="0"/>
    <xf numFmtId="1" fontId="29" fillId="0" borderId="33" applyNumberFormat="0"/>
    <xf numFmtId="0" fontId="33" fillId="0" borderId="0"/>
    <xf numFmtId="0" fontId="33" fillId="0" borderId="0"/>
  </cellStyleXfs>
  <cellXfs count="89">
    <xf numFmtId="0" fontId="0" fillId="0" borderId="0" xfId="0"/>
    <xf numFmtId="164" fontId="7" fillId="2" borderId="0" xfId="0" applyNumberFormat="1" applyFont="1" applyFill="1" applyAlignment="1">
      <alignment horizontal="left" vertical="center" indent="2"/>
    </xf>
    <xf numFmtId="164" fontId="7" fillId="2" borderId="1" xfId="0" applyNumberFormat="1" applyFont="1" applyFill="1" applyBorder="1" applyAlignment="1">
      <alignment horizontal="left" vertical="center" indent="2"/>
    </xf>
    <xf numFmtId="0" fontId="2" fillId="2" borderId="0" xfId="0" applyFont="1" applyFill="1" applyAlignment="1">
      <alignment vertical="center"/>
    </xf>
    <xf numFmtId="0" fontId="19" fillId="2" borderId="0" xfId="0" applyFont="1" applyFill="1"/>
    <xf numFmtId="0" fontId="6" fillId="2" borderId="0" xfId="0" applyFont="1" applyFill="1"/>
    <xf numFmtId="0" fontId="4" fillId="2" borderId="10" xfId="0" applyFont="1" applyFill="1" applyBorder="1"/>
    <xf numFmtId="0" fontId="4" fillId="2" borderId="15" xfId="0" applyFont="1" applyFill="1" applyBorder="1" applyAlignment="1">
      <alignment horizontal="center" vertical="center"/>
    </xf>
    <xf numFmtId="0" fontId="4" fillId="2" borderId="0" xfId="0" applyFont="1" applyFill="1"/>
    <xf numFmtId="0" fontId="8" fillId="2" borderId="0" xfId="0" applyFont="1" applyFill="1" applyAlignment="1">
      <alignment horizontal="center" vertical="center"/>
    </xf>
    <xf numFmtId="0" fontId="8" fillId="2" borderId="6" xfId="0" applyFont="1" applyFill="1" applyBorder="1" applyAlignment="1">
      <alignment horizontal="right" vertical="center" wrapText="1"/>
    </xf>
    <xf numFmtId="0" fontId="8" fillId="2" borderId="0" xfId="0" applyFont="1" applyFill="1"/>
    <xf numFmtId="0" fontId="14" fillId="2" borderId="4" xfId="0" applyFont="1" applyFill="1" applyBorder="1" applyAlignment="1">
      <alignment vertical="center" wrapText="1"/>
    </xf>
    <xf numFmtId="0" fontId="14" fillId="2" borderId="1" xfId="0" applyFont="1" applyFill="1" applyBorder="1" applyAlignment="1">
      <alignment vertical="center" wrapText="1"/>
    </xf>
    <xf numFmtId="0" fontId="14" fillId="2" borderId="1" xfId="0" applyFont="1" applyFill="1" applyBorder="1" applyAlignment="1">
      <alignment horizontal="right" vertical="center" wrapText="1"/>
    </xf>
    <xf numFmtId="0" fontId="13" fillId="2" borderId="5" xfId="0" applyFont="1" applyFill="1" applyBorder="1" applyAlignment="1">
      <alignment vertical="center"/>
    </xf>
    <xf numFmtId="168" fontId="8" fillId="2" borderId="0" xfId="0" applyNumberFormat="1" applyFont="1" applyFill="1" applyAlignment="1">
      <alignment vertical="center"/>
    </xf>
    <xf numFmtId="0" fontId="4" fillId="2" borderId="0" xfId="0" applyFont="1" applyFill="1" applyAlignment="1">
      <alignment vertical="center"/>
    </xf>
    <xf numFmtId="0" fontId="4" fillId="2" borderId="9" xfId="0" applyFont="1" applyFill="1" applyBorder="1" applyAlignment="1">
      <alignment horizontal="left" vertical="center"/>
    </xf>
    <xf numFmtId="0" fontId="21" fillId="2" borderId="0" xfId="0" applyFont="1" applyFill="1" applyAlignment="1">
      <alignment horizontal="right" vertical="center" wrapText="1"/>
    </xf>
    <xf numFmtId="168" fontId="4" fillId="2" borderId="0" xfId="0" applyNumberFormat="1" applyFont="1" applyFill="1" applyAlignment="1">
      <alignment vertical="center"/>
    </xf>
    <xf numFmtId="0" fontId="4" fillId="2" borderId="0" xfId="0" applyFont="1" applyFill="1" applyAlignment="1">
      <alignment horizontal="left" vertical="center"/>
    </xf>
    <xf numFmtId="0" fontId="4" fillId="2" borderId="0" xfId="0" applyFont="1" applyFill="1" applyAlignment="1">
      <alignment vertical="top"/>
    </xf>
    <xf numFmtId="0" fontId="4" fillId="2" borderId="9" xfId="0" applyFont="1" applyFill="1" applyBorder="1"/>
    <xf numFmtId="164" fontId="7" fillId="2" borderId="0" xfId="0" applyNumberFormat="1" applyFont="1" applyFill="1" applyAlignment="1">
      <alignment horizontal="left" vertical="center" wrapText="1" indent="2"/>
    </xf>
    <xf numFmtId="0" fontId="4" fillId="2" borderId="14" xfId="0" applyFont="1" applyFill="1" applyBorder="1" applyAlignment="1">
      <alignment horizontal="center" vertical="center"/>
    </xf>
    <xf numFmtId="0" fontId="4" fillId="2" borderId="25" xfId="0" applyFont="1" applyFill="1" applyBorder="1"/>
    <xf numFmtId="0" fontId="12" fillId="2" borderId="5" xfId="0" applyFont="1" applyFill="1" applyBorder="1" applyAlignment="1">
      <alignment vertical="top"/>
    </xf>
    <xf numFmtId="0" fontId="14" fillId="2" borderId="3" xfId="0" applyFont="1" applyFill="1" applyBorder="1" applyAlignment="1">
      <alignment horizontal="right" vertical="center" wrapText="1"/>
    </xf>
    <xf numFmtId="0" fontId="8" fillId="2" borderId="2" xfId="0" applyFont="1" applyFill="1" applyBorder="1" applyAlignment="1">
      <alignment horizontal="left" vertical="center"/>
    </xf>
    <xf numFmtId="171" fontId="3" fillId="2" borderId="7" xfId="1" applyNumberFormat="1" applyFont="1" applyFill="1" applyBorder="1" applyAlignment="1">
      <alignment horizontal="right" vertical="center"/>
    </xf>
    <xf numFmtId="171" fontId="3" fillId="2" borderId="0" xfId="1" applyNumberFormat="1" applyFont="1" applyFill="1" applyBorder="1" applyAlignment="1">
      <alignment horizontal="right" vertical="center"/>
    </xf>
    <xf numFmtId="171" fontId="2" fillId="2" borderId="0" xfId="1" applyNumberFormat="1" applyFont="1" applyFill="1" applyBorder="1" applyAlignment="1">
      <alignment horizontal="right" vertical="center"/>
    </xf>
    <xf numFmtId="171" fontId="5" fillId="2" borderId="31" xfId="1" applyNumberFormat="1" applyFont="1" applyFill="1" applyBorder="1" applyAlignment="1">
      <alignment horizontal="right" vertical="center"/>
    </xf>
    <xf numFmtId="171" fontId="5" fillId="2" borderId="0" xfId="1" applyNumberFormat="1" applyFont="1" applyFill="1" applyBorder="1" applyAlignment="1">
      <alignment horizontal="right" vertical="center"/>
    </xf>
    <xf numFmtId="171" fontId="1" fillId="2" borderId="0" xfId="1" applyNumberFormat="1" applyFont="1" applyFill="1" applyBorder="1" applyAlignment="1">
      <alignment horizontal="right" vertical="center"/>
    </xf>
    <xf numFmtId="171" fontId="1" fillId="2" borderId="0" xfId="0" applyNumberFormat="1" applyFont="1" applyFill="1" applyAlignment="1">
      <alignment horizontal="right" vertical="center"/>
    </xf>
    <xf numFmtId="0" fontId="4" fillId="2" borderId="9" xfId="0" applyFont="1" applyFill="1" applyBorder="1" applyAlignment="1">
      <alignment horizontal="left" vertical="center" wrapText="1"/>
    </xf>
    <xf numFmtId="0" fontId="4" fillId="2" borderId="10" xfId="0" applyFont="1" applyFill="1" applyBorder="1" applyAlignment="1">
      <alignment horizontal="left" vertical="center"/>
    </xf>
    <xf numFmtId="171" fontId="15" fillId="2" borderId="0" xfId="1" applyNumberFormat="1" applyFont="1" applyFill="1" applyBorder="1" applyAlignment="1">
      <alignment horizontal="right" vertical="center"/>
    </xf>
    <xf numFmtId="171" fontId="0" fillId="2" borderId="0" xfId="0" applyNumberFormat="1" applyFill="1" applyAlignment="1">
      <alignment horizontal="right" vertical="center"/>
    </xf>
    <xf numFmtId="171" fontId="0" fillId="2" borderId="0" xfId="0" applyNumberFormat="1" applyFill="1" applyAlignment="1">
      <alignment horizontal="right" vertical="top"/>
    </xf>
    <xf numFmtId="164" fontId="23" fillId="2" borderId="0" xfId="0" applyNumberFormat="1" applyFont="1" applyFill="1" applyAlignment="1">
      <alignment horizontal="right" vertical="center" indent="2"/>
    </xf>
    <xf numFmtId="171" fontId="0" fillId="2" borderId="9" xfId="0" applyNumberFormat="1" applyFill="1" applyBorder="1" applyAlignment="1">
      <alignment horizontal="right" vertical="center"/>
    </xf>
    <xf numFmtId="171" fontId="0" fillId="2" borderId="11" xfId="0" applyNumberFormat="1" applyFill="1" applyBorder="1" applyAlignment="1">
      <alignment horizontal="right" vertical="center"/>
    </xf>
    <xf numFmtId="171" fontId="0" fillId="2" borderId="1" xfId="0" applyNumberFormat="1" applyFill="1" applyBorder="1" applyAlignment="1">
      <alignment horizontal="right" vertical="top"/>
    </xf>
    <xf numFmtId="164" fontId="23" fillId="2" borderId="1" xfId="0" applyNumberFormat="1" applyFont="1" applyFill="1" applyBorder="1" applyAlignment="1">
      <alignment horizontal="right" vertical="center" indent="2"/>
    </xf>
    <xf numFmtId="0" fontId="11" fillId="2" borderId="2" xfId="0" applyFont="1" applyFill="1" applyBorder="1" applyAlignment="1">
      <alignment vertical="top"/>
    </xf>
    <xf numFmtId="164" fontId="26" fillId="2" borderId="8" xfId="0" applyNumberFormat="1" applyFont="1" applyFill="1" applyBorder="1" applyAlignment="1">
      <alignment horizontal="right" vertical="center"/>
    </xf>
    <xf numFmtId="0" fontId="4" fillId="2" borderId="0" xfId="0" applyFont="1" applyFill="1" applyAlignment="1">
      <alignment horizontal="center" vertical="center"/>
    </xf>
    <xf numFmtId="0" fontId="8" fillId="2" borderId="20" xfId="0" applyFont="1" applyFill="1" applyBorder="1" applyAlignment="1">
      <alignment horizontal="right" vertical="center" wrapText="1"/>
    </xf>
    <xf numFmtId="0" fontId="8" fillId="2" borderId="0" xfId="0" applyFont="1" applyFill="1" applyAlignment="1">
      <alignment horizontal="right" vertical="center" wrapText="1"/>
    </xf>
    <xf numFmtId="171" fontId="5" fillId="2" borderId="7" xfId="1" applyNumberFormat="1" applyFont="1" applyFill="1" applyBorder="1" applyAlignment="1">
      <alignment horizontal="right" vertical="center"/>
    </xf>
    <xf numFmtId="0" fontId="14" fillId="2" borderId="35" xfId="0" applyFont="1" applyFill="1" applyBorder="1" applyAlignment="1">
      <alignment vertical="center" wrapText="1"/>
    </xf>
    <xf numFmtId="0" fontId="14" fillId="2" borderId="35" xfId="0" applyFont="1" applyFill="1" applyBorder="1" applyAlignment="1">
      <alignment horizontal="right" vertical="center" wrapText="1"/>
    </xf>
    <xf numFmtId="0" fontId="14" fillId="2" borderId="36" xfId="0" applyFont="1" applyFill="1" applyBorder="1" applyAlignment="1">
      <alignment horizontal="right" vertical="center" wrapText="1"/>
    </xf>
    <xf numFmtId="0" fontId="14" fillId="2" borderId="37" xfId="0" applyFont="1" applyFill="1" applyBorder="1" applyAlignment="1">
      <alignment vertical="center" wrapText="1"/>
    </xf>
    <xf numFmtId="171" fontId="0" fillId="2" borderId="35" xfId="0" applyNumberFormat="1" applyFill="1" applyBorder="1" applyAlignment="1">
      <alignment horizontal="right" vertical="top"/>
    </xf>
    <xf numFmtId="171" fontId="3" fillId="2" borderId="34" xfId="1" applyNumberFormat="1" applyFont="1" applyFill="1" applyBorder="1" applyAlignment="1">
      <alignment horizontal="right" vertical="center"/>
    </xf>
    <xf numFmtId="171" fontId="2" fillId="2" borderId="6" xfId="1" applyNumberFormat="1" applyFont="1" applyFill="1" applyBorder="1" applyAlignment="1">
      <alignment horizontal="right" vertical="center"/>
    </xf>
    <xf numFmtId="171" fontId="5" fillId="2" borderId="34" xfId="1" applyNumberFormat="1" applyFont="1" applyFill="1" applyBorder="1" applyAlignment="1">
      <alignment horizontal="right" vertical="center"/>
    </xf>
    <xf numFmtId="171" fontId="1" fillId="2" borderId="6" xfId="0" applyNumberFormat="1" applyFont="1" applyFill="1" applyBorder="1" applyAlignment="1">
      <alignment horizontal="right" vertical="center"/>
    </xf>
    <xf numFmtId="0" fontId="8" fillId="2" borderId="16" xfId="0" applyFont="1" applyFill="1" applyBorder="1" applyAlignment="1">
      <alignment horizontal="center" vertical="center"/>
    </xf>
    <xf numFmtId="0" fontId="8" fillId="2" borderId="17" xfId="0" applyFont="1" applyFill="1" applyBorder="1" applyAlignment="1">
      <alignment horizontal="center" vertical="center"/>
    </xf>
    <xf numFmtId="0" fontId="8" fillId="2" borderId="27" xfId="0" applyFont="1" applyFill="1" applyBorder="1" applyAlignment="1">
      <alignment horizontal="center" vertical="center"/>
    </xf>
    <xf numFmtId="0" fontId="8" fillId="2" borderId="20" xfId="0" applyFont="1" applyFill="1" applyBorder="1" applyAlignment="1">
      <alignment horizontal="right" vertical="center" wrapText="1"/>
    </xf>
    <xf numFmtId="0" fontId="8" fillId="2" borderId="0" xfId="0" applyFont="1" applyFill="1" applyAlignment="1">
      <alignment horizontal="right" vertical="center" wrapText="1"/>
    </xf>
    <xf numFmtId="0" fontId="20" fillId="2" borderId="21" xfId="0" applyFont="1" applyFill="1" applyBorder="1" applyAlignment="1">
      <alignment horizontal="center" vertical="center"/>
    </xf>
    <xf numFmtId="0" fontId="20" fillId="2" borderId="22" xfId="0" applyFont="1" applyFill="1" applyBorder="1" applyAlignment="1">
      <alignment horizontal="center" vertical="center"/>
    </xf>
    <xf numFmtId="0" fontId="8" fillId="2" borderId="29" xfId="0" applyFont="1" applyFill="1" applyBorder="1" applyAlignment="1">
      <alignment horizontal="right" vertical="center" wrapText="1"/>
    </xf>
    <xf numFmtId="0" fontId="8" fillId="2" borderId="34" xfId="0" applyFont="1" applyFill="1" applyBorder="1" applyAlignment="1">
      <alignment horizontal="right" vertical="center" wrapText="1"/>
    </xf>
    <xf numFmtId="0" fontId="18" fillId="2" borderId="5" xfId="0" applyFont="1" applyFill="1" applyBorder="1" applyAlignment="1">
      <alignment horizontal="center" vertical="center"/>
    </xf>
    <xf numFmtId="0" fontId="18" fillId="2" borderId="13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8" fillId="2" borderId="18" xfId="0" applyFont="1" applyFill="1" applyBorder="1" applyAlignment="1">
      <alignment horizontal="center" vertical="center"/>
    </xf>
    <xf numFmtId="0" fontId="14" fillId="2" borderId="24" xfId="0" applyFont="1" applyFill="1" applyBorder="1" applyAlignment="1">
      <alignment horizontal="right" vertical="center"/>
    </xf>
    <xf numFmtId="0" fontId="14" fillId="2" borderId="0" xfId="0" applyFont="1" applyFill="1" applyAlignment="1">
      <alignment horizontal="right" vertical="center"/>
    </xf>
    <xf numFmtId="0" fontId="20" fillId="2" borderId="23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8" fillId="2" borderId="7" xfId="0" applyFont="1" applyFill="1" applyBorder="1" applyAlignment="1">
      <alignment horizontal="right" vertical="center" wrapText="1"/>
    </xf>
    <xf numFmtId="0" fontId="24" fillId="2" borderId="12" xfId="0" applyFont="1" applyFill="1" applyBorder="1" applyAlignment="1">
      <alignment horizontal="left" vertical="center" wrapText="1"/>
    </xf>
    <xf numFmtId="0" fontId="8" fillId="2" borderId="26" xfId="0" applyFont="1" applyFill="1" applyBorder="1" applyAlignment="1">
      <alignment horizontal="left" vertical="center" wrapText="1"/>
    </xf>
    <xf numFmtId="0" fontId="8" fillId="2" borderId="28" xfId="0" applyFont="1" applyFill="1" applyBorder="1" applyAlignment="1">
      <alignment horizontal="left" vertical="center" wrapText="1"/>
    </xf>
    <xf numFmtId="0" fontId="8" fillId="2" borderId="30" xfId="0" applyFont="1" applyFill="1" applyBorder="1" applyAlignment="1">
      <alignment horizontal="left" vertical="center" wrapText="1"/>
    </xf>
    <xf numFmtId="0" fontId="14" fillId="2" borderId="19" xfId="0" applyFont="1" applyFill="1" applyBorder="1" applyAlignment="1">
      <alignment horizontal="right" vertical="center"/>
    </xf>
    <xf numFmtId="0" fontId="14" fillId="2" borderId="1" xfId="0" applyFont="1" applyFill="1" applyBorder="1" applyAlignment="1">
      <alignment horizontal="right" vertical="center"/>
    </xf>
    <xf numFmtId="0" fontId="4" fillId="2" borderId="0" xfId="0" applyFont="1" applyFill="1" applyBorder="1"/>
    <xf numFmtId="0" fontId="4" fillId="2" borderId="0" xfId="0" applyFont="1" applyFill="1" applyBorder="1" applyAlignment="1">
      <alignment horizontal="center" vertical="center"/>
    </xf>
  </cellXfs>
  <cellStyles count="71">
    <cellStyle name="1" xfId="7" xr:uid="{00000000-0005-0000-0000-000000000000}"/>
    <cellStyle name="Comma" xfId="1" builtinId="3"/>
    <cellStyle name="Comma 2" xfId="2" xr:uid="{00000000-0005-0000-0000-000002000000}"/>
    <cellStyle name="Comma 2 2" xfId="51" xr:uid="{9A84C4CD-F55D-4D7F-A24D-2331BEF12D2F}"/>
    <cellStyle name="Comma 2 2 2 5" xfId="32" xr:uid="{72CAE074-9478-48BE-827F-7C347CA8E33E}"/>
    <cellStyle name="Comma 2 3" xfId="58" xr:uid="{48917DD4-5850-420F-B56E-6D1242EC9C7D}"/>
    <cellStyle name="Comma 2 4" xfId="24" xr:uid="{25E79544-726A-40BC-9B88-F4040A358A37}"/>
    <cellStyle name="Comma 3" xfId="11" xr:uid="{B8EE6C01-62F8-4757-AEA0-A8E2BB20DD32}"/>
    <cellStyle name="Comma 3 2" xfId="54" xr:uid="{32AB1500-45AA-4601-AE5B-CC2189D86C97}"/>
    <cellStyle name="Heading 1 2" xfId="5" xr:uid="{00000000-0005-0000-0000-000003000000}"/>
    <cellStyle name="Normal" xfId="0" builtinId="0"/>
    <cellStyle name="Normal - Style1" xfId="12" xr:uid="{643D6BAF-51F0-40E9-A034-4148317B748D}"/>
    <cellStyle name="Normal 10" xfId="18" xr:uid="{53C320C8-74A4-4753-953E-745E7CA03BF9}"/>
    <cellStyle name="Normal 11" xfId="29" xr:uid="{C334F9A6-404A-429F-AAC8-A64A5D797F6B}"/>
    <cellStyle name="Normal 12" xfId="31" xr:uid="{AD19A09E-E36B-4581-9623-F54EE49DE1A7}"/>
    <cellStyle name="Normal 13" xfId="40" xr:uid="{8F3E15E1-866E-4642-A160-6EC78A16082E}"/>
    <cellStyle name="Normal 14" xfId="65" xr:uid="{38102293-679E-4BC4-8C21-B50A9352FE0D}"/>
    <cellStyle name="Normal 15" xfId="66" xr:uid="{DDD174B3-A44D-4519-9D5A-E09E51F6BD36}"/>
    <cellStyle name="Normal 16" xfId="67" xr:uid="{2B037F2C-6E53-4DFC-BCEF-4BAE4D22C99F}"/>
    <cellStyle name="Normal 17" xfId="68" xr:uid="{862E1F38-3D0E-4A33-9EDA-CE90F84B8E45}"/>
    <cellStyle name="Normal 18" xfId="69" xr:uid="{CF87BC40-E55D-4F82-AE28-8FA1017CE6B1}"/>
    <cellStyle name="Normal 19" xfId="70" xr:uid="{FA237C1A-38D9-46F9-9E54-DD0D4DE6F649}"/>
    <cellStyle name="Normal 2" xfId="6" xr:uid="{00000000-0005-0000-0000-000006000000}"/>
    <cellStyle name="Normal 2 2" xfId="13" xr:uid="{E1B4ADD7-AF9F-4C31-814B-2F7CCD24FB28}"/>
    <cellStyle name="Normal 2 2 2" xfId="25" xr:uid="{86D4674A-12DC-467D-8791-E9A1C7FC3D5C}"/>
    <cellStyle name="Normal 2 2 2 2" xfId="49" xr:uid="{E5E93CD8-FF9A-48B1-ADA9-AB3C731E6334}"/>
    <cellStyle name="Normal 2 2 3" xfId="26" xr:uid="{A9406696-2B5F-40B4-B07A-9A75502DB3A9}"/>
    <cellStyle name="Normal 2 2 3 2" xfId="47" xr:uid="{F69FCC6A-DC9B-4565-AD31-066A6C2F5064}"/>
    <cellStyle name="Normal 2 2 4" xfId="43" xr:uid="{6F0840CA-9553-405D-ACE5-D01A72852DAD}"/>
    <cellStyle name="Normal 2 3" xfId="28" xr:uid="{E13F57EA-1139-4D18-983A-599F278AD76F}"/>
    <cellStyle name="Normal 2 3 2" xfId="39" xr:uid="{0043EE02-D5BD-4812-AD16-BFACC7EF42A8}"/>
    <cellStyle name="Normal 2 3 3" xfId="42" xr:uid="{0A8706C9-91EC-4327-A8A0-F2E5BA34A857}"/>
    <cellStyle name="Normal 2 4" xfId="30" xr:uid="{20B2D89D-D384-47E8-A9EE-FCD14F76982F}"/>
    <cellStyle name="Normal 2 4 2" xfId="50" xr:uid="{3F0CEA5C-059B-43A9-859D-A965B48327F7}"/>
    <cellStyle name="Normal 2 5" xfId="34" xr:uid="{CE7AC479-92A4-4367-8F5E-D56B9C5A1031}"/>
    <cellStyle name="Normal 3" xfId="4" xr:uid="{00000000-0005-0000-0000-000007000000}"/>
    <cellStyle name="Normal 3 2" xfId="27" xr:uid="{D8C0391F-9AA5-43CD-9EDF-E1CEE95293DA}"/>
    <cellStyle name="Normal 3 2 2" xfId="36" xr:uid="{519BA7B2-00D0-4BC8-9FC5-2049B7FF832F}"/>
    <cellStyle name="Normal 3 2 2 2" xfId="61" xr:uid="{FFD9FBF6-074E-4300-A11B-1E9E248674A4}"/>
    <cellStyle name="Normal 3 3" xfId="45" xr:uid="{96442A53-EA32-4F89-842D-FC2B3500B36F}"/>
    <cellStyle name="Normal 3 3 2" xfId="64" xr:uid="{FC90F908-F2F6-489E-BDC8-B211A625F9C1}"/>
    <cellStyle name="Normal 3 4" xfId="55" xr:uid="{8D94B436-169A-4EF4-AF1F-BD2D38E48701}"/>
    <cellStyle name="Normal 3 5" xfId="59" xr:uid="{20B92D94-623A-4A41-B83E-988C78EE9919}"/>
    <cellStyle name="Normal 3 6" xfId="14" xr:uid="{2260A489-F0D9-40BA-A22E-29EA47F1B2F4}"/>
    <cellStyle name="Normal 4" xfId="19" xr:uid="{D3B53A52-2AD8-4381-AB54-845A42EF1FF2}"/>
    <cellStyle name="Normal 4 2" xfId="15" xr:uid="{861AA663-ADE1-4537-934E-8307E5FD8F74}"/>
    <cellStyle name="Normal 4 2 2" xfId="20" xr:uid="{E8677BA3-8211-444C-BEC4-9A07A188675B}"/>
    <cellStyle name="Normal 4 2 3" xfId="44" xr:uid="{A1A62C66-066C-4E8B-898C-FFCDC593C940}"/>
    <cellStyle name="Normal 4 3" xfId="35" xr:uid="{41EDC26E-37D1-45EB-B40D-C33CA90D2064}"/>
    <cellStyle name="Normal 4 3 2" xfId="52" xr:uid="{F0BD437D-A11C-4FCC-8D12-ECC542C171DB}"/>
    <cellStyle name="Normal 4 4" xfId="57" xr:uid="{644A2FD9-99FD-44AF-AD6A-7DA7696F10CB}"/>
    <cellStyle name="Normal 5" xfId="16" xr:uid="{497704D6-52EF-4ABE-A3CD-97569A2A33A7}"/>
    <cellStyle name="Normal 5 2" xfId="9" xr:uid="{00CB0B8C-510E-4BED-8B9B-553F22BD15C7}"/>
    <cellStyle name="Normal 5 2 2" xfId="60" xr:uid="{C310ED55-448A-4742-B398-B242C3A89A52}"/>
    <cellStyle name="Normal 5 3" xfId="33" xr:uid="{B6E770DA-49EF-4C68-912F-2AD9E34AB464}"/>
    <cellStyle name="Normal 5 4" xfId="46" xr:uid="{439C9414-9BA2-497D-BF7E-0C5A82DE1171}"/>
    <cellStyle name="Normal 6" xfId="21" xr:uid="{FF1D5E57-8C3F-43A7-8100-05F86404E24E}"/>
    <cellStyle name="Normal 6 2" xfId="37" xr:uid="{BF19C48D-9054-4CB1-8B26-C788F7386A5B}"/>
    <cellStyle name="Normal 6 2 2" xfId="62" xr:uid="{8DCBD4A4-A7DB-4626-B9AE-A2DBD111A1EA}"/>
    <cellStyle name="Normal 6 3" xfId="48" xr:uid="{EF61BC19-A02A-4B29-B5E5-F8ADBFFE6AF9}"/>
    <cellStyle name="Normal 7" xfId="22" xr:uid="{5E137597-5161-4D95-90E4-F6DC879E5B22}"/>
    <cellStyle name="Normal 7 2" xfId="38" xr:uid="{AF7B1DEB-2498-4714-A82C-DA80CF2C533D}"/>
    <cellStyle name="Normal 7 2 2" xfId="53" xr:uid="{72B3ACED-6426-4333-A31F-F7A584556C09}"/>
    <cellStyle name="Normal 7 3" xfId="63" xr:uid="{479EC22B-EFA4-4A4A-859B-B213AB646001}"/>
    <cellStyle name="Normal 7 4" xfId="41" xr:uid="{2E7F84E1-ECE1-404D-A212-C39658E7599D}"/>
    <cellStyle name="Normal 8" xfId="23" xr:uid="{CEB51C94-2E45-4D5B-9F0F-359FEE19D53C}"/>
    <cellStyle name="Normal 8 2" xfId="56" xr:uid="{286B7DE3-B5D9-42D4-91CA-A0F00AB06695}"/>
    <cellStyle name="Normal 9" xfId="10" xr:uid="{585AC317-7540-4658-AB5A-C34FB49F1152}"/>
    <cellStyle name="Percent 2" xfId="3" xr:uid="{00000000-0005-0000-0000-00000E000000}"/>
    <cellStyle name="Percent 2 2" xfId="8" xr:uid="{67C19ACC-B2FB-4E73-ACA6-0EF4958B92CE}"/>
    <cellStyle name="Percent 2 3" xfId="17" xr:uid="{2ABB9611-6919-4949-B383-4EF485E15F01}"/>
  </cellStyles>
  <dxfs count="0"/>
  <tableStyles count="0" defaultTableStyle="TableStyleMedium2" defaultPivotStyle="PivotStyleLight16"/>
  <colors>
    <mruColors>
      <color rgb="FFCCF4F2"/>
      <color rgb="FF33CCCC"/>
      <color rgb="FF008080"/>
      <color rgb="FFEAFAFA"/>
      <color rgb="FFC5FFFF"/>
      <color rgb="FF003F3E"/>
      <color rgb="FFFF6969"/>
      <color rgb="FFFFC5C5"/>
      <color rgb="FFFFEFEF"/>
      <color rgb="FFFFE5E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2"/>
    </mc:Choice>
    <mc:Fallback>
      <c:style val="1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9896954199053094"/>
          <c:y val="0.10195756145564937"/>
          <c:w val="0.4156977323172224"/>
          <c:h val="0.83949318625176872"/>
        </c:manualLayout>
      </c:layout>
      <c:doughnutChart>
        <c:varyColors val="1"/>
        <c:ser>
          <c:idx val="0"/>
          <c:order val="0"/>
          <c:spPr>
            <a:solidFill>
              <a:srgbClr val="33CCCC"/>
            </a:solidFill>
          </c:spPr>
          <c:explosion val="5"/>
          <c:dPt>
            <c:idx val="1"/>
            <c:bubble3D val="0"/>
            <c:spPr>
              <a:solidFill>
                <a:srgbClr val="008080"/>
              </a:solidFill>
            </c:spPr>
            <c:extLst>
              <c:ext xmlns:c16="http://schemas.microsoft.com/office/drawing/2014/chart" uri="{C3380CC4-5D6E-409C-BE32-E72D297353CC}">
                <c16:uniqueId val="{00000003-8F87-4DC4-BCB2-6391FF6DC9CF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'8.19'!$T$6:$U$6</c:f>
              <c:strCache>
                <c:ptCount val="2"/>
                <c:pt idx="0">
                  <c:v>Male</c:v>
                </c:pt>
                <c:pt idx="1">
                  <c:v>Female</c:v>
                </c:pt>
              </c:strCache>
            </c:strRef>
          </c:cat>
          <c:val>
            <c:numRef>
              <c:f>'8.19'!$T$8:$U$8</c:f>
              <c:numCache>
                <c:formatCode>#,##0;[Red]#,##0</c:formatCode>
                <c:ptCount val="2"/>
                <c:pt idx="0">
                  <c:v>977</c:v>
                </c:pt>
                <c:pt idx="1">
                  <c:v>788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8F87-4DC4-BCB2-6391FF6DC9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53"/>
        <c:holeSize val="50"/>
      </c:doughnutChart>
    </c:plotArea>
    <c:plotVisOnly val="1"/>
    <c:dispBlanksAs val="zero"/>
    <c:showDLblsOverMax val="0"/>
  </c:chart>
  <c:spPr>
    <a:solidFill>
      <a:srgbClr val="EAFAFA"/>
    </a:solidFill>
  </c:spPr>
  <c:printSettings>
    <c:headerFooter/>
    <c:pageMargins b="0.75000000000000666" l="0.70000000000000062" r="0.70000000000000062" t="0.75000000000000666" header="0.30000000000000032" footer="0.30000000000000032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252705</xdr:colOff>
      <xdr:row>34</xdr:row>
      <xdr:rowOff>43975</xdr:rowOff>
    </xdr:from>
    <xdr:to>
      <xdr:col>16</xdr:col>
      <xdr:colOff>428626</xdr:colOff>
      <xdr:row>50</xdr:row>
      <xdr:rowOff>145791</xdr:rowOff>
    </xdr:to>
    <xdr:graphicFrame macro="">
      <xdr:nvGraphicFramePr>
        <xdr:cNvPr id="3" name="Chart 5">
          <a:extLst>
            <a:ext uri="{FF2B5EF4-FFF2-40B4-BE49-F238E27FC236}">
              <a16:creationId xmlns:a16="http://schemas.microsoft.com/office/drawing/2014/main" id="{00000000-0008-0000-12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191415</xdr:colOff>
      <xdr:row>34</xdr:row>
      <xdr:rowOff>97033</xdr:rowOff>
    </xdr:from>
    <xdr:to>
      <xdr:col>14</xdr:col>
      <xdr:colOff>552969</xdr:colOff>
      <xdr:row>36</xdr:row>
      <xdr:rowOff>58933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1200-000004000000}"/>
            </a:ext>
          </a:extLst>
        </xdr:cNvPr>
        <xdr:cNvSpPr txBox="1"/>
      </xdr:nvSpPr>
      <xdr:spPr>
        <a:xfrm>
          <a:off x="8093277" y="5452416"/>
          <a:ext cx="3705024" cy="31179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indent="0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Figure 8.25: Percentage share of victims by sex, 2023</a:t>
          </a:r>
          <a:endParaRPr lang="en-US">
            <a:effectLst/>
          </a:endParaRPr>
        </a:p>
        <a:p>
          <a:endParaRPr lang="en-US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8.%20LAW%20AND%20ORDER_MPS%20-%20FILLED.xlsx" TargetMode="External"/><Relationship Id="rId2" Type="http://schemas.openxmlformats.org/officeDocument/2006/relationships/externalLinkPath" Target="file:///\\fileserver\ST4\Dissemination\Publications\Statistical%20Year%20Book\YEARBOOK%202024\8.%20LAW%20AND%20ORDER_MPS%20-%20FILLED.xlsx" TargetMode="External"/><Relationship Id="rId1" Type="http://schemas.openxmlformats.org/officeDocument/2006/relationships/externalLinkPath" Target="/Dissemination/Publications/Statistical%20Year%20Book/YEARBOOK%202024/8.%20LAW%20AND%20ORDER_MPS%20-%20FILLE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8.1"/>
      <sheetName val="8.2"/>
      <sheetName val="8.3"/>
      <sheetName val="8.4"/>
      <sheetName val="8.5"/>
      <sheetName val="8.6"/>
      <sheetName val="8.7"/>
      <sheetName val="8.8"/>
      <sheetName val="8.9"/>
      <sheetName val="8.10"/>
      <sheetName val="8.11"/>
      <sheetName val="8.12"/>
      <sheetName val="8.13"/>
      <sheetName val="8.14"/>
      <sheetName val="8.15"/>
      <sheetName val="8.16"/>
      <sheetName val="8.17"/>
      <sheetName val="8.18"/>
      <sheetName val="8.19"/>
      <sheetName val="8.20"/>
      <sheetName val="8.21"/>
      <sheetName val="8.22"/>
      <sheetName val="8.23"/>
      <sheetName val="8.24"/>
      <sheetName val="8.25"/>
      <sheetName val="8.26"/>
      <sheetName val="8.27"/>
      <sheetName val="2.28"/>
      <sheetName val="2.29"/>
      <sheetName val="Sheet1"/>
    </sheetNames>
    <sheetDataSet>
      <sheetData sheetId="0">
        <row r="6">
          <cell r="A6" t="str">
            <v>Theft</v>
          </cell>
          <cell r="B6">
            <v>3903</v>
          </cell>
          <cell r="C6">
            <v>4007</v>
          </cell>
          <cell r="D6">
            <v>4734</v>
          </cell>
          <cell r="E6">
            <v>6571</v>
          </cell>
          <cell r="F6">
            <v>6683</v>
          </cell>
          <cell r="G6">
            <v>5080</v>
          </cell>
          <cell r="H6">
            <v>4008</v>
          </cell>
          <cell r="I6">
            <v>3616</v>
          </cell>
          <cell r="J6">
            <v>3503</v>
          </cell>
          <cell r="K6">
            <v>3270</v>
          </cell>
          <cell r="L6">
            <v>4554</v>
          </cell>
          <cell r="M6">
            <v>3581</v>
          </cell>
          <cell r="N6">
            <v>4662</v>
          </cell>
          <cell r="O6">
            <v>3982</v>
          </cell>
          <cell r="P6">
            <v>3825</v>
          </cell>
        </row>
        <row r="7">
          <cell r="A7" t="str">
            <v>Traffic accidents</v>
          </cell>
          <cell r="B7">
            <v>3838</v>
          </cell>
          <cell r="C7">
            <v>3013</v>
          </cell>
          <cell r="D7">
            <v>2251</v>
          </cell>
          <cell r="E7">
            <v>1974</v>
          </cell>
          <cell r="F7">
            <v>1930</v>
          </cell>
          <cell r="G7">
            <v>2137</v>
          </cell>
          <cell r="H7">
            <v>2044</v>
          </cell>
          <cell r="I7">
            <v>2242</v>
          </cell>
          <cell r="J7">
            <v>2105</v>
          </cell>
          <cell r="K7">
            <v>2007</v>
          </cell>
          <cell r="L7">
            <v>2324</v>
          </cell>
          <cell r="M7">
            <v>1390</v>
          </cell>
          <cell r="N7">
            <v>1553</v>
          </cell>
          <cell r="O7">
            <v>1618</v>
          </cell>
          <cell r="P7">
            <v>2298</v>
          </cell>
        </row>
        <row r="8">
          <cell r="A8" t="str">
            <v>Drugs</v>
          </cell>
          <cell r="B8">
            <v>2484</v>
          </cell>
          <cell r="C8">
            <v>2366</v>
          </cell>
          <cell r="D8">
            <v>1823</v>
          </cell>
          <cell r="E8">
            <v>2534</v>
          </cell>
          <cell r="F8">
            <v>3965</v>
          </cell>
          <cell r="G8">
            <v>3140</v>
          </cell>
          <cell r="H8">
            <v>2079</v>
          </cell>
          <cell r="I8">
            <v>2375</v>
          </cell>
          <cell r="J8">
            <v>2038</v>
          </cell>
          <cell r="K8">
            <v>2230</v>
          </cell>
          <cell r="L8">
            <v>2188</v>
          </cell>
          <cell r="M8">
            <v>1425</v>
          </cell>
          <cell r="N8">
            <v>1440</v>
          </cell>
          <cell r="O8">
            <v>1429</v>
          </cell>
          <cell r="P8">
            <v>1732</v>
          </cell>
        </row>
        <row r="9">
          <cell r="A9" t="str">
            <v>Lost Items</v>
          </cell>
          <cell r="B9">
            <v>1520</v>
          </cell>
          <cell r="C9">
            <v>2139</v>
          </cell>
          <cell r="D9">
            <v>1480</v>
          </cell>
          <cell r="E9">
            <v>1508</v>
          </cell>
          <cell r="F9">
            <v>1983</v>
          </cell>
          <cell r="G9">
            <v>2014</v>
          </cell>
          <cell r="H9">
            <v>1712</v>
          </cell>
          <cell r="I9">
            <v>1829</v>
          </cell>
          <cell r="J9">
            <v>1655</v>
          </cell>
          <cell r="K9">
            <v>1787</v>
          </cell>
          <cell r="L9">
            <v>1814</v>
          </cell>
          <cell r="M9">
            <v>744</v>
          </cell>
          <cell r="N9">
            <v>974</v>
          </cell>
          <cell r="O9">
            <v>1412</v>
          </cell>
          <cell r="P9">
            <v>1482</v>
          </cell>
        </row>
        <row r="10">
          <cell r="A10" t="str">
            <v>Assault</v>
          </cell>
          <cell r="B10">
            <v>1602</v>
          </cell>
          <cell r="C10">
            <v>2000</v>
          </cell>
          <cell r="D10">
            <v>1320</v>
          </cell>
          <cell r="E10">
            <v>1264</v>
          </cell>
          <cell r="F10">
            <v>1289</v>
          </cell>
          <cell r="G10">
            <v>1062</v>
          </cell>
          <cell r="H10">
            <v>944</v>
          </cell>
          <cell r="I10">
            <v>781</v>
          </cell>
          <cell r="J10">
            <v>770</v>
          </cell>
          <cell r="K10">
            <v>753</v>
          </cell>
          <cell r="L10">
            <v>631</v>
          </cell>
          <cell r="M10">
            <v>661</v>
          </cell>
          <cell r="N10">
            <v>610</v>
          </cell>
          <cell r="O10">
            <v>521</v>
          </cell>
          <cell r="P10">
            <v>656</v>
          </cell>
        </row>
        <row r="11">
          <cell r="A11" t="str">
            <v>Vandalism</v>
          </cell>
          <cell r="B11">
            <v>648</v>
          </cell>
          <cell r="C11">
            <v>902</v>
          </cell>
          <cell r="D11">
            <v>775</v>
          </cell>
          <cell r="E11">
            <v>880</v>
          </cell>
          <cell r="F11">
            <v>728</v>
          </cell>
          <cell r="G11">
            <v>520</v>
          </cell>
          <cell r="H11">
            <v>541</v>
          </cell>
          <cell r="I11">
            <v>359</v>
          </cell>
          <cell r="J11">
            <v>455</v>
          </cell>
          <cell r="K11">
            <v>472</v>
          </cell>
          <cell r="L11">
            <v>467</v>
          </cell>
          <cell r="M11">
            <v>395</v>
          </cell>
          <cell r="N11">
            <v>503</v>
          </cell>
          <cell r="O11">
            <v>482</v>
          </cell>
          <cell r="P11">
            <v>614</v>
          </cell>
        </row>
        <row r="12">
          <cell r="A12" t="str">
            <v>Robbery</v>
          </cell>
          <cell r="B12">
            <v>596</v>
          </cell>
          <cell r="C12">
            <v>589</v>
          </cell>
          <cell r="D12">
            <v>718</v>
          </cell>
          <cell r="E12">
            <v>972</v>
          </cell>
          <cell r="F12">
            <v>729</v>
          </cell>
          <cell r="G12">
            <v>620</v>
          </cell>
          <cell r="H12">
            <v>546</v>
          </cell>
          <cell r="I12">
            <v>716</v>
          </cell>
          <cell r="J12">
            <v>662</v>
          </cell>
          <cell r="K12">
            <v>537</v>
          </cell>
          <cell r="L12">
            <v>483</v>
          </cell>
          <cell r="M12">
            <v>348</v>
          </cell>
          <cell r="N12">
            <v>377</v>
          </cell>
          <cell r="O12">
            <v>372</v>
          </cell>
          <cell r="P12">
            <v>478</v>
          </cell>
        </row>
        <row r="13">
          <cell r="A13" t="str">
            <v>Sexual offences</v>
          </cell>
          <cell r="B13">
            <v>455</v>
          </cell>
          <cell r="C13">
            <v>563</v>
          </cell>
          <cell r="D13">
            <v>642</v>
          </cell>
          <cell r="E13">
            <v>577</v>
          </cell>
          <cell r="F13">
            <v>573</v>
          </cell>
          <cell r="G13">
            <v>475</v>
          </cell>
          <cell r="H13">
            <v>540</v>
          </cell>
          <cell r="I13">
            <v>467</v>
          </cell>
          <cell r="J13">
            <v>417</v>
          </cell>
          <cell r="K13">
            <v>361</v>
          </cell>
          <cell r="L13">
            <v>405</v>
          </cell>
          <cell r="M13">
            <v>490</v>
          </cell>
          <cell r="N13">
            <v>342</v>
          </cell>
          <cell r="O13">
            <v>334</v>
          </cell>
          <cell r="P13">
            <v>289</v>
          </cell>
        </row>
        <row r="14">
          <cell r="A14" t="str">
            <v>Embezzlement</v>
          </cell>
          <cell r="B14">
            <v>313</v>
          </cell>
          <cell r="C14">
            <v>391</v>
          </cell>
          <cell r="D14">
            <v>364</v>
          </cell>
          <cell r="E14">
            <v>311</v>
          </cell>
          <cell r="F14">
            <v>391</v>
          </cell>
          <cell r="G14">
            <v>377</v>
          </cell>
          <cell r="H14">
            <v>744</v>
          </cell>
          <cell r="I14">
            <v>523</v>
          </cell>
          <cell r="J14">
            <v>518</v>
          </cell>
          <cell r="K14">
            <v>516</v>
          </cell>
          <cell r="L14">
            <v>494</v>
          </cell>
          <cell r="M14">
            <v>609</v>
          </cell>
          <cell r="N14">
            <v>987</v>
          </cell>
          <cell r="O14">
            <v>914</v>
          </cell>
          <cell r="P14">
            <v>753</v>
          </cell>
        </row>
        <row r="15">
          <cell r="A15" t="str">
            <v>Domestic violence</v>
          </cell>
          <cell r="B15">
            <v>172</v>
          </cell>
          <cell r="C15">
            <v>156</v>
          </cell>
          <cell r="D15">
            <v>146</v>
          </cell>
          <cell r="E15">
            <v>179</v>
          </cell>
          <cell r="F15">
            <v>207</v>
          </cell>
          <cell r="G15">
            <v>186</v>
          </cell>
          <cell r="H15">
            <v>346</v>
          </cell>
          <cell r="I15">
            <v>305</v>
          </cell>
          <cell r="J15">
            <v>279</v>
          </cell>
          <cell r="K15">
            <v>240</v>
          </cell>
          <cell r="L15">
            <v>219</v>
          </cell>
          <cell r="M15">
            <v>245</v>
          </cell>
          <cell r="N15">
            <v>267</v>
          </cell>
          <cell r="O15">
            <v>228</v>
          </cell>
          <cell r="P15">
            <v>223</v>
          </cell>
        </row>
        <row r="16">
          <cell r="A16" t="str">
            <v>Counterfeit and forgery</v>
          </cell>
          <cell r="B16">
            <v>98</v>
          </cell>
          <cell r="C16">
            <v>133</v>
          </cell>
          <cell r="D16">
            <v>136</v>
          </cell>
          <cell r="E16">
            <v>126</v>
          </cell>
          <cell r="F16">
            <v>97</v>
          </cell>
          <cell r="G16">
            <v>77</v>
          </cell>
          <cell r="H16">
            <v>91</v>
          </cell>
          <cell r="I16">
            <v>97</v>
          </cell>
          <cell r="J16">
            <v>86</v>
          </cell>
          <cell r="K16">
            <v>71</v>
          </cell>
          <cell r="L16">
            <v>86</v>
          </cell>
          <cell r="M16">
            <v>108</v>
          </cell>
          <cell r="N16">
            <v>150</v>
          </cell>
          <cell r="O16">
            <v>116</v>
          </cell>
          <cell r="P16">
            <v>128</v>
          </cell>
        </row>
        <row r="17">
          <cell r="A17" t="str">
            <v>Others</v>
          </cell>
          <cell r="B17">
            <v>1763</v>
          </cell>
          <cell r="C17">
            <v>2399</v>
          </cell>
          <cell r="D17">
            <v>3414</v>
          </cell>
          <cell r="E17">
            <v>3616</v>
          </cell>
          <cell r="F17">
            <v>3310</v>
          </cell>
          <cell r="G17">
            <v>2505</v>
          </cell>
          <cell r="H17">
            <v>2767</v>
          </cell>
          <cell r="I17">
            <v>2977</v>
          </cell>
          <cell r="J17">
            <v>3047</v>
          </cell>
          <cell r="K17">
            <v>2567</v>
          </cell>
          <cell r="L17">
            <v>2815</v>
          </cell>
          <cell r="M17">
            <v>2791</v>
          </cell>
          <cell r="N17">
            <v>2278</v>
          </cell>
          <cell r="O17">
            <v>2135</v>
          </cell>
          <cell r="P17">
            <v>2537</v>
          </cell>
        </row>
      </sheetData>
      <sheetData sheetId="1"/>
      <sheetData sheetId="2">
        <row r="9">
          <cell r="O9">
            <v>126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Sheet19">
    <tabColor rgb="FF92D050"/>
  </sheetPr>
  <dimension ref="A1:X83"/>
  <sheetViews>
    <sheetView tabSelected="1" topLeftCell="B1" zoomScale="96" zoomScaleNormal="96" zoomScaleSheetLayoutView="78" workbookViewId="0">
      <selection activeCell="AB11" sqref="AB11"/>
    </sheetView>
  </sheetViews>
  <sheetFormatPr defaultColWidth="9.140625" defaultRowHeight="12.75"/>
  <cols>
    <col min="1" max="1" width="24" style="8" customWidth="1"/>
    <col min="2" max="2" width="11.42578125" style="8" customWidth="1"/>
    <col min="3" max="3" width="2" style="8" customWidth="1"/>
    <col min="4" max="6" width="12.28515625" style="8" customWidth="1"/>
    <col min="7" max="7" width="11.42578125" style="8" customWidth="1"/>
    <col min="8" max="8" width="2" style="8" customWidth="1"/>
    <col min="9" max="11" width="12.28515625" style="8" customWidth="1"/>
    <col min="12" max="12" width="11.42578125" style="8" customWidth="1"/>
    <col min="13" max="13" width="2" style="8" customWidth="1"/>
    <col min="14" max="16" width="12.28515625" style="8" customWidth="1"/>
    <col min="17" max="17" width="11.42578125" style="8" customWidth="1"/>
    <col min="18" max="18" width="2" style="8" customWidth="1"/>
    <col min="19" max="21" width="12.28515625" style="8" customWidth="1"/>
    <col min="22" max="22" width="26.7109375" style="49" customWidth="1"/>
    <col min="23" max="23" width="2" style="8" customWidth="1"/>
    <col min="24" max="16384" width="9.140625" style="8"/>
  </cols>
  <sheetData>
    <row r="1" spans="1:24" s="4" customFormat="1" ht="24.75" customHeight="1">
      <c r="A1" s="71" t="s">
        <v>64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  <c r="S1" s="71"/>
      <c r="T1" s="71"/>
      <c r="U1" s="71"/>
      <c r="V1" s="72"/>
    </row>
    <row r="2" spans="1:24" s="5" customFormat="1" ht="14.25" customHeight="1">
      <c r="A2" s="73" t="s">
        <v>65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  <c r="T2" s="74"/>
      <c r="U2" s="74"/>
      <c r="V2" s="74"/>
    </row>
    <row r="3" spans="1:24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7"/>
    </row>
    <row r="4" spans="1:24" s="9" customFormat="1" ht="19.5" customHeight="1">
      <c r="A4" s="82" t="s">
        <v>51</v>
      </c>
      <c r="B4" s="62">
        <v>2020</v>
      </c>
      <c r="C4" s="62"/>
      <c r="D4" s="62"/>
      <c r="E4" s="62"/>
      <c r="F4" s="62"/>
      <c r="G4" s="64">
        <v>2021</v>
      </c>
      <c r="H4" s="62"/>
      <c r="I4" s="62"/>
      <c r="J4" s="62"/>
      <c r="K4" s="63"/>
      <c r="L4" s="64">
        <v>2022</v>
      </c>
      <c r="M4" s="62"/>
      <c r="N4" s="62"/>
      <c r="O4" s="62"/>
      <c r="P4" s="63"/>
      <c r="Q4" s="62">
        <v>2023</v>
      </c>
      <c r="R4" s="62"/>
      <c r="S4" s="62"/>
      <c r="T4" s="62"/>
      <c r="U4" s="75"/>
      <c r="V4" s="85" t="s">
        <v>52</v>
      </c>
      <c r="W4" s="79"/>
    </row>
    <row r="5" spans="1:24" s="9" customFormat="1" ht="19.5" customHeight="1">
      <c r="A5" s="83"/>
      <c r="B5" s="65" t="s">
        <v>53</v>
      </c>
      <c r="C5" s="50"/>
      <c r="D5" s="67" t="s">
        <v>62</v>
      </c>
      <c r="E5" s="67"/>
      <c r="F5" s="67"/>
      <c r="G5" s="69" t="s">
        <v>53</v>
      </c>
      <c r="H5" s="50"/>
      <c r="I5" s="67" t="s">
        <v>62</v>
      </c>
      <c r="J5" s="67"/>
      <c r="K5" s="68"/>
      <c r="L5" s="69" t="s">
        <v>53</v>
      </c>
      <c r="M5" s="50"/>
      <c r="N5" s="67" t="s">
        <v>62</v>
      </c>
      <c r="O5" s="67"/>
      <c r="P5" s="68"/>
      <c r="Q5" s="65" t="s">
        <v>53</v>
      </c>
      <c r="R5" s="50"/>
      <c r="S5" s="67" t="s">
        <v>62</v>
      </c>
      <c r="T5" s="67"/>
      <c r="U5" s="78"/>
      <c r="V5" s="76"/>
      <c r="W5" s="79"/>
    </row>
    <row r="6" spans="1:24" s="11" customFormat="1" ht="13.5" customHeight="1">
      <c r="A6" s="83"/>
      <c r="B6" s="66"/>
      <c r="C6" s="51"/>
      <c r="D6" s="51" t="s">
        <v>54</v>
      </c>
      <c r="E6" s="51" t="s">
        <v>55</v>
      </c>
      <c r="F6" s="51" t="s">
        <v>56</v>
      </c>
      <c r="G6" s="80"/>
      <c r="H6" s="51"/>
      <c r="I6" s="51" t="s">
        <v>54</v>
      </c>
      <c r="J6" s="51" t="s">
        <v>55</v>
      </c>
      <c r="K6" s="10" t="s">
        <v>56</v>
      </c>
      <c r="L6" s="70"/>
      <c r="M6" s="51"/>
      <c r="N6" s="51" t="s">
        <v>54</v>
      </c>
      <c r="O6" s="51" t="s">
        <v>55</v>
      </c>
      <c r="P6" s="10" t="s">
        <v>56</v>
      </c>
      <c r="Q6" s="66"/>
      <c r="R6" s="51"/>
      <c r="S6" s="51" t="s">
        <v>54</v>
      </c>
      <c r="T6" s="51" t="s">
        <v>55</v>
      </c>
      <c r="U6" s="51" t="s">
        <v>56</v>
      </c>
      <c r="V6" s="77"/>
      <c r="W6" s="79"/>
    </row>
    <row r="7" spans="1:24" s="11" customFormat="1" ht="31.5" customHeight="1">
      <c r="A7" s="84"/>
      <c r="B7" s="13" t="s">
        <v>57</v>
      </c>
      <c r="C7" s="13"/>
      <c r="D7" s="14" t="s">
        <v>58</v>
      </c>
      <c r="E7" s="14" t="s">
        <v>59</v>
      </c>
      <c r="F7" s="14" t="s">
        <v>60</v>
      </c>
      <c r="G7" s="12" t="s">
        <v>57</v>
      </c>
      <c r="H7" s="13"/>
      <c r="I7" s="14" t="s">
        <v>58</v>
      </c>
      <c r="J7" s="14" t="s">
        <v>59</v>
      </c>
      <c r="K7" s="28" t="s">
        <v>60</v>
      </c>
      <c r="L7" s="56" t="s">
        <v>57</v>
      </c>
      <c r="M7" s="53"/>
      <c r="N7" s="54" t="s">
        <v>58</v>
      </c>
      <c r="O7" s="54" t="s">
        <v>59</v>
      </c>
      <c r="P7" s="55" t="s">
        <v>60</v>
      </c>
      <c r="Q7" s="53" t="s">
        <v>57</v>
      </c>
      <c r="R7" s="53"/>
      <c r="S7" s="54" t="s">
        <v>58</v>
      </c>
      <c r="T7" s="54" t="s">
        <v>59</v>
      </c>
      <c r="U7" s="54" t="s">
        <v>60</v>
      </c>
      <c r="V7" s="86"/>
      <c r="W7" s="79"/>
    </row>
    <row r="8" spans="1:24" s="3" customFormat="1" ht="21.75" customHeight="1">
      <c r="A8" s="29" t="s">
        <v>1</v>
      </c>
      <c r="B8" s="30">
        <f>SUM(B9:B20)</f>
        <v>12787</v>
      </c>
      <c r="C8" s="31"/>
      <c r="D8" s="32">
        <f>E8+F8</f>
        <v>2399</v>
      </c>
      <c r="E8" s="32">
        <f>SUM(E9:E20)</f>
        <v>1225</v>
      </c>
      <c r="F8" s="32">
        <f>SUM(F9:F20)</f>
        <v>1174</v>
      </c>
      <c r="G8" s="30">
        <f>SUM(G9:G20)</f>
        <v>14143</v>
      </c>
      <c r="H8" s="31"/>
      <c r="I8" s="32">
        <f>J8+K8</f>
        <v>2062</v>
      </c>
      <c r="J8" s="32">
        <f>SUM(J9:J20)</f>
        <v>1060</v>
      </c>
      <c r="K8" s="32">
        <f>SUM(K9:K20)</f>
        <v>1002</v>
      </c>
      <c r="L8" s="58">
        <f>SUM(L9:L20)</f>
        <v>13543</v>
      </c>
      <c r="M8" s="31"/>
      <c r="N8" s="32">
        <f>O8+P8</f>
        <v>1822</v>
      </c>
      <c r="O8" s="32">
        <f>SUM(O9:O20)</f>
        <v>952</v>
      </c>
      <c r="P8" s="59">
        <f>SUM(P9:P20)</f>
        <v>870</v>
      </c>
      <c r="Q8" s="31">
        <f>SUM(Q9:Q20)</f>
        <v>15015</v>
      </c>
      <c r="R8" s="31"/>
      <c r="S8" s="32">
        <f>T8+U8</f>
        <v>1765</v>
      </c>
      <c r="T8" s="32">
        <v>977</v>
      </c>
      <c r="U8" s="32">
        <v>788</v>
      </c>
      <c r="V8" s="15" t="s">
        <v>49</v>
      </c>
      <c r="W8" s="16"/>
      <c r="X8" s="17"/>
    </row>
    <row r="9" spans="1:24" s="17" customFormat="1" ht="19.5" customHeight="1">
      <c r="A9" s="18" t="s">
        <v>6</v>
      </c>
      <c r="B9" s="33">
        <v>661</v>
      </c>
      <c r="C9" s="34"/>
      <c r="D9" s="35">
        <f>SUM(E9:F9)</f>
        <v>464</v>
      </c>
      <c r="E9" s="36">
        <v>386</v>
      </c>
      <c r="F9" s="36">
        <v>78</v>
      </c>
      <c r="G9" s="52">
        <v>610</v>
      </c>
      <c r="H9" s="34"/>
      <c r="I9" s="35">
        <f>SUM(J9:K9)</f>
        <v>459</v>
      </c>
      <c r="J9" s="36">
        <v>379</v>
      </c>
      <c r="K9" s="36">
        <v>80</v>
      </c>
      <c r="L9" s="60">
        <v>3982</v>
      </c>
      <c r="M9" s="34"/>
      <c r="N9" s="35">
        <f>SUM(O9:P9)</f>
        <v>313</v>
      </c>
      <c r="O9" s="36">
        <v>264</v>
      </c>
      <c r="P9" s="61">
        <v>49</v>
      </c>
      <c r="Q9" s="34">
        <f>VLOOKUP(A9,'[1]8.1'!$A$6:$P$17,16,0)</f>
        <v>656</v>
      </c>
      <c r="R9" s="34"/>
      <c r="S9" s="35">
        <f>SUM(T9:U9)</f>
        <v>345</v>
      </c>
      <c r="T9" s="36">
        <v>274</v>
      </c>
      <c r="U9" s="36">
        <v>71</v>
      </c>
      <c r="V9" s="19" t="s">
        <v>11</v>
      </c>
      <c r="W9" s="20"/>
    </row>
    <row r="10" spans="1:24" s="17" customFormat="1" ht="19.5" customHeight="1">
      <c r="A10" s="18" t="s">
        <v>0</v>
      </c>
      <c r="B10" s="33">
        <v>3581</v>
      </c>
      <c r="C10" s="34"/>
      <c r="D10" s="35">
        <f t="shared" ref="D10:D19" si="0">SUM(E10:F10)</f>
        <v>21</v>
      </c>
      <c r="E10" s="36">
        <v>16</v>
      </c>
      <c r="F10" s="36">
        <v>5</v>
      </c>
      <c r="G10" s="52">
        <v>4662</v>
      </c>
      <c r="H10" s="34"/>
      <c r="I10" s="35">
        <f t="shared" ref="I10:I19" si="1">SUM(J10:K10)</f>
        <v>23</v>
      </c>
      <c r="J10" s="36">
        <v>22</v>
      </c>
      <c r="K10" s="36">
        <v>1</v>
      </c>
      <c r="L10" s="60">
        <v>1618</v>
      </c>
      <c r="M10" s="34"/>
      <c r="N10" s="35">
        <f t="shared" ref="N10:N19" si="2">SUM(O10:P10)</f>
        <v>18</v>
      </c>
      <c r="O10" s="36">
        <v>12</v>
      </c>
      <c r="P10" s="61">
        <v>6</v>
      </c>
      <c r="Q10" s="34">
        <f>VLOOKUP(A10,'[1]8.1'!$A$6:$P$17,16,0)</f>
        <v>3825</v>
      </c>
      <c r="R10" s="34"/>
      <c r="S10" s="35">
        <f t="shared" ref="S10:S19" si="3">SUM(T10:U10)</f>
        <v>10</v>
      </c>
      <c r="T10" s="36">
        <v>6</v>
      </c>
      <c r="U10" s="36">
        <v>4</v>
      </c>
      <c r="V10" s="19" t="s">
        <v>3</v>
      </c>
      <c r="W10" s="20"/>
    </row>
    <row r="11" spans="1:24" s="17" customFormat="1" ht="19.5" customHeight="1">
      <c r="A11" s="18" t="s">
        <v>10</v>
      </c>
      <c r="B11" s="33">
        <v>348</v>
      </c>
      <c r="C11" s="34"/>
      <c r="D11" s="35">
        <f t="shared" si="0"/>
        <v>34</v>
      </c>
      <c r="E11" s="36">
        <v>27</v>
      </c>
      <c r="F11" s="36">
        <v>7</v>
      </c>
      <c r="G11" s="52">
        <v>377</v>
      </c>
      <c r="H11" s="34"/>
      <c r="I11" s="35">
        <f t="shared" si="1"/>
        <v>16</v>
      </c>
      <c r="J11" s="36">
        <v>12</v>
      </c>
      <c r="K11" s="36">
        <v>4</v>
      </c>
      <c r="L11" s="60">
        <v>1429</v>
      </c>
      <c r="M11" s="34"/>
      <c r="N11" s="35">
        <f t="shared" si="2"/>
        <v>18</v>
      </c>
      <c r="O11" s="36">
        <v>12</v>
      </c>
      <c r="P11" s="61">
        <v>6</v>
      </c>
      <c r="Q11" s="34">
        <f>VLOOKUP(A11,'[1]8.1'!$A$6:$P$17,16,0)</f>
        <v>478</v>
      </c>
      <c r="R11" s="34"/>
      <c r="S11" s="35">
        <f t="shared" si="3"/>
        <v>14</v>
      </c>
      <c r="T11" s="36">
        <v>7</v>
      </c>
      <c r="U11" s="36">
        <v>7</v>
      </c>
      <c r="V11" s="19" t="s">
        <v>16</v>
      </c>
      <c r="W11" s="20"/>
    </row>
    <row r="12" spans="1:24" s="17" customFormat="1" ht="19.5" customHeight="1">
      <c r="A12" s="18" t="s">
        <v>4</v>
      </c>
      <c r="B12" s="33">
        <v>1425</v>
      </c>
      <c r="C12" s="34"/>
      <c r="D12" s="35">
        <f t="shared" si="0"/>
        <v>4</v>
      </c>
      <c r="E12" s="36">
        <v>4</v>
      </c>
      <c r="F12" s="36">
        <v>0</v>
      </c>
      <c r="G12" s="52">
        <v>1440</v>
      </c>
      <c r="H12" s="34"/>
      <c r="I12" s="35">
        <f t="shared" si="1"/>
        <v>19</v>
      </c>
      <c r="J12" s="36">
        <v>18</v>
      </c>
      <c r="K12" s="36">
        <v>1</v>
      </c>
      <c r="L12" s="60">
        <v>1412</v>
      </c>
      <c r="M12" s="34"/>
      <c r="N12" s="35">
        <f t="shared" si="2"/>
        <v>6</v>
      </c>
      <c r="O12" s="36">
        <v>4</v>
      </c>
      <c r="P12" s="61">
        <v>2</v>
      </c>
      <c r="Q12" s="34">
        <f>VLOOKUP(A12,'[1]8.1'!$A$6:$P$17,16,0)</f>
        <v>1732</v>
      </c>
      <c r="R12" s="34"/>
      <c r="S12" s="35">
        <f t="shared" si="3"/>
        <v>9</v>
      </c>
      <c r="T12" s="36">
        <v>2</v>
      </c>
      <c r="U12" s="36">
        <v>7</v>
      </c>
      <c r="V12" s="19" t="s">
        <v>8</v>
      </c>
      <c r="W12" s="20"/>
    </row>
    <row r="13" spans="1:24" s="17" customFormat="1" ht="19.5" customHeight="1">
      <c r="A13" s="18" t="s">
        <v>14</v>
      </c>
      <c r="B13" s="33">
        <v>490</v>
      </c>
      <c r="C13" s="34"/>
      <c r="D13" s="35">
        <f t="shared" si="0"/>
        <v>480</v>
      </c>
      <c r="E13" s="36">
        <v>89</v>
      </c>
      <c r="F13" s="36">
        <v>391</v>
      </c>
      <c r="G13" s="52">
        <v>342</v>
      </c>
      <c r="H13" s="34"/>
      <c r="I13" s="35">
        <f t="shared" si="1"/>
        <v>307</v>
      </c>
      <c r="J13" s="36">
        <v>54</v>
      </c>
      <c r="K13" s="36">
        <v>253</v>
      </c>
      <c r="L13" s="60">
        <v>521</v>
      </c>
      <c r="M13" s="34"/>
      <c r="N13" s="35">
        <f t="shared" si="2"/>
        <v>312</v>
      </c>
      <c r="O13" s="36">
        <v>60</v>
      </c>
      <c r="P13" s="61">
        <v>252</v>
      </c>
      <c r="Q13" s="34">
        <f>VLOOKUP(A13,'[1]8.1'!$A$6:$P$17,16,0)</f>
        <v>289</v>
      </c>
      <c r="R13" s="34"/>
      <c r="S13" s="35">
        <f t="shared" si="3"/>
        <v>293</v>
      </c>
      <c r="T13" s="36">
        <v>65</v>
      </c>
      <c r="U13" s="36">
        <v>228</v>
      </c>
      <c r="V13" s="19" t="s">
        <v>61</v>
      </c>
      <c r="W13" s="20"/>
    </row>
    <row r="14" spans="1:24" s="17" customFormat="1" ht="19.5" customHeight="1">
      <c r="A14" s="18" t="s">
        <v>2</v>
      </c>
      <c r="B14" s="33">
        <v>1390</v>
      </c>
      <c r="C14" s="34"/>
      <c r="D14" s="35">
        <f t="shared" si="0"/>
        <v>363</v>
      </c>
      <c r="E14" s="36">
        <v>250</v>
      </c>
      <c r="F14" s="36">
        <v>113</v>
      </c>
      <c r="G14" s="52">
        <v>1553</v>
      </c>
      <c r="H14" s="34"/>
      <c r="I14" s="35">
        <f t="shared" si="1"/>
        <v>382</v>
      </c>
      <c r="J14" s="36">
        <v>269</v>
      </c>
      <c r="K14" s="36">
        <v>113</v>
      </c>
      <c r="L14" s="60">
        <v>482</v>
      </c>
      <c r="M14" s="34"/>
      <c r="N14" s="35">
        <f t="shared" si="2"/>
        <v>303</v>
      </c>
      <c r="O14" s="36">
        <v>202</v>
      </c>
      <c r="P14" s="61">
        <v>101</v>
      </c>
      <c r="Q14" s="34">
        <f>VLOOKUP(A14,'[1]8.1'!$A$6:$P$17,16,0)</f>
        <v>2298</v>
      </c>
      <c r="R14" s="34"/>
      <c r="S14" s="35">
        <f t="shared" si="3"/>
        <v>324</v>
      </c>
      <c r="T14" s="36">
        <v>247</v>
      </c>
      <c r="U14" s="36">
        <v>77</v>
      </c>
      <c r="V14" s="19" t="s">
        <v>5</v>
      </c>
      <c r="W14" s="20"/>
    </row>
    <row r="15" spans="1:24" s="17" customFormat="1" ht="19.5" customHeight="1">
      <c r="A15" s="18" t="s">
        <v>18</v>
      </c>
      <c r="B15" s="33">
        <v>245</v>
      </c>
      <c r="C15" s="34"/>
      <c r="D15" s="35">
        <f t="shared" si="0"/>
        <v>236</v>
      </c>
      <c r="E15" s="36">
        <v>66</v>
      </c>
      <c r="F15" s="36">
        <v>170</v>
      </c>
      <c r="G15" s="52">
        <v>267</v>
      </c>
      <c r="H15" s="34"/>
      <c r="I15" s="35">
        <f t="shared" si="1"/>
        <v>281</v>
      </c>
      <c r="J15" s="36">
        <v>74</v>
      </c>
      <c r="K15" s="36">
        <v>207</v>
      </c>
      <c r="L15" s="60">
        <v>372</v>
      </c>
      <c r="M15" s="34"/>
      <c r="N15" s="35">
        <f t="shared" si="2"/>
        <v>223</v>
      </c>
      <c r="O15" s="36">
        <v>81</v>
      </c>
      <c r="P15" s="61">
        <v>142</v>
      </c>
      <c r="Q15" s="34">
        <f>VLOOKUP(A15,'[1]8.1'!$A$6:$P$17,16,0)</f>
        <v>223</v>
      </c>
      <c r="R15" s="34"/>
      <c r="S15" s="35">
        <f t="shared" si="3"/>
        <v>202</v>
      </c>
      <c r="T15" s="36">
        <v>63</v>
      </c>
      <c r="U15" s="36">
        <v>139</v>
      </c>
      <c r="V15" s="19" t="s">
        <v>21</v>
      </c>
      <c r="W15" s="20"/>
    </row>
    <row r="16" spans="1:24" s="17" customFormat="1" ht="19.5" customHeight="1">
      <c r="A16" s="37" t="s">
        <v>20</v>
      </c>
      <c r="B16" s="33">
        <v>108</v>
      </c>
      <c r="C16" s="34"/>
      <c r="D16" s="35">
        <f t="shared" si="0"/>
        <v>0</v>
      </c>
      <c r="E16" s="36">
        <v>0</v>
      </c>
      <c r="F16" s="36">
        <v>0</v>
      </c>
      <c r="G16" s="52">
        <v>150</v>
      </c>
      <c r="H16" s="34"/>
      <c r="I16" s="35">
        <f t="shared" si="1"/>
        <v>0</v>
      </c>
      <c r="J16" s="36">
        <v>0</v>
      </c>
      <c r="K16" s="36">
        <v>0</v>
      </c>
      <c r="L16" s="60">
        <v>334</v>
      </c>
      <c r="M16" s="34"/>
      <c r="N16" s="35">
        <f t="shared" si="2"/>
        <v>0</v>
      </c>
      <c r="O16" s="36">
        <v>0</v>
      </c>
      <c r="P16" s="61">
        <v>0</v>
      </c>
      <c r="Q16" s="34">
        <f>VLOOKUP(A16,'[1]8.1'!$A$6:$P$17,16,0)</f>
        <v>128</v>
      </c>
      <c r="R16" s="34"/>
      <c r="S16" s="35">
        <f t="shared" si="3"/>
        <v>0</v>
      </c>
      <c r="T16" s="36">
        <v>0</v>
      </c>
      <c r="U16" s="36">
        <v>0</v>
      </c>
      <c r="V16" s="19" t="s">
        <v>50</v>
      </c>
      <c r="W16" s="20"/>
    </row>
    <row r="17" spans="1:23" s="17" customFormat="1" ht="19.5" customHeight="1">
      <c r="A17" s="18" t="s">
        <v>12</v>
      </c>
      <c r="B17" s="33">
        <v>395</v>
      </c>
      <c r="C17" s="34"/>
      <c r="D17" s="35">
        <f t="shared" si="0"/>
        <v>17</v>
      </c>
      <c r="E17" s="36">
        <v>12</v>
      </c>
      <c r="F17" s="36">
        <v>5</v>
      </c>
      <c r="G17" s="52">
        <v>503</v>
      </c>
      <c r="H17" s="34"/>
      <c r="I17" s="35">
        <f t="shared" si="1"/>
        <v>26</v>
      </c>
      <c r="J17" s="36">
        <v>6</v>
      </c>
      <c r="K17" s="36">
        <v>20</v>
      </c>
      <c r="L17" s="60">
        <v>914</v>
      </c>
      <c r="M17" s="34"/>
      <c r="N17" s="35">
        <f t="shared" si="2"/>
        <v>31</v>
      </c>
      <c r="O17" s="36">
        <v>19</v>
      </c>
      <c r="P17" s="61">
        <v>12</v>
      </c>
      <c r="Q17" s="34">
        <f>VLOOKUP(A17,'[1]8.1'!$A$6:$P$17,16,0)</f>
        <v>614</v>
      </c>
      <c r="R17" s="34"/>
      <c r="S17" s="35">
        <f t="shared" si="3"/>
        <v>20</v>
      </c>
      <c r="T17" s="36">
        <v>13</v>
      </c>
      <c r="U17" s="36">
        <v>7</v>
      </c>
      <c r="V17" s="19" t="s">
        <v>13</v>
      </c>
      <c r="W17" s="20"/>
    </row>
    <row r="18" spans="1:23" s="17" customFormat="1" ht="19.5" customHeight="1">
      <c r="A18" s="18" t="s">
        <v>17</v>
      </c>
      <c r="B18" s="33">
        <v>609</v>
      </c>
      <c r="C18" s="34"/>
      <c r="D18" s="35">
        <f t="shared" si="0"/>
        <v>0</v>
      </c>
      <c r="E18" s="36">
        <v>0</v>
      </c>
      <c r="F18" s="36">
        <v>0</v>
      </c>
      <c r="G18" s="52">
        <v>987</v>
      </c>
      <c r="H18" s="34"/>
      <c r="I18" s="35">
        <f t="shared" si="1"/>
        <v>4</v>
      </c>
      <c r="J18" s="36">
        <v>2</v>
      </c>
      <c r="K18" s="36">
        <v>2</v>
      </c>
      <c r="L18" s="60">
        <v>228</v>
      </c>
      <c r="M18" s="34"/>
      <c r="N18" s="35">
        <f t="shared" si="2"/>
        <v>5</v>
      </c>
      <c r="O18" s="36">
        <v>4</v>
      </c>
      <c r="P18" s="61">
        <v>1</v>
      </c>
      <c r="Q18" s="34">
        <f>VLOOKUP(A18,'[1]8.1'!$A$6:$P$17,16,0)</f>
        <v>753</v>
      </c>
      <c r="R18" s="34"/>
      <c r="S18" s="35">
        <f t="shared" si="3"/>
        <v>1</v>
      </c>
      <c r="T18" s="36">
        <v>1</v>
      </c>
      <c r="U18" s="36">
        <v>0</v>
      </c>
      <c r="V18" s="19" t="s">
        <v>19</v>
      </c>
      <c r="W18" s="20"/>
    </row>
    <row r="19" spans="1:23" s="17" customFormat="1" ht="19.5" customHeight="1">
      <c r="A19" s="38" t="s">
        <v>27</v>
      </c>
      <c r="B19" s="33">
        <v>744</v>
      </c>
      <c r="C19" s="39"/>
      <c r="D19" s="35">
        <f t="shared" si="0"/>
        <v>0</v>
      </c>
      <c r="E19" s="36">
        <v>0</v>
      </c>
      <c r="F19" s="36">
        <v>0</v>
      </c>
      <c r="G19" s="52">
        <v>974</v>
      </c>
      <c r="H19" s="39"/>
      <c r="I19" s="35">
        <f t="shared" si="1"/>
        <v>0</v>
      </c>
      <c r="J19" s="36">
        <v>0</v>
      </c>
      <c r="K19" s="36">
        <v>0</v>
      </c>
      <c r="L19" s="60">
        <v>116</v>
      </c>
      <c r="M19" s="39"/>
      <c r="N19" s="35">
        <f t="shared" si="2"/>
        <v>2</v>
      </c>
      <c r="O19" s="36">
        <v>2</v>
      </c>
      <c r="P19" s="61">
        <v>0</v>
      </c>
      <c r="Q19" s="34">
        <f>VLOOKUP(A19,'[1]8.1'!$A$6:$P$17,16,0)</f>
        <v>1482</v>
      </c>
      <c r="R19" s="39"/>
      <c r="S19" s="35">
        <f t="shared" si="3"/>
        <v>1</v>
      </c>
      <c r="T19" s="36">
        <v>0</v>
      </c>
      <c r="U19" s="36">
        <v>1</v>
      </c>
      <c r="V19" s="19" t="s">
        <v>9</v>
      </c>
      <c r="W19" s="20"/>
    </row>
    <row r="20" spans="1:23" s="17" customFormat="1" ht="19.5" customHeight="1">
      <c r="A20" s="21" t="s">
        <v>7</v>
      </c>
      <c r="B20" s="36">
        <f>SUM(B21:B33)</f>
        <v>2791</v>
      </c>
      <c r="C20" s="39"/>
      <c r="D20" s="34">
        <f>SUM(D21:D33)</f>
        <v>780</v>
      </c>
      <c r="E20" s="34">
        <f>SUM(E21:E33)</f>
        <v>375</v>
      </c>
      <c r="F20" s="34">
        <f>SUM(F21:F33)</f>
        <v>405</v>
      </c>
      <c r="G20" s="52">
        <v>2278</v>
      </c>
      <c r="H20" s="39"/>
      <c r="I20" s="34">
        <f>SUM(I21:I33)</f>
        <v>0</v>
      </c>
      <c r="J20" s="36">
        <v>224</v>
      </c>
      <c r="K20" s="36">
        <v>321</v>
      </c>
      <c r="L20" s="60">
        <v>2135</v>
      </c>
      <c r="M20" s="39"/>
      <c r="N20" s="34">
        <f>O20+P20</f>
        <v>591</v>
      </c>
      <c r="O20" s="36">
        <v>292</v>
      </c>
      <c r="P20" s="61">
        <v>299</v>
      </c>
      <c r="Q20" s="34">
        <f>VLOOKUP(A20,'[1]8.1'!$A$6:$P$17,16,0)</f>
        <v>2537</v>
      </c>
      <c r="R20" s="39"/>
      <c r="S20" s="34">
        <f>T20+U20</f>
        <v>577</v>
      </c>
      <c r="T20" s="36">
        <v>305</v>
      </c>
      <c r="U20" s="36">
        <v>272</v>
      </c>
      <c r="V20" s="19" t="s">
        <v>24</v>
      </c>
      <c r="W20" s="20"/>
    </row>
    <row r="21" spans="1:23" s="22" customFormat="1" ht="19.5" hidden="1" customHeight="1">
      <c r="A21" s="1" t="s">
        <v>25</v>
      </c>
      <c r="B21" s="33">
        <v>24</v>
      </c>
      <c r="C21" s="40"/>
      <c r="D21" s="41">
        <f>SUM(E21:F21)</f>
        <v>0</v>
      </c>
      <c r="E21" s="36">
        <v>0</v>
      </c>
      <c r="F21" s="36">
        <v>0</v>
      </c>
      <c r="G21" s="33"/>
      <c r="H21" s="40"/>
      <c r="I21" s="41"/>
      <c r="J21" s="36"/>
      <c r="K21" s="36"/>
      <c r="L21" s="33"/>
      <c r="M21" s="40"/>
      <c r="N21" s="41"/>
      <c r="O21" s="36"/>
      <c r="P21" s="36"/>
      <c r="Q21" s="33"/>
      <c r="R21" s="40"/>
      <c r="S21" s="41"/>
      <c r="T21" s="36"/>
      <c r="U21" s="36"/>
      <c r="V21" s="42" t="s">
        <v>26</v>
      </c>
    </row>
    <row r="22" spans="1:23" ht="19.5" hidden="1" customHeight="1">
      <c r="A22" s="1" t="s">
        <v>28</v>
      </c>
      <c r="B22" s="33">
        <v>63</v>
      </c>
      <c r="C22" s="43"/>
      <c r="D22" s="41">
        <f t="shared" ref="D22:D33" si="4">SUM(E22:F22)</f>
        <v>35</v>
      </c>
      <c r="E22" s="36">
        <v>15</v>
      </c>
      <c r="F22" s="36">
        <v>20</v>
      </c>
      <c r="G22" s="33"/>
      <c r="H22" s="43"/>
      <c r="I22" s="41"/>
      <c r="J22" s="36"/>
      <c r="K22" s="36"/>
      <c r="L22" s="33"/>
      <c r="M22" s="43"/>
      <c r="N22" s="41"/>
      <c r="O22" s="36"/>
      <c r="P22" s="36"/>
      <c r="Q22" s="33"/>
      <c r="R22" s="43"/>
      <c r="S22" s="41"/>
      <c r="T22" s="36"/>
      <c r="U22" s="36"/>
      <c r="V22" s="42" t="s">
        <v>29</v>
      </c>
    </row>
    <row r="23" spans="1:23" ht="19.5" hidden="1" customHeight="1">
      <c r="A23" s="1" t="s">
        <v>31</v>
      </c>
      <c r="B23" s="33">
        <v>40</v>
      </c>
      <c r="C23" s="43"/>
      <c r="D23" s="41">
        <f t="shared" si="4"/>
        <v>35</v>
      </c>
      <c r="E23" s="36">
        <v>32</v>
      </c>
      <c r="F23" s="36">
        <v>3</v>
      </c>
      <c r="G23" s="33"/>
      <c r="H23" s="43"/>
      <c r="I23" s="41"/>
      <c r="J23" s="36"/>
      <c r="K23" s="36"/>
      <c r="L23" s="33"/>
      <c r="M23" s="43"/>
      <c r="N23" s="41"/>
      <c r="O23" s="36"/>
      <c r="P23" s="36"/>
      <c r="Q23" s="33"/>
      <c r="R23" s="43"/>
      <c r="S23" s="41"/>
      <c r="T23" s="36"/>
      <c r="U23" s="36"/>
      <c r="V23" s="42" t="s">
        <v>32</v>
      </c>
    </row>
    <row r="24" spans="1:23" ht="19.5" hidden="1" customHeight="1">
      <c r="A24" s="1" t="s">
        <v>33</v>
      </c>
      <c r="B24" s="33">
        <v>74</v>
      </c>
      <c r="C24" s="43"/>
      <c r="D24" s="41">
        <f t="shared" si="4"/>
        <v>86</v>
      </c>
      <c r="E24" s="36">
        <v>42</v>
      </c>
      <c r="F24" s="36">
        <v>44</v>
      </c>
      <c r="G24" s="33"/>
      <c r="H24" s="43"/>
      <c r="I24" s="41"/>
      <c r="J24" s="36"/>
      <c r="K24" s="36"/>
      <c r="L24" s="33"/>
      <c r="M24" s="43"/>
      <c r="N24" s="41"/>
      <c r="O24" s="36"/>
      <c r="P24" s="36"/>
      <c r="Q24" s="33"/>
      <c r="R24" s="43"/>
      <c r="S24" s="41"/>
      <c r="T24" s="36"/>
      <c r="U24" s="36"/>
      <c r="V24" s="42" t="s">
        <v>34</v>
      </c>
    </row>
    <row r="25" spans="1:23" ht="19.5" hidden="1" customHeight="1">
      <c r="A25" s="1" t="s">
        <v>23</v>
      </c>
      <c r="B25" s="33">
        <v>112</v>
      </c>
      <c r="C25" s="43"/>
      <c r="D25" s="41">
        <f t="shared" si="4"/>
        <v>0</v>
      </c>
      <c r="E25" s="36">
        <v>0</v>
      </c>
      <c r="F25" s="36">
        <v>0</v>
      </c>
      <c r="G25" s="33"/>
      <c r="H25" s="43"/>
      <c r="I25" s="41"/>
      <c r="J25" s="36"/>
      <c r="K25" s="36"/>
      <c r="L25" s="33"/>
      <c r="M25" s="43"/>
      <c r="N25" s="41"/>
      <c r="O25" s="36"/>
      <c r="P25" s="36"/>
      <c r="Q25" s="33"/>
      <c r="R25" s="43"/>
      <c r="S25" s="41"/>
      <c r="T25" s="36"/>
      <c r="U25" s="36"/>
      <c r="V25" s="42" t="s">
        <v>35</v>
      </c>
    </row>
    <row r="26" spans="1:23" ht="19.5" hidden="1" customHeight="1">
      <c r="A26" s="1" t="s">
        <v>22</v>
      </c>
      <c r="B26" s="33">
        <v>153</v>
      </c>
      <c r="C26" s="43"/>
      <c r="D26" s="41">
        <f t="shared" si="4"/>
        <v>45</v>
      </c>
      <c r="E26" s="36">
        <v>14</v>
      </c>
      <c r="F26" s="36">
        <v>31</v>
      </c>
      <c r="G26" s="33"/>
      <c r="H26" s="43"/>
      <c r="I26" s="41"/>
      <c r="J26" s="36"/>
      <c r="K26" s="36"/>
      <c r="L26" s="33"/>
      <c r="M26" s="43"/>
      <c r="N26" s="41"/>
      <c r="O26" s="36"/>
      <c r="P26" s="36"/>
      <c r="Q26" s="33"/>
      <c r="R26" s="43"/>
      <c r="S26" s="41"/>
      <c r="T26" s="36"/>
      <c r="U26" s="36"/>
      <c r="V26" s="42" t="s">
        <v>36</v>
      </c>
    </row>
    <row r="27" spans="1:23" ht="19.5" hidden="1" customHeight="1">
      <c r="A27" s="1" t="s">
        <v>30</v>
      </c>
      <c r="B27" s="33">
        <v>121</v>
      </c>
      <c r="C27" s="43"/>
      <c r="D27" s="41">
        <f t="shared" si="4"/>
        <v>10</v>
      </c>
      <c r="E27" s="36">
        <v>4</v>
      </c>
      <c r="F27" s="36">
        <v>6</v>
      </c>
      <c r="G27" s="33"/>
      <c r="H27" s="43"/>
      <c r="I27" s="41"/>
      <c r="J27" s="36"/>
      <c r="K27" s="36"/>
      <c r="L27" s="33"/>
      <c r="M27" s="43"/>
      <c r="N27" s="41"/>
      <c r="O27" s="36"/>
      <c r="P27" s="36"/>
      <c r="Q27" s="33"/>
      <c r="R27" s="43"/>
      <c r="S27" s="41"/>
      <c r="T27" s="36"/>
      <c r="U27" s="36"/>
      <c r="V27" s="42" t="s">
        <v>37</v>
      </c>
    </row>
    <row r="28" spans="1:23" ht="19.5" hidden="1" customHeight="1">
      <c r="A28" s="1" t="s">
        <v>38</v>
      </c>
      <c r="B28" s="33">
        <v>104</v>
      </c>
      <c r="C28" s="43"/>
      <c r="D28" s="41">
        <f t="shared" si="4"/>
        <v>49</v>
      </c>
      <c r="E28" s="36">
        <v>18</v>
      </c>
      <c r="F28" s="36">
        <v>31</v>
      </c>
      <c r="G28" s="33"/>
      <c r="H28" s="43"/>
      <c r="I28" s="41"/>
      <c r="J28" s="36"/>
      <c r="K28" s="36"/>
      <c r="L28" s="33"/>
      <c r="M28" s="43"/>
      <c r="N28" s="41"/>
      <c r="O28" s="36"/>
      <c r="P28" s="36"/>
      <c r="Q28" s="33"/>
      <c r="R28" s="43"/>
      <c r="S28" s="41"/>
      <c r="T28" s="36"/>
      <c r="U28" s="36"/>
      <c r="V28" s="42" t="s">
        <v>39</v>
      </c>
    </row>
    <row r="29" spans="1:23" ht="19.5" hidden="1" customHeight="1">
      <c r="A29" s="1" t="s">
        <v>40</v>
      </c>
      <c r="B29" s="33">
        <v>56</v>
      </c>
      <c r="C29" s="43"/>
      <c r="D29" s="41">
        <f t="shared" si="4"/>
        <v>0</v>
      </c>
      <c r="E29" s="36">
        <v>0</v>
      </c>
      <c r="F29" s="36">
        <v>0</v>
      </c>
      <c r="G29" s="33"/>
      <c r="H29" s="43"/>
      <c r="I29" s="41"/>
      <c r="J29" s="36"/>
      <c r="K29" s="36"/>
      <c r="L29" s="33"/>
      <c r="M29" s="43"/>
      <c r="N29" s="41"/>
      <c r="O29" s="36"/>
      <c r="P29" s="36"/>
      <c r="Q29" s="33"/>
      <c r="R29" s="43"/>
      <c r="S29" s="41"/>
      <c r="T29" s="36"/>
      <c r="U29" s="36"/>
      <c r="V29" s="42" t="s">
        <v>41</v>
      </c>
    </row>
    <row r="30" spans="1:23" ht="19.5" hidden="1" customHeight="1">
      <c r="A30" s="1" t="s">
        <v>15</v>
      </c>
      <c r="B30" s="33">
        <v>623</v>
      </c>
      <c r="C30" s="43"/>
      <c r="D30" s="41">
        <f t="shared" si="4"/>
        <v>172</v>
      </c>
      <c r="E30" s="36">
        <v>50</v>
      </c>
      <c r="F30" s="36">
        <v>122</v>
      </c>
      <c r="G30" s="33"/>
      <c r="H30" s="43"/>
      <c r="I30" s="41"/>
      <c r="J30" s="36"/>
      <c r="K30" s="36"/>
      <c r="L30" s="33"/>
      <c r="M30" s="43"/>
      <c r="N30" s="41"/>
      <c r="O30" s="36"/>
      <c r="P30" s="36"/>
      <c r="Q30" s="33"/>
      <c r="R30" s="43"/>
      <c r="S30" s="41"/>
      <c r="T30" s="36"/>
      <c r="U30" s="36"/>
      <c r="V30" s="42" t="s">
        <v>42</v>
      </c>
    </row>
    <row r="31" spans="1:23" ht="32.25" hidden="1" customHeight="1">
      <c r="A31" s="24" t="s">
        <v>43</v>
      </c>
      <c r="B31" s="33">
        <v>8</v>
      </c>
      <c r="C31" s="43"/>
      <c r="D31" s="41">
        <f t="shared" si="4"/>
        <v>0</v>
      </c>
      <c r="E31" s="36">
        <v>0</v>
      </c>
      <c r="F31" s="36">
        <v>0</v>
      </c>
      <c r="G31" s="33"/>
      <c r="H31" s="43"/>
      <c r="I31" s="41"/>
      <c r="J31" s="36"/>
      <c r="K31" s="36"/>
      <c r="L31" s="33"/>
      <c r="M31" s="43"/>
      <c r="N31" s="41"/>
      <c r="O31" s="36"/>
      <c r="P31" s="36"/>
      <c r="Q31" s="33"/>
      <c r="R31" s="43"/>
      <c r="S31" s="41"/>
      <c r="T31" s="36"/>
      <c r="U31" s="36"/>
      <c r="V31" s="42" t="s">
        <v>44</v>
      </c>
    </row>
    <row r="32" spans="1:23" ht="19.5" hidden="1" customHeight="1">
      <c r="A32" s="1" t="s">
        <v>45</v>
      </c>
      <c r="B32" s="33">
        <v>17</v>
      </c>
      <c r="C32" s="43"/>
      <c r="D32" s="41">
        <f t="shared" si="4"/>
        <v>4</v>
      </c>
      <c r="E32" s="36">
        <v>3</v>
      </c>
      <c r="F32" s="36">
        <v>1</v>
      </c>
      <c r="G32" s="33"/>
      <c r="H32" s="43"/>
      <c r="I32" s="41"/>
      <c r="J32" s="36"/>
      <c r="K32" s="36"/>
      <c r="L32" s="33"/>
      <c r="M32" s="43"/>
      <c r="N32" s="41"/>
      <c r="O32" s="36"/>
      <c r="P32" s="36"/>
      <c r="Q32" s="33"/>
      <c r="R32" s="43"/>
      <c r="S32" s="41"/>
      <c r="T32" s="36"/>
      <c r="U32" s="36"/>
      <c r="V32" s="42" t="s">
        <v>46</v>
      </c>
    </row>
    <row r="33" spans="1:22" ht="19.5" hidden="1" customHeight="1">
      <c r="A33" s="2" t="s">
        <v>7</v>
      </c>
      <c r="B33" s="33">
        <v>1396</v>
      </c>
      <c r="C33" s="44"/>
      <c r="D33" s="45">
        <f t="shared" si="4"/>
        <v>344</v>
      </c>
      <c r="E33" s="36">
        <v>197</v>
      </c>
      <c r="F33" s="36">
        <v>147</v>
      </c>
      <c r="G33" s="33"/>
      <c r="H33" s="44"/>
      <c r="I33" s="45"/>
      <c r="J33" s="36"/>
      <c r="K33" s="36"/>
      <c r="L33" s="33"/>
      <c r="M33" s="44"/>
      <c r="N33" s="45"/>
      <c r="O33" s="36"/>
      <c r="P33" s="36"/>
      <c r="Q33" s="33"/>
      <c r="R33" s="44"/>
      <c r="S33" s="57"/>
      <c r="T33" s="36"/>
      <c r="U33" s="36"/>
      <c r="V33" s="46" t="s">
        <v>24</v>
      </c>
    </row>
    <row r="34" spans="1:22" ht="35.25" customHeight="1">
      <c r="A34" s="81" t="s">
        <v>63</v>
      </c>
      <c r="B34" s="81"/>
      <c r="C34" s="81"/>
      <c r="D34" s="81"/>
      <c r="E34" s="81"/>
      <c r="F34" s="81"/>
      <c r="G34" s="81"/>
      <c r="H34" s="81"/>
      <c r="I34" s="81"/>
      <c r="J34" s="81"/>
      <c r="K34" s="81"/>
      <c r="L34" s="81"/>
      <c r="M34" s="81"/>
      <c r="N34" s="81"/>
      <c r="O34" s="81"/>
      <c r="P34" s="81"/>
      <c r="Q34" s="81"/>
      <c r="R34" s="81"/>
      <c r="S34" s="81"/>
      <c r="T34" s="81"/>
      <c r="U34" s="81"/>
      <c r="V34" s="81"/>
    </row>
    <row r="35" spans="1:22" ht="14.25" customHeight="1">
      <c r="A35" s="47" t="s">
        <v>47</v>
      </c>
      <c r="B35" s="23"/>
      <c r="C35" s="23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48" t="s">
        <v>48</v>
      </c>
    </row>
    <row r="36" spans="1:22" ht="12.75" customHeight="1">
      <c r="A36" s="23"/>
      <c r="B36" s="23"/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5"/>
    </row>
    <row r="37" spans="1:22" ht="12.75" customHeight="1">
      <c r="B37" s="23"/>
      <c r="C37" s="23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3"/>
      <c r="T37" s="23"/>
      <c r="U37" s="23"/>
    </row>
    <row r="38" spans="1:22" ht="12.75" customHeight="1">
      <c r="A38" s="23"/>
      <c r="B38" s="23"/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5"/>
    </row>
    <row r="39" spans="1:22" ht="12.75" customHeight="1">
      <c r="A39" s="23"/>
      <c r="B39" s="23"/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</row>
    <row r="40" spans="1:22" ht="12.75" customHeight="1">
      <c r="A40" s="23"/>
      <c r="B40" s="6"/>
      <c r="C40" s="23"/>
      <c r="D40" s="23"/>
      <c r="E40" s="23"/>
      <c r="F40" s="23"/>
      <c r="G40" s="6"/>
      <c r="H40" s="23"/>
      <c r="I40" s="23"/>
      <c r="J40" s="23"/>
      <c r="K40" s="23"/>
      <c r="L40" s="6"/>
      <c r="M40" s="23"/>
      <c r="N40" s="23"/>
      <c r="O40" s="23"/>
      <c r="P40" s="23"/>
      <c r="Q40" s="6"/>
      <c r="R40" s="23"/>
      <c r="S40" s="23"/>
      <c r="T40" s="23"/>
      <c r="U40" s="23"/>
      <c r="V40" s="25"/>
    </row>
    <row r="41" spans="1:22" ht="12.75" customHeight="1">
      <c r="A41" s="23"/>
      <c r="C41" s="26"/>
      <c r="D41" s="23"/>
      <c r="E41" s="23"/>
      <c r="F41" s="23"/>
      <c r="H41" s="26"/>
      <c r="I41" s="23"/>
      <c r="J41" s="23"/>
      <c r="K41" s="23"/>
      <c r="M41" s="26"/>
      <c r="N41" s="23"/>
      <c r="O41" s="23"/>
      <c r="P41" s="23"/>
      <c r="R41" s="26"/>
      <c r="S41" s="23"/>
      <c r="T41" s="23"/>
      <c r="U41" s="23"/>
      <c r="V41" s="25"/>
    </row>
    <row r="42" spans="1:22" ht="12.75" customHeight="1"/>
    <row r="43" spans="1:22" ht="12.75" customHeight="1"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27"/>
      <c r="R43" s="27"/>
      <c r="S43" s="27"/>
      <c r="T43" s="27"/>
      <c r="U43" s="27"/>
    </row>
    <row r="44" spans="1:22" ht="12.75" customHeight="1">
      <c r="A44" s="23"/>
      <c r="B44" s="23"/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5"/>
    </row>
    <row r="45" spans="1:22">
      <c r="A45" s="23"/>
      <c r="B45" s="23"/>
      <c r="C45" s="23"/>
      <c r="D45" s="23"/>
      <c r="E45" s="23"/>
      <c r="F45" s="23"/>
      <c r="G45" s="23"/>
      <c r="H45" s="23"/>
      <c r="I45" s="23"/>
      <c r="J45" s="23"/>
      <c r="K45" s="23"/>
      <c r="L45" s="23"/>
      <c r="M45" s="23"/>
      <c r="N45" s="23"/>
      <c r="O45" s="23"/>
      <c r="P45" s="23"/>
      <c r="Q45" s="23"/>
      <c r="R45" s="23"/>
      <c r="S45" s="23"/>
      <c r="T45" s="23"/>
      <c r="U45" s="23"/>
      <c r="V45" s="25"/>
    </row>
    <row r="46" spans="1:22">
      <c r="A46" s="23"/>
      <c r="B46" s="23"/>
      <c r="C46" s="23"/>
      <c r="D46" s="23"/>
      <c r="E46" s="23"/>
      <c r="F46" s="23"/>
      <c r="G46" s="23"/>
      <c r="H46" s="23"/>
      <c r="I46" s="23"/>
      <c r="J46" s="23"/>
      <c r="K46" s="23"/>
      <c r="L46" s="23"/>
      <c r="M46" s="23"/>
      <c r="N46" s="23"/>
      <c r="O46" s="23"/>
      <c r="P46" s="23"/>
      <c r="Q46" s="23"/>
      <c r="R46" s="23"/>
      <c r="S46" s="23"/>
      <c r="T46" s="23"/>
      <c r="U46" s="23"/>
      <c r="V46" s="25"/>
    </row>
    <row r="47" spans="1:22">
      <c r="A47" s="23"/>
      <c r="B47" s="23"/>
      <c r="C47" s="23"/>
      <c r="D47" s="23"/>
      <c r="E47" s="23"/>
      <c r="F47" s="23"/>
      <c r="G47" s="23"/>
      <c r="H47" s="23"/>
      <c r="I47" s="23"/>
      <c r="J47" s="23"/>
      <c r="K47" s="23"/>
      <c r="L47" s="23"/>
      <c r="M47" s="23"/>
      <c r="N47" s="23"/>
      <c r="O47" s="23"/>
      <c r="P47" s="23"/>
      <c r="Q47" s="23"/>
      <c r="R47" s="23"/>
      <c r="S47" s="23"/>
      <c r="T47" s="23"/>
      <c r="U47" s="23"/>
      <c r="V47" s="25"/>
    </row>
    <row r="48" spans="1:22">
      <c r="A48" s="23"/>
      <c r="B48" s="23"/>
      <c r="C48" s="23"/>
      <c r="D48" s="23"/>
      <c r="E48" s="23"/>
      <c r="F48" s="23"/>
      <c r="G48" s="23"/>
      <c r="H48" s="23"/>
      <c r="I48" s="23"/>
      <c r="J48" s="23"/>
      <c r="K48" s="23"/>
      <c r="L48" s="23"/>
      <c r="M48" s="23"/>
      <c r="N48" s="23"/>
      <c r="O48" s="23"/>
      <c r="P48" s="23"/>
      <c r="Q48" s="23"/>
      <c r="R48" s="23"/>
      <c r="S48" s="23"/>
      <c r="T48" s="23"/>
      <c r="U48" s="23"/>
      <c r="V48" s="25"/>
    </row>
    <row r="49" spans="1:22">
      <c r="A49" s="23"/>
      <c r="B49" s="23"/>
      <c r="C49" s="23"/>
      <c r="D49" s="23"/>
      <c r="E49" s="23"/>
      <c r="F49" s="23"/>
      <c r="G49" s="23"/>
      <c r="H49" s="23"/>
      <c r="I49" s="23"/>
      <c r="J49" s="23"/>
      <c r="K49" s="23"/>
      <c r="L49" s="23"/>
      <c r="M49" s="23"/>
      <c r="N49" s="23"/>
      <c r="O49" s="23"/>
      <c r="P49" s="23"/>
      <c r="Q49" s="23"/>
      <c r="R49" s="23"/>
      <c r="S49" s="23"/>
      <c r="T49" s="23"/>
      <c r="U49" s="23"/>
      <c r="V49" s="25"/>
    </row>
    <row r="50" spans="1:22">
      <c r="A50" s="23"/>
      <c r="B50" s="23"/>
      <c r="C50" s="23"/>
      <c r="D50" s="23"/>
      <c r="E50" s="23"/>
      <c r="F50" s="23"/>
      <c r="G50" s="23"/>
      <c r="H50" s="23"/>
      <c r="I50" s="23"/>
      <c r="J50" s="23"/>
      <c r="K50" s="23"/>
      <c r="L50" s="23"/>
      <c r="M50" s="23"/>
      <c r="N50" s="23"/>
      <c r="O50" s="23"/>
      <c r="P50" s="23"/>
      <c r="Q50" s="23"/>
      <c r="R50" s="23"/>
      <c r="S50" s="23"/>
      <c r="T50" s="23"/>
      <c r="U50" s="23"/>
      <c r="V50" s="25"/>
    </row>
    <row r="51" spans="1:22" ht="18" customHeight="1">
      <c r="A51" s="23"/>
      <c r="B51" s="23"/>
      <c r="C51" s="23"/>
      <c r="D51" s="23"/>
      <c r="E51" s="23"/>
      <c r="F51" s="23"/>
      <c r="G51" s="23"/>
      <c r="H51" s="23"/>
      <c r="I51" s="23"/>
      <c r="J51" s="23"/>
      <c r="K51" s="23"/>
      <c r="L51" s="23"/>
      <c r="M51" s="23"/>
      <c r="N51" s="23"/>
      <c r="O51" s="23"/>
      <c r="P51" s="23"/>
      <c r="Q51" s="23"/>
      <c r="R51" s="23"/>
      <c r="S51" s="23"/>
      <c r="T51" s="23"/>
      <c r="U51" s="23"/>
      <c r="V51" s="25"/>
    </row>
    <row r="52" spans="1:22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7"/>
    </row>
    <row r="53" spans="1:22" s="87" customFormat="1">
      <c r="V53" s="88"/>
    </row>
    <row r="54" spans="1:22" s="87" customFormat="1">
      <c r="V54" s="88"/>
    </row>
    <row r="55" spans="1:22" s="87" customFormat="1">
      <c r="V55" s="88"/>
    </row>
    <row r="56" spans="1:22" s="87" customFormat="1">
      <c r="V56" s="88"/>
    </row>
    <row r="57" spans="1:22" s="87" customFormat="1">
      <c r="V57" s="88"/>
    </row>
    <row r="58" spans="1:22" s="87" customFormat="1">
      <c r="V58" s="88"/>
    </row>
    <row r="59" spans="1:22" s="87" customFormat="1">
      <c r="V59" s="88"/>
    </row>
    <row r="60" spans="1:22" s="87" customFormat="1">
      <c r="V60" s="88"/>
    </row>
    <row r="61" spans="1:22" s="87" customFormat="1">
      <c r="V61" s="88"/>
    </row>
    <row r="62" spans="1:22" s="87" customFormat="1">
      <c r="V62" s="88"/>
    </row>
    <row r="63" spans="1:22" s="87" customFormat="1">
      <c r="V63" s="88"/>
    </row>
    <row r="64" spans="1:22" s="87" customFormat="1">
      <c r="V64" s="88"/>
    </row>
    <row r="65" spans="22:22" s="87" customFormat="1">
      <c r="V65" s="88"/>
    </row>
    <row r="66" spans="22:22" s="87" customFormat="1">
      <c r="V66" s="88"/>
    </row>
    <row r="67" spans="22:22" s="87" customFormat="1">
      <c r="V67" s="88"/>
    </row>
    <row r="68" spans="22:22" s="87" customFormat="1">
      <c r="V68" s="88"/>
    </row>
    <row r="69" spans="22:22" s="87" customFormat="1">
      <c r="V69" s="88"/>
    </row>
    <row r="70" spans="22:22" s="87" customFormat="1">
      <c r="V70" s="88"/>
    </row>
    <row r="71" spans="22:22" s="87" customFormat="1">
      <c r="V71" s="88"/>
    </row>
    <row r="72" spans="22:22" s="87" customFormat="1">
      <c r="V72" s="88"/>
    </row>
    <row r="73" spans="22:22" s="87" customFormat="1">
      <c r="V73" s="88"/>
    </row>
    <row r="74" spans="22:22" s="87" customFormat="1">
      <c r="V74" s="88"/>
    </row>
    <row r="75" spans="22:22" s="87" customFormat="1">
      <c r="V75" s="88"/>
    </row>
    <row r="76" spans="22:22" s="87" customFormat="1">
      <c r="V76" s="88"/>
    </row>
    <row r="77" spans="22:22" s="87" customFormat="1">
      <c r="V77" s="88"/>
    </row>
    <row r="78" spans="22:22" s="87" customFormat="1">
      <c r="V78" s="88"/>
    </row>
    <row r="79" spans="22:22" s="87" customFormat="1">
      <c r="V79" s="88"/>
    </row>
    <row r="80" spans="22:22" s="87" customFormat="1">
      <c r="V80" s="88"/>
    </row>
    <row r="81" spans="22:22" s="87" customFormat="1">
      <c r="V81" s="88"/>
    </row>
    <row r="82" spans="22:22" s="87" customFormat="1">
      <c r="V82" s="88"/>
    </row>
    <row r="83" spans="22:22" s="87" customFormat="1">
      <c r="V83" s="88"/>
    </row>
  </sheetData>
  <mergeCells count="18">
    <mergeCell ref="A1:V1"/>
    <mergeCell ref="A2:V2"/>
    <mergeCell ref="A4:A7"/>
    <mergeCell ref="V4:V7"/>
    <mergeCell ref="B4:F4"/>
    <mergeCell ref="B5:B6"/>
    <mergeCell ref="G5:G6"/>
    <mergeCell ref="I5:K5"/>
    <mergeCell ref="N5:P5"/>
    <mergeCell ref="A34:V34"/>
    <mergeCell ref="Q4:U4"/>
    <mergeCell ref="Q5:Q6"/>
    <mergeCell ref="S5:U5"/>
    <mergeCell ref="W4:W7"/>
    <mergeCell ref="D5:F5"/>
    <mergeCell ref="L4:P4"/>
    <mergeCell ref="L5:L6"/>
    <mergeCell ref="G4:K4"/>
  </mergeCells>
  <pageMargins left="0.7" right="0.7" top="0.75" bottom="0.75" header="0.3" footer="0.3"/>
  <pageSetup paperSize="9" scale="28" orientation="portrait" horizontalDpi="4294967295" verticalDpi="4294967295" r:id="rId1"/>
  <ignoredErrors>
    <ignoredError sqref="D9:D19 I9:I19" formulaRange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8.19</vt:lpstr>
      <vt:lpstr>'8.19'!Print_Area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Fathimath Shifaza</dc:creator>
  <cp:lastModifiedBy>Fathimath Shifaza</cp:lastModifiedBy>
  <cp:lastPrinted>2026-08-17T03:05:02Z</cp:lastPrinted>
  <dcterms:created xsi:type="dcterms:W3CDTF">2019-06-30T04:22:49Z</dcterms:created>
  <dcterms:modified xsi:type="dcterms:W3CDTF">2026-08-17T03:05:43Z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2023-07-17T04:33:18Z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75c82633-bac2-4eeb-a472-e92fb7a90b9f</vt:lpwstr>
  </property>
  <property fmtid="{D5CDD505-2E9C-101B-9397-08002B2CF9AE}" pid="7" name="MSIP_Label_defa4170-0d19-0005-0004-bc88714345d2_ActionId">
    <vt:lpwstr>b5bda0bc-38ca-4d61-82ae-4e15e380adf9</vt:lpwstr>
  </property>
  <property fmtid="{D5CDD505-2E9C-101B-9397-08002B2CF9AE}" pid="8" name="MSIP_Label_defa4170-0d19-0005-0004-bc88714345d2_ContentBits">
    <vt:lpwstr>0</vt:lpwstr>
  </property>
</Properties>
</file>