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7F7272B8-D434-4AD7-A17E-9D0DA75FCF26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17" sheetId="16" r:id="rId1"/>
  </sheets>
  <definedNames>
    <definedName name="_xlnm.Print_Area" localSheetId="0">'8.17'!$A$1:$T$59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2" i="16" l="1"/>
  <c r="N32" i="16"/>
  <c r="K32" i="16"/>
  <c r="H32" i="16"/>
  <c r="E32" i="16"/>
  <c r="B32" i="16"/>
  <c r="Q31" i="16"/>
  <c r="N31" i="16"/>
  <c r="K31" i="16"/>
  <c r="H31" i="16"/>
  <c r="E31" i="16"/>
  <c r="B31" i="16"/>
  <c r="Q30" i="16"/>
  <c r="N30" i="16"/>
  <c r="K30" i="16"/>
  <c r="H30" i="16"/>
  <c r="E30" i="16"/>
  <c r="B30" i="16"/>
  <c r="Q29" i="16"/>
  <c r="N29" i="16"/>
  <c r="K29" i="16"/>
  <c r="H29" i="16"/>
  <c r="E29" i="16"/>
  <c r="B29" i="16"/>
  <c r="Q28" i="16"/>
  <c r="N28" i="16"/>
  <c r="K28" i="16"/>
  <c r="H28" i="16"/>
  <c r="E28" i="16"/>
  <c r="B28" i="16"/>
  <c r="Q27" i="16"/>
  <c r="N27" i="16"/>
  <c r="K27" i="16"/>
  <c r="H27" i="16"/>
  <c r="E27" i="16"/>
  <c r="B27" i="16"/>
  <c r="Q26" i="16"/>
  <c r="N26" i="16"/>
  <c r="K26" i="16"/>
  <c r="H26" i="16"/>
  <c r="E26" i="16"/>
  <c r="B26" i="16"/>
  <c r="Q25" i="16"/>
  <c r="N25" i="16"/>
  <c r="K25" i="16"/>
  <c r="H25" i="16"/>
  <c r="E25" i="16"/>
  <c r="B25" i="16"/>
  <c r="Q24" i="16"/>
  <c r="N24" i="16"/>
  <c r="K24" i="16"/>
  <c r="H24" i="16"/>
  <c r="E24" i="16"/>
  <c r="B24" i="16"/>
  <c r="Q23" i="16"/>
  <c r="N23" i="16"/>
  <c r="K23" i="16"/>
  <c r="H23" i="16"/>
  <c r="E23" i="16"/>
  <c r="B23" i="16"/>
  <c r="Q22" i="16"/>
  <c r="N22" i="16"/>
  <c r="K22" i="16"/>
  <c r="H22" i="16"/>
  <c r="E22" i="16"/>
  <c r="B22" i="16"/>
  <c r="Q21" i="16"/>
  <c r="N21" i="16"/>
  <c r="K21" i="16"/>
  <c r="H21" i="16"/>
  <c r="E21" i="16"/>
  <c r="B21" i="16"/>
  <c r="Q20" i="16"/>
  <c r="N20" i="16"/>
  <c r="K20" i="16"/>
  <c r="H20" i="16"/>
  <c r="E20" i="16"/>
  <c r="B20" i="16"/>
  <c r="Q19" i="16"/>
  <c r="N19" i="16"/>
  <c r="K19" i="16"/>
  <c r="J19" i="16"/>
  <c r="J7" i="16" s="1"/>
  <c r="I19" i="16"/>
  <c r="H19" i="16" s="1"/>
  <c r="G19" i="16"/>
  <c r="F19" i="16"/>
  <c r="E19" i="16" s="1"/>
  <c r="B19" i="16"/>
  <c r="Q18" i="16"/>
  <c r="N18" i="16"/>
  <c r="K18" i="16"/>
  <c r="H18" i="16"/>
  <c r="E18" i="16"/>
  <c r="B18" i="16"/>
  <c r="Q17" i="16"/>
  <c r="N17" i="16"/>
  <c r="K17" i="16"/>
  <c r="H17" i="16"/>
  <c r="E17" i="16"/>
  <c r="B17" i="16"/>
  <c r="Q16" i="16"/>
  <c r="N16" i="16"/>
  <c r="K16" i="16"/>
  <c r="H16" i="16"/>
  <c r="E16" i="16"/>
  <c r="B16" i="16"/>
  <c r="Q15" i="16"/>
  <c r="N15" i="16"/>
  <c r="K15" i="16"/>
  <c r="H15" i="16"/>
  <c r="E15" i="16"/>
  <c r="B15" i="16"/>
  <c r="Q14" i="16"/>
  <c r="N14" i="16"/>
  <c r="K14" i="16"/>
  <c r="H14" i="16"/>
  <c r="E14" i="16"/>
  <c r="B14" i="16"/>
  <c r="Q13" i="16"/>
  <c r="N13" i="16"/>
  <c r="K13" i="16"/>
  <c r="H13" i="16"/>
  <c r="E13" i="16"/>
  <c r="B13" i="16"/>
  <c r="Q12" i="16"/>
  <c r="N12" i="16"/>
  <c r="K12" i="16"/>
  <c r="H12" i="16"/>
  <c r="E12" i="16"/>
  <c r="B12" i="16"/>
  <c r="Q11" i="16"/>
  <c r="N11" i="16"/>
  <c r="K11" i="16"/>
  <c r="H11" i="16"/>
  <c r="E11" i="16"/>
  <c r="B11" i="16"/>
  <c r="Q10" i="16"/>
  <c r="N10" i="16"/>
  <c r="K10" i="16"/>
  <c r="H10" i="16"/>
  <c r="E10" i="16"/>
  <c r="B10" i="16"/>
  <c r="Q9" i="16"/>
  <c r="N9" i="16"/>
  <c r="K9" i="16"/>
  <c r="H9" i="16"/>
  <c r="E9" i="16"/>
  <c r="B9" i="16"/>
  <c r="Q8" i="16"/>
  <c r="N8" i="16"/>
  <c r="K8" i="16"/>
  <c r="H8" i="16"/>
  <c r="E8" i="16"/>
  <c r="B8" i="16"/>
  <c r="S7" i="16"/>
  <c r="R7" i="16"/>
  <c r="Q7" i="16"/>
  <c r="P7" i="16"/>
  <c r="O7" i="16"/>
  <c r="N7" i="16"/>
  <c r="M7" i="16"/>
  <c r="L7" i="16"/>
  <c r="K7" i="16"/>
  <c r="G7" i="16"/>
  <c r="F7" i="16"/>
  <c r="E7" i="16" s="1"/>
  <c r="D7" i="16"/>
  <c r="C7" i="16"/>
  <c r="B7" i="16" s="1"/>
  <c r="I7" i="16" l="1"/>
  <c r="H7" i="16" s="1"/>
</calcChain>
</file>

<file path=xl/sharedStrings.xml><?xml version="1.0" encoding="utf-8"?>
<sst xmlns="http://schemas.openxmlformats.org/spreadsheetml/2006/main" count="94" uniqueCount="60">
  <si>
    <t>Theft</t>
  </si>
  <si>
    <t>Total</t>
  </si>
  <si>
    <t>ވައްކަން</t>
  </si>
  <si>
    <t>Drugs</t>
  </si>
  <si>
    <t>ޓްރެފިކް</t>
  </si>
  <si>
    <t>Assault</t>
  </si>
  <si>
    <t>Others</t>
  </si>
  <si>
    <t>މަސްތުވާތަކެތި</t>
  </si>
  <si>
    <t>ގެއްލޭތަކެތި</t>
  </si>
  <si>
    <t>Robbery</t>
  </si>
  <si>
    <t>މާރާމާރީ</t>
  </si>
  <si>
    <t>Vandalism</t>
  </si>
  <si>
    <t>މުދަލަށް ގެއްލުންދިނުން</t>
  </si>
  <si>
    <t>Sexual Offences</t>
  </si>
  <si>
    <t>Threats; False Alarms</t>
  </si>
  <si>
    <t>ފޭރުން</t>
  </si>
  <si>
    <t>Traffic Accidents</t>
  </si>
  <si>
    <t>Embezzlement</t>
  </si>
  <si>
    <t>Domestic violence</t>
  </si>
  <si>
    <t>މަކަރާއި ޙީލަތް</t>
  </si>
  <si>
    <t>Counterfeit and forgery</t>
  </si>
  <si>
    <t>އާއިލީ</t>
  </si>
  <si>
    <t>Disorderly Conduct</t>
  </si>
  <si>
    <t>Deceptive Practices</t>
  </si>
  <si>
    <t>އެހެނިހެން</t>
  </si>
  <si>
    <t>Arson</t>
  </si>
  <si>
    <t>ހުޅުޖެހުން</t>
  </si>
  <si>
    <t>Lost items</t>
  </si>
  <si>
    <t>Attempted Suicides</t>
  </si>
  <si>
    <t>އަމިއްލައަށް މަރުވާން އުޅުން</t>
  </si>
  <si>
    <t>Obstructing Justice</t>
  </si>
  <si>
    <t>Causing, Aiding or Soliciting Suicide</t>
  </si>
  <si>
    <t>އަމިއްލައަށް /  އެހެނިހެން ގޮތްގޮތަށް މަރުވުން</t>
  </si>
  <si>
    <t>Child Abandonment and Parental Duty of Care</t>
  </si>
  <si>
    <t>ދަރިންނަށް އިޙްމާލުވުން ފަދަ މައްސަލަތައް</t>
  </si>
  <si>
    <t>މަކަރުހެދުމާއި އޮޅުވާލުން</t>
  </si>
  <si>
    <t>އަޚްލާޤީ ގޮތުން ދަށުދަރަޖައިގެ ޢަމަލުތައް</t>
  </si>
  <si>
    <t>އަމުރަށް ނުކިޔަމަންތެރިވުމާއި ވާޖިބަށް ހުރަސްއެޅުން</t>
  </si>
  <si>
    <t>Producing or Distributing Obscene Material</t>
  </si>
  <si>
    <t>އޮރިޔާން ފޮޓޯ / ފިލްމުގެ މައްސަލަތައް</t>
  </si>
  <si>
    <t>Theft by Deception</t>
  </si>
  <si>
    <t>ޓެކުން އަދި ފްރޯޑް</t>
  </si>
  <si>
    <t>ބިރުދެއްކުމާއި އިންޒާރުދިނުން</t>
  </si>
  <si>
    <t>Trafficking, Manufacture, Sale, or Possession of Firearms or Catastrophic Agents</t>
  </si>
  <si>
    <t>ހަތިޔާރު / ގޮވާތަކެތީގެ މައްސަލަތައް</t>
  </si>
  <si>
    <t>Use of a Dangerous Weapon During an Offense</t>
  </si>
  <si>
    <t>ހަތިޔާރު ބޭނުންކުރުން</t>
  </si>
  <si>
    <t>Source: Maldives Police Service</t>
  </si>
  <si>
    <t>ޖުމްލަ</t>
  </si>
  <si>
    <t>ވަގުފައިސާ</t>
  </si>
  <si>
    <t>މަޢުލޫމާތު ދެއްވީ: މޯލްޑިވްސް ޕޮލިސް ސަރވިސް</t>
  </si>
  <si>
    <t>ކުށުގެ ބާވަތް</t>
  </si>
  <si>
    <t>ޖިންސީ މައްސަލަ</t>
  </si>
  <si>
    <t>Type of Offence</t>
  </si>
  <si>
    <t>ދިވެހިން</t>
  </si>
  <si>
    <t>ބިދޭސީ</t>
  </si>
  <si>
    <t>Foreign</t>
  </si>
  <si>
    <t>Locals</t>
  </si>
  <si>
    <t xml:space="preserve">ތާވަލް 8.17: ހައްޔަރު ކުރެވުނު ދިވެހިންނާއި ބިދޭސީންގެ އަދަދު، 2018 - 2023 </t>
  </si>
  <si>
    <t>Table: 8.17  NUMBER OF LOCAL AND FOREIGN DETAINEES BY TYPE OF OFFENCES, 2018 - 2023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</si>
</sst>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Faruma"/>
      <family val="3"/>
    </font>
    <font>
      <b/>
      <sz val="11"/>
      <color rgb="FF000000"/>
      <name val="Calibri"/>
      <family val="2"/>
      <scheme val="minor"/>
    </font>
    <font>
      <sz val="10"/>
      <name val="Faruma"/>
      <family val="3"/>
    </font>
    <font>
      <sz val="9"/>
      <name val="Courier"/>
      <family val="3"/>
    </font>
    <font>
      <i/>
      <sz val="9"/>
      <name val="Calibri"/>
      <family val="2"/>
      <scheme val="minor"/>
    </font>
    <font>
      <b/>
      <sz val="10"/>
      <color rgb="FF000000"/>
      <name val="Faruma"/>
      <family val="3"/>
    </font>
    <font>
      <sz val="11"/>
      <color indexed="8"/>
      <name val="Calibri"/>
      <family val="2"/>
    </font>
    <font>
      <sz val="10"/>
      <name val="Courier"/>
      <family val="3"/>
    </font>
    <font>
      <b/>
      <sz val="9"/>
      <name val="Faruma"/>
      <family val="3"/>
    </font>
    <font>
      <b/>
      <sz val="10"/>
      <color rgb="FF000000"/>
      <name val="Arial"/>
      <family val="2"/>
    </font>
    <font>
      <b/>
      <sz val="10"/>
      <color theme="1"/>
      <name val="Faruma"/>
      <family val="3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Faruma"/>
      <family val="3"/>
    </font>
    <font>
      <sz val="10"/>
      <name val="Arial"/>
      <family val="2"/>
    </font>
    <font>
      <i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Arial"/>
      <family val="2"/>
    </font>
    <font>
      <b/>
      <sz val="15"/>
      <color theme="3"/>
      <name val="Arial Mäori"/>
      <family val="2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1">
    <xf numFmtId="0" fontId="0" fillId="0" borderId="0"/>
    <xf numFmtId="43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0" fillId="0" borderId="0"/>
    <xf numFmtId="0" fontId="21" fillId="0" borderId="12" applyNumberFormat="0" applyFill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172" fontId="23" fillId="0" borderId="0"/>
    <xf numFmtId="1" fontId="24" fillId="0" borderId="13" applyNumberFormat="0"/>
    <xf numFmtId="0" fontId="17" fillId="0" borderId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22" fillId="0" borderId="0"/>
    <xf numFmtId="40" fontId="22" fillId="0" borderId="0" applyFont="0" applyFill="0" applyBorder="0" applyAlignment="0" applyProtection="0"/>
    <xf numFmtId="0" fontId="22" fillId="0" borderId="0"/>
    <xf numFmtId="0" fontId="17" fillId="0" borderId="0"/>
    <xf numFmtId="1" fontId="24" fillId="0" borderId="13" applyNumberFormat="0"/>
    <xf numFmtId="0" fontId="1" fillId="0" borderId="0"/>
    <xf numFmtId="0" fontId="22" fillId="0" borderId="0"/>
    <xf numFmtId="0" fontId="9" fillId="0" borderId="0" applyFill="0" applyProtection="0"/>
    <xf numFmtId="1" fontId="24" fillId="0" borderId="13" applyNumberFormat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26" fillId="0" borderId="0"/>
    <xf numFmtId="0" fontId="25" fillId="0" borderId="0"/>
    <xf numFmtId="0" fontId="1" fillId="0" borderId="0"/>
    <xf numFmtId="0" fontId="22" fillId="0" borderId="0"/>
    <xf numFmtId="0" fontId="9" fillId="0" borderId="0" applyFill="0" applyProtection="0"/>
    <xf numFmtId="1" fontId="24" fillId="0" borderId="13" applyNumberFormat="0"/>
    <xf numFmtId="0" fontId="1" fillId="0" borderId="0"/>
    <xf numFmtId="0" fontId="17" fillId="0" borderId="0"/>
    <xf numFmtId="0" fontId="25" fillId="0" borderId="0"/>
    <xf numFmtId="0" fontId="26" fillId="0" borderId="0"/>
    <xf numFmtId="0" fontId="1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2" fillId="0" borderId="0" applyFont="0" applyFill="0" applyBorder="0" applyAlignment="0" applyProtection="0"/>
    <xf numFmtId="0" fontId="1" fillId="0" borderId="0"/>
    <xf numFmtId="0" fontId="27" fillId="0" borderId="0" applyBorder="0"/>
    <xf numFmtId="0" fontId="1" fillId="0" borderId="0"/>
    <xf numFmtId="40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0" borderId="0" applyBorder="0"/>
    <xf numFmtId="0" fontId="1" fillId="0" borderId="0"/>
    <xf numFmtId="0" fontId="1" fillId="0" borderId="0"/>
    <xf numFmtId="1" fontId="24" fillId="0" borderId="13" applyNumberFormat="0"/>
    <xf numFmtId="1" fontId="24" fillId="0" borderId="13" applyNumberFormat="0"/>
    <xf numFmtId="1" fontId="24" fillId="0" borderId="13" applyNumberFormat="0"/>
    <xf numFmtId="1" fontId="24" fillId="0" borderId="13" applyNumberFormat="0"/>
    <xf numFmtId="0" fontId="28" fillId="0" borderId="0"/>
    <xf numFmtId="0" fontId="28" fillId="0" borderId="0"/>
  </cellStyleXfs>
  <cellXfs count="49">
    <xf numFmtId="0" fontId="0" fillId="0" borderId="0" xfId="0"/>
    <xf numFmtId="164" fontId="0" fillId="2" borderId="0" xfId="0" applyNumberFormat="1" applyFill="1"/>
    <xf numFmtId="164" fontId="5" fillId="2" borderId="0" xfId="0" applyNumberFormat="1" applyFont="1" applyFill="1" applyAlignment="1">
      <alignment horizontal="right" vertical="center" indent="2"/>
    </xf>
    <xf numFmtId="164" fontId="0" fillId="2" borderId="2" xfId="0" applyNumberFormat="1" applyFill="1" applyBorder="1"/>
    <xf numFmtId="164" fontId="12" fillId="2" borderId="3" xfId="0" applyNumberFormat="1" applyFont="1" applyFill="1" applyBorder="1" applyAlignment="1">
      <alignment horizontal="center"/>
    </xf>
    <xf numFmtId="0" fontId="16" fillId="2" borderId="0" xfId="0" applyFont="1" applyFill="1" applyAlignment="1">
      <alignment vertical="center" wrapText="1"/>
    </xf>
    <xf numFmtId="164" fontId="18" fillId="2" borderId="0" xfId="0" applyNumberFormat="1" applyFont="1" applyFill="1" applyAlignment="1">
      <alignment horizontal="left" vertical="center" indent="2"/>
    </xf>
    <xf numFmtId="164" fontId="18" fillId="2" borderId="0" xfId="0" applyNumberFormat="1" applyFont="1" applyFill="1" applyAlignment="1">
      <alignment horizontal="left" vertical="center" wrapText="1" indent="2"/>
    </xf>
    <xf numFmtId="0" fontId="16" fillId="2" borderId="0" xfId="0" applyFont="1" applyFill="1" applyAlignment="1">
      <alignment vertical="center"/>
    </xf>
    <xf numFmtId="164" fontId="12" fillId="2" borderId="5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right" vertical="center"/>
    </xf>
    <xf numFmtId="164" fontId="4" fillId="2" borderId="1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3" fontId="19" fillId="2" borderId="0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3" fontId="15" fillId="2" borderId="0" xfId="1" applyNumberFormat="1" applyFont="1" applyFill="1" applyBorder="1" applyAlignment="1">
      <alignment horizontal="right" vertical="center"/>
    </xf>
    <xf numFmtId="164" fontId="0" fillId="2" borderId="0" xfId="0" applyNumberFormat="1" applyFill="1" applyAlignment="1">
      <alignment horizontal="center"/>
    </xf>
    <xf numFmtId="164" fontId="0" fillId="2" borderId="8" xfId="0" applyNumberFormat="1" applyFill="1" applyBorder="1"/>
    <xf numFmtId="164" fontId="0" fillId="2" borderId="3" xfId="0" applyNumberFormat="1" applyFill="1" applyBorder="1"/>
    <xf numFmtId="0" fontId="14" fillId="2" borderId="0" xfId="0" applyFont="1" applyFill="1"/>
    <xf numFmtId="164" fontId="7" fillId="2" borderId="1" xfId="0" applyNumberFormat="1" applyFont="1" applyFill="1" applyBorder="1" applyAlignment="1">
      <alignment vertical="center"/>
    </xf>
    <xf numFmtId="164" fontId="20" fillId="2" borderId="1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/>
    </xf>
    <xf numFmtId="164" fontId="0" fillId="2" borderId="6" xfId="0" applyNumberFormat="1" applyFill="1" applyBorder="1"/>
    <xf numFmtId="164" fontId="5" fillId="2" borderId="17" xfId="0" applyNumberFormat="1" applyFont="1" applyFill="1" applyBorder="1" applyAlignment="1">
      <alignment horizontal="right" vertical="center" indent="2"/>
    </xf>
    <xf numFmtId="164" fontId="18" fillId="2" borderId="17" xfId="0" applyNumberFormat="1" applyFont="1" applyFill="1" applyBorder="1" applyAlignment="1">
      <alignment horizontal="left" vertical="center" indent="2"/>
    </xf>
    <xf numFmtId="164" fontId="8" fillId="2" borderId="15" xfId="0" applyNumberFormat="1" applyFont="1" applyFill="1" applyBorder="1" applyAlignment="1">
      <alignment horizontal="right" vertical="center"/>
    </xf>
    <xf numFmtId="164" fontId="8" fillId="2" borderId="14" xfId="0" applyNumberFormat="1" applyFont="1" applyFill="1" applyBorder="1" applyAlignment="1">
      <alignment horizontal="right" vertical="center"/>
    </xf>
    <xf numFmtId="3" fontId="19" fillId="2" borderId="16" xfId="1" applyNumberFormat="1" applyFont="1" applyFill="1" applyBorder="1" applyAlignment="1">
      <alignment horizontal="right" vertical="center"/>
    </xf>
    <xf numFmtId="3" fontId="19" fillId="2" borderId="15" xfId="1" applyNumberFormat="1" applyFont="1" applyFill="1" applyBorder="1" applyAlignment="1">
      <alignment horizontal="right" vertical="center"/>
    </xf>
    <xf numFmtId="3" fontId="15" fillId="2" borderId="16" xfId="1" applyNumberFormat="1" applyFont="1" applyFill="1" applyBorder="1" applyAlignment="1">
      <alignment horizontal="right" vertical="center"/>
    </xf>
    <xf numFmtId="0" fontId="0" fillId="2" borderId="17" xfId="0" applyFill="1" applyBorder="1" applyAlignment="1">
      <alignment horizontal="left" vertical="center"/>
    </xf>
    <xf numFmtId="3" fontId="0" fillId="2" borderId="17" xfId="1" applyNumberFormat="1" applyFont="1" applyFill="1" applyBorder="1" applyAlignment="1">
      <alignment horizontal="right" vertical="center"/>
    </xf>
    <xf numFmtId="3" fontId="15" fillId="2" borderId="17" xfId="1" applyNumberFormat="1" applyFont="1" applyFill="1" applyBorder="1" applyAlignment="1">
      <alignment horizontal="right" vertical="center"/>
    </xf>
    <xf numFmtId="3" fontId="15" fillId="2" borderId="18" xfId="1" applyNumberFormat="1" applyFont="1" applyFill="1" applyBorder="1" applyAlignment="1">
      <alignment horizontal="right" vertical="center"/>
    </xf>
    <xf numFmtId="0" fontId="16" fillId="2" borderId="17" xfId="0" applyFont="1" applyFill="1" applyBorder="1" applyAlignment="1">
      <alignment vertical="center" wrapText="1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right" vertical="center"/>
    </xf>
    <xf numFmtId="164" fontId="11" fillId="2" borderId="0" xfId="0" applyNumberFormat="1" applyFont="1" applyFill="1" applyAlignment="1">
      <alignment horizontal="right" vertical="center"/>
    </xf>
    <xf numFmtId="164" fontId="11" fillId="2" borderId="17" xfId="0" applyNumberFormat="1" applyFont="1" applyFill="1" applyBorder="1" applyAlignment="1">
      <alignment horizontal="right" vertical="center"/>
    </xf>
    <xf numFmtId="164" fontId="4" fillId="2" borderId="15" xfId="0" applyNumberFormat="1" applyFont="1" applyFill="1" applyBorder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164" fontId="4" fillId="2" borderId="17" xfId="0" applyNumberFormat="1" applyFont="1" applyFill="1" applyBorder="1" applyAlignment="1">
      <alignment horizontal="left" vertical="center"/>
    </xf>
  </cellXfs>
  <cellStyles count="71">
    <cellStyle name="1" xfId="7" xr:uid="{00000000-0005-0000-0000-000000000000}"/>
    <cellStyle name="Comma" xfId="1" builtinId="3"/>
    <cellStyle name="Comma 2" xfId="2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4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Percent 2" xfId="3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81633290944668"/>
          <c:y val="9.2175004524945037E-2"/>
          <c:w val="0.50797209273344868"/>
          <c:h val="0.86003300800138804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0-C163-4381-87FB-1F2AA16CEBDB}"/>
              </c:ext>
            </c:extLst>
          </c:dPt>
          <c:dPt>
            <c:idx val="1"/>
            <c:bubble3D val="0"/>
            <c:spPr>
              <a:solidFill>
                <a:srgbClr val="CCF4F2"/>
              </a:solidFill>
            </c:spPr>
            <c:extLst>
              <c:ext xmlns:c16="http://schemas.microsoft.com/office/drawing/2014/chart" uri="{C3380CC4-5D6E-409C-BE32-E72D297353CC}">
                <c16:uniqueId val="{00000001-C163-4381-87FB-1F2AA16CEBDB}"/>
              </c:ext>
            </c:extLst>
          </c:dPt>
          <c:dLbls>
            <c:dLbl>
              <c:idx val="0"/>
              <c:layout>
                <c:manualLayout>
                  <c:x val="0.14363669549484939"/>
                  <c:y val="-0.189739500972002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63-4381-87FB-1F2AA16CE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'8.17'!$R$5:$S$5</c:f>
              <c:strCache>
                <c:ptCount val="2"/>
                <c:pt idx="0">
                  <c:v>Locals</c:v>
                </c:pt>
                <c:pt idx="1">
                  <c:v>Foreign</c:v>
                </c:pt>
              </c:strCache>
            </c:strRef>
          </c:cat>
          <c:val>
            <c:numRef>
              <c:f>'8.17'!$R$7:$S$7</c:f>
              <c:numCache>
                <c:formatCode>#,##0</c:formatCode>
                <c:ptCount val="2"/>
                <c:pt idx="0">
                  <c:v>2856</c:v>
                </c:pt>
                <c:pt idx="1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73-478E-A0C3-D0FF9A21E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2"/>
      </c:pieChart>
    </c:plotArea>
    <c:plotVisOnly val="1"/>
    <c:dispBlanksAs val="zero"/>
    <c:showDLblsOverMax val="0"/>
  </c:chart>
  <c:spPr>
    <a:noFill/>
  </c:spPr>
  <c:printSettings>
    <c:headerFooter/>
    <c:pageMargins b="0.75000000000000666" l="0.70000000000000062" r="0.70000000000000062" t="0.7500000000000066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153628</xdr:colOff>
      <xdr:row>33</xdr:row>
      <xdr:rowOff>122773</xdr:rowOff>
    </xdr:from>
    <xdr:to>
      <xdr:col>15</xdr:col>
      <xdr:colOff>269875</xdr:colOff>
      <xdr:row>53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0.00653</cdr:x>
      <cdr:y>0.01985</cdr:y>
    </cdr:from>
    <cdr:to>
      <cdr:x>0.97477</cdr:x>
      <cdr:y>0.11623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100" y="66106"/>
          <a:ext cx="5653384" cy="320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baseline="0">
              <a:effectLst/>
              <a:latin typeface="Consolas" pitchFamily="49" charset="0"/>
              <a:ea typeface="+mn-ea"/>
              <a:cs typeface="Consolas" pitchFamily="49" charset="0"/>
            </a:rPr>
            <a:t>Figure 8.24: Percentage share of detainees by locals and foreigners, </a:t>
          </a:r>
          <a:r>
            <a:rPr lang="dv-MV" sz="1200" b="1" i="0" baseline="0">
              <a:effectLst/>
              <a:latin typeface="Consolas" pitchFamily="49" charset="0"/>
              <a:ea typeface="+mn-ea"/>
              <a:cs typeface="Consolas" pitchFamily="49" charset="0"/>
            </a:rPr>
            <a:t>2023</a:t>
          </a:r>
          <a:endParaRPr lang="en-US" sz="1200">
            <a:effectLst/>
            <a:latin typeface="Consolas" pitchFamily="49" charset="0"/>
            <a:cs typeface="Consolas" pitchFamily="49" charset="0"/>
          </a:endParaRPr>
        </a:p>
        <a:p xmlns:a="http://schemas.openxmlformats.org/drawingml/2006/main">
          <a:endParaRPr lang="en-US" sz="1000">
            <a:latin typeface="Consolas" pitchFamily="49" charset="0"/>
            <a:cs typeface="Consolas" pitchFamily="49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92D050"/>
  </sheetPr>
  <dimension ref="A1:DV382"/>
  <sheetViews>
    <sheetView tabSelected="1" zoomScale="77" zoomScaleNormal="77" workbookViewId="0">
      <selection activeCell="X35" sqref="X35"/>
    </sheetView>
  </sheetViews>
  <sheetFormatPr defaultColWidth="21" defaultRowHeight="15"/>
  <cols>
    <col min="1" max="1" width="23.28515625" style="1" customWidth="1"/>
    <col min="2" max="16" width="10" style="17" customWidth="1"/>
    <col min="17" max="19" width="10.7109375" style="1" customWidth="1"/>
    <col min="20" max="66" width="21" style="1"/>
    <col min="67" max="67" width="21" style="24"/>
    <col min="68" max="126" width="21" style="3"/>
    <col min="127" max="16384" width="21" style="1"/>
  </cols>
  <sheetData>
    <row r="1" spans="1:126" ht="21.75">
      <c r="A1" s="39" t="s">
        <v>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15" customHeight="1">
      <c r="A2" s="41" t="s">
        <v>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</row>
    <row r="3" spans="1:1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9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</row>
    <row r="4" spans="1:126" ht="18.75">
      <c r="A4" s="46" t="s">
        <v>53</v>
      </c>
      <c r="B4" s="28" t="s">
        <v>48</v>
      </c>
      <c r="C4" s="27" t="s">
        <v>54</v>
      </c>
      <c r="D4" s="27" t="s">
        <v>55</v>
      </c>
      <c r="E4" s="28" t="s">
        <v>48</v>
      </c>
      <c r="F4" s="27" t="s">
        <v>54</v>
      </c>
      <c r="G4" s="27" t="s">
        <v>55</v>
      </c>
      <c r="H4" s="28" t="s">
        <v>48</v>
      </c>
      <c r="I4" s="27" t="s">
        <v>54</v>
      </c>
      <c r="J4" s="27" t="s">
        <v>55</v>
      </c>
      <c r="K4" s="28" t="s">
        <v>48</v>
      </c>
      <c r="L4" s="27" t="s">
        <v>54</v>
      </c>
      <c r="M4" s="27" t="s">
        <v>55</v>
      </c>
      <c r="N4" s="28" t="s">
        <v>48</v>
      </c>
      <c r="O4" s="27" t="s">
        <v>54</v>
      </c>
      <c r="P4" s="27" t="s">
        <v>55</v>
      </c>
      <c r="Q4" s="28" t="s">
        <v>48</v>
      </c>
      <c r="R4" s="27" t="s">
        <v>54</v>
      </c>
      <c r="S4" s="27" t="s">
        <v>55</v>
      </c>
      <c r="T4" s="43" t="s">
        <v>51</v>
      </c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</row>
    <row r="5" spans="1:126" ht="15" customHeight="1">
      <c r="A5" s="47"/>
      <c r="B5" s="11" t="s">
        <v>1</v>
      </c>
      <c r="C5" s="10" t="s">
        <v>57</v>
      </c>
      <c r="D5" s="10" t="s">
        <v>56</v>
      </c>
      <c r="E5" s="11" t="s">
        <v>1</v>
      </c>
      <c r="F5" s="10" t="s">
        <v>57</v>
      </c>
      <c r="G5" s="10" t="s">
        <v>56</v>
      </c>
      <c r="H5" s="11" t="s">
        <v>1</v>
      </c>
      <c r="I5" s="10" t="s">
        <v>57</v>
      </c>
      <c r="J5" s="10" t="s">
        <v>56</v>
      </c>
      <c r="K5" s="11" t="s">
        <v>1</v>
      </c>
      <c r="L5" s="10" t="s">
        <v>57</v>
      </c>
      <c r="M5" s="10" t="s">
        <v>56</v>
      </c>
      <c r="N5" s="11" t="s">
        <v>1</v>
      </c>
      <c r="O5" s="10" t="s">
        <v>57</v>
      </c>
      <c r="P5" s="10" t="s">
        <v>56</v>
      </c>
      <c r="Q5" s="11" t="s">
        <v>1</v>
      </c>
      <c r="R5" s="10" t="s">
        <v>57</v>
      </c>
      <c r="S5" s="10" t="s">
        <v>56</v>
      </c>
      <c r="T5" s="44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ht="17.25" customHeight="1">
      <c r="A6" s="48"/>
      <c r="B6" s="37">
        <v>2018</v>
      </c>
      <c r="C6" s="38"/>
      <c r="D6" s="38"/>
      <c r="E6" s="37">
        <v>2019</v>
      </c>
      <c r="F6" s="38"/>
      <c r="G6" s="38"/>
      <c r="H6" s="37">
        <v>2020</v>
      </c>
      <c r="I6" s="38"/>
      <c r="J6" s="38"/>
      <c r="K6" s="37">
        <v>2021</v>
      </c>
      <c r="L6" s="38"/>
      <c r="M6" s="38"/>
      <c r="N6" s="37">
        <v>2022</v>
      </c>
      <c r="O6" s="38"/>
      <c r="P6" s="38"/>
      <c r="Q6" s="37">
        <v>2023</v>
      </c>
      <c r="R6" s="38"/>
      <c r="S6" s="38"/>
      <c r="T6" s="45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ht="18.75">
      <c r="A7" s="12" t="s">
        <v>1</v>
      </c>
      <c r="B7" s="29">
        <f>C7+D7</f>
        <v>2878</v>
      </c>
      <c r="C7" s="13">
        <f>SUM(C8:C19)</f>
        <v>2604</v>
      </c>
      <c r="D7" s="30">
        <f>SUM(D8:D19)</f>
        <v>274</v>
      </c>
      <c r="E7" s="29">
        <f>F7+G7</f>
        <v>3316</v>
      </c>
      <c r="F7" s="13">
        <f>SUM(F8:F19)</f>
        <v>2895</v>
      </c>
      <c r="G7" s="30">
        <f>SUM(G8:G19)</f>
        <v>421</v>
      </c>
      <c r="H7" s="29">
        <f>I7+J7</f>
        <v>3819</v>
      </c>
      <c r="I7" s="13">
        <f>SUM(I8:I19)</f>
        <v>3365</v>
      </c>
      <c r="J7" s="30">
        <f>SUM(J8:J19)</f>
        <v>454</v>
      </c>
      <c r="K7" s="29">
        <f>L7+M7</f>
        <v>2941</v>
      </c>
      <c r="L7" s="13">
        <f>SUM(L8:L19)</f>
        <v>2663</v>
      </c>
      <c r="M7" s="30">
        <f>SUM(M8:M19)</f>
        <v>278</v>
      </c>
      <c r="N7" s="29">
        <f>O7+P7</f>
        <v>2646</v>
      </c>
      <c r="O7" s="13">
        <f>SUM(O8:O19)</f>
        <v>2370</v>
      </c>
      <c r="P7" s="30">
        <f>SUM(P8:P19)</f>
        <v>276</v>
      </c>
      <c r="Q7" s="29">
        <f>R7+S7</f>
        <v>3133</v>
      </c>
      <c r="R7" s="13">
        <f>SUM(R8:R19)</f>
        <v>2856</v>
      </c>
      <c r="S7" s="30">
        <f>SUM(S8:S19)</f>
        <v>277</v>
      </c>
      <c r="T7" s="14" t="s">
        <v>48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ht="18.75">
      <c r="A8" s="15" t="s">
        <v>5</v>
      </c>
      <c r="B8" s="31">
        <f t="shared" ref="B8:B19" si="0">C8+D8</f>
        <v>411</v>
      </c>
      <c r="C8" s="16">
        <v>375</v>
      </c>
      <c r="D8" s="16">
        <v>36</v>
      </c>
      <c r="E8" s="31">
        <f t="shared" ref="E8:E18" si="1">F8+G8</f>
        <v>210</v>
      </c>
      <c r="F8" s="16">
        <v>188</v>
      </c>
      <c r="G8" s="16">
        <v>22</v>
      </c>
      <c r="H8" s="31">
        <f t="shared" ref="H8:H18" si="2">I8+J8</f>
        <v>324</v>
      </c>
      <c r="I8" s="16">
        <v>271</v>
      </c>
      <c r="J8" s="16">
        <v>53</v>
      </c>
      <c r="K8" s="31">
        <f t="shared" ref="K8:K18" si="3">L8+M8</f>
        <v>240</v>
      </c>
      <c r="L8" s="16">
        <v>213</v>
      </c>
      <c r="M8" s="16">
        <v>27</v>
      </c>
      <c r="N8" s="31">
        <f t="shared" ref="N8:N18" si="4">O8+P8</f>
        <v>199</v>
      </c>
      <c r="O8" s="16">
        <v>183</v>
      </c>
      <c r="P8" s="16">
        <v>16</v>
      </c>
      <c r="Q8" s="31">
        <f t="shared" ref="Q8:Q18" si="5">R8+S8</f>
        <v>207</v>
      </c>
      <c r="R8" s="16">
        <v>181</v>
      </c>
      <c r="S8" s="16">
        <v>26</v>
      </c>
      <c r="T8" s="5" t="s">
        <v>10</v>
      </c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26" ht="18.75">
      <c r="A9" s="15" t="s">
        <v>0</v>
      </c>
      <c r="B9" s="31">
        <f t="shared" si="0"/>
        <v>707</v>
      </c>
      <c r="C9" s="16">
        <v>668</v>
      </c>
      <c r="D9" s="16">
        <v>39</v>
      </c>
      <c r="E9" s="31">
        <f t="shared" si="1"/>
        <v>914</v>
      </c>
      <c r="F9" s="16">
        <v>864</v>
      </c>
      <c r="G9" s="16">
        <v>50</v>
      </c>
      <c r="H9" s="31">
        <f t="shared" si="2"/>
        <v>770</v>
      </c>
      <c r="I9" s="16">
        <v>718</v>
      </c>
      <c r="J9" s="16">
        <v>52</v>
      </c>
      <c r="K9" s="31">
        <f t="shared" si="3"/>
        <v>962</v>
      </c>
      <c r="L9" s="16">
        <v>872</v>
      </c>
      <c r="M9" s="16">
        <v>90</v>
      </c>
      <c r="N9" s="31">
        <f t="shared" si="4"/>
        <v>828</v>
      </c>
      <c r="O9" s="16">
        <v>756</v>
      </c>
      <c r="P9" s="16">
        <v>72</v>
      </c>
      <c r="Q9" s="31">
        <f t="shared" si="5"/>
        <v>895</v>
      </c>
      <c r="R9" s="16">
        <v>861</v>
      </c>
      <c r="S9" s="16">
        <v>34</v>
      </c>
      <c r="T9" s="5" t="s">
        <v>2</v>
      </c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ht="18.75">
      <c r="A10" s="15" t="s">
        <v>9</v>
      </c>
      <c r="B10" s="31">
        <f t="shared" si="0"/>
        <v>98</v>
      </c>
      <c r="C10" s="16">
        <v>96</v>
      </c>
      <c r="D10" s="16">
        <v>2</v>
      </c>
      <c r="E10" s="31">
        <f t="shared" si="1"/>
        <v>137</v>
      </c>
      <c r="F10" s="16">
        <v>133</v>
      </c>
      <c r="G10" s="16">
        <v>4</v>
      </c>
      <c r="H10" s="31">
        <f t="shared" si="2"/>
        <v>100</v>
      </c>
      <c r="I10" s="16">
        <v>98</v>
      </c>
      <c r="J10" s="16">
        <v>2</v>
      </c>
      <c r="K10" s="31">
        <f t="shared" si="3"/>
        <v>106</v>
      </c>
      <c r="L10" s="16">
        <v>105</v>
      </c>
      <c r="M10" s="16">
        <v>1</v>
      </c>
      <c r="N10" s="31">
        <f t="shared" si="4"/>
        <v>67</v>
      </c>
      <c r="O10" s="16">
        <v>65</v>
      </c>
      <c r="P10" s="16">
        <v>2</v>
      </c>
      <c r="Q10" s="31">
        <f t="shared" si="5"/>
        <v>123</v>
      </c>
      <c r="R10" s="16">
        <v>119</v>
      </c>
      <c r="S10" s="16">
        <v>4</v>
      </c>
      <c r="T10" s="5" t="s">
        <v>15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ht="18.75">
      <c r="A11" s="15" t="s">
        <v>3</v>
      </c>
      <c r="B11" s="31">
        <f t="shared" si="0"/>
        <v>1043</v>
      </c>
      <c r="C11" s="16">
        <v>940</v>
      </c>
      <c r="D11" s="16">
        <v>103</v>
      </c>
      <c r="E11" s="31">
        <f t="shared" si="1"/>
        <v>1490</v>
      </c>
      <c r="F11" s="16">
        <v>1314</v>
      </c>
      <c r="G11" s="16">
        <v>176</v>
      </c>
      <c r="H11" s="31">
        <f t="shared" si="2"/>
        <v>1219</v>
      </c>
      <c r="I11" s="16">
        <v>1097</v>
      </c>
      <c r="J11" s="16">
        <v>122</v>
      </c>
      <c r="K11" s="31">
        <f t="shared" si="3"/>
        <v>1119</v>
      </c>
      <c r="L11" s="16">
        <v>1026</v>
      </c>
      <c r="M11" s="16">
        <v>93</v>
      </c>
      <c r="N11" s="31">
        <f t="shared" si="4"/>
        <v>1060</v>
      </c>
      <c r="O11" s="16">
        <v>949</v>
      </c>
      <c r="P11" s="16">
        <v>111</v>
      </c>
      <c r="Q11" s="31">
        <f t="shared" si="5"/>
        <v>1390</v>
      </c>
      <c r="R11" s="16">
        <v>1258</v>
      </c>
      <c r="S11" s="16">
        <v>132</v>
      </c>
      <c r="T11" s="5" t="s">
        <v>7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ht="18.75">
      <c r="A12" s="15" t="s">
        <v>13</v>
      </c>
      <c r="B12" s="31">
        <f t="shared" si="0"/>
        <v>137</v>
      </c>
      <c r="C12" s="16">
        <v>92</v>
      </c>
      <c r="D12" s="16">
        <v>45</v>
      </c>
      <c r="E12" s="31">
        <f t="shared" si="1"/>
        <v>172</v>
      </c>
      <c r="F12" s="16">
        <v>67</v>
      </c>
      <c r="G12" s="16">
        <v>105</v>
      </c>
      <c r="H12" s="31">
        <f t="shared" si="2"/>
        <v>202</v>
      </c>
      <c r="I12" s="16">
        <v>150</v>
      </c>
      <c r="J12" s="16">
        <v>52</v>
      </c>
      <c r="K12" s="31">
        <f t="shared" si="3"/>
        <v>88</v>
      </c>
      <c r="L12" s="16">
        <v>64</v>
      </c>
      <c r="M12" s="16">
        <v>24</v>
      </c>
      <c r="N12" s="31">
        <f t="shared" si="4"/>
        <v>125</v>
      </c>
      <c r="O12" s="16">
        <v>86</v>
      </c>
      <c r="P12" s="16">
        <v>39</v>
      </c>
      <c r="Q12" s="31">
        <f t="shared" si="5"/>
        <v>118</v>
      </c>
      <c r="R12" s="16">
        <v>65</v>
      </c>
      <c r="S12" s="16">
        <v>53</v>
      </c>
      <c r="T12" s="5" t="s">
        <v>52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ht="18.75">
      <c r="A13" s="15" t="s">
        <v>16</v>
      </c>
      <c r="B13" s="31">
        <f t="shared" si="0"/>
        <v>3</v>
      </c>
      <c r="C13" s="16">
        <v>3</v>
      </c>
      <c r="D13" s="16">
        <v>0</v>
      </c>
      <c r="E13" s="31">
        <f t="shared" si="1"/>
        <v>4</v>
      </c>
      <c r="F13" s="16">
        <v>3</v>
      </c>
      <c r="G13" s="16">
        <v>1</v>
      </c>
      <c r="H13" s="31">
        <f t="shared" si="2"/>
        <v>1</v>
      </c>
      <c r="I13" s="16">
        <v>1</v>
      </c>
      <c r="J13" s="16">
        <v>0</v>
      </c>
      <c r="K13" s="31">
        <f t="shared" si="3"/>
        <v>0</v>
      </c>
      <c r="L13" s="16">
        <v>0</v>
      </c>
      <c r="M13" s="16">
        <v>0</v>
      </c>
      <c r="N13" s="31">
        <f t="shared" si="4"/>
        <v>1</v>
      </c>
      <c r="O13" s="16">
        <v>0</v>
      </c>
      <c r="P13" s="16">
        <v>1</v>
      </c>
      <c r="Q13" s="31">
        <f t="shared" si="5"/>
        <v>5</v>
      </c>
      <c r="R13" s="16">
        <v>5</v>
      </c>
      <c r="S13" s="16">
        <v>0</v>
      </c>
      <c r="T13" s="5" t="s">
        <v>4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ht="18.75">
      <c r="A14" s="15" t="s">
        <v>18</v>
      </c>
      <c r="B14" s="31">
        <f t="shared" si="0"/>
        <v>12</v>
      </c>
      <c r="C14" s="16">
        <v>11</v>
      </c>
      <c r="D14" s="16">
        <v>1</v>
      </c>
      <c r="E14" s="31">
        <f t="shared" si="1"/>
        <v>16</v>
      </c>
      <c r="F14" s="16">
        <v>15</v>
      </c>
      <c r="G14" s="16">
        <v>1</v>
      </c>
      <c r="H14" s="31">
        <f t="shared" si="2"/>
        <v>24</v>
      </c>
      <c r="I14" s="16">
        <v>22</v>
      </c>
      <c r="J14" s="16">
        <v>2</v>
      </c>
      <c r="K14" s="31">
        <f t="shared" si="3"/>
        <v>24</v>
      </c>
      <c r="L14" s="16">
        <v>24</v>
      </c>
      <c r="M14" s="16">
        <v>0</v>
      </c>
      <c r="N14" s="31">
        <f t="shared" si="4"/>
        <v>11</v>
      </c>
      <c r="O14" s="16">
        <v>10</v>
      </c>
      <c r="P14" s="16">
        <v>1</v>
      </c>
      <c r="Q14" s="31">
        <f t="shared" si="5"/>
        <v>12</v>
      </c>
      <c r="R14" s="16">
        <v>11</v>
      </c>
      <c r="S14" s="16">
        <v>1</v>
      </c>
      <c r="T14" s="5" t="s">
        <v>21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ht="18.75">
      <c r="A15" s="15" t="s">
        <v>20</v>
      </c>
      <c r="B15" s="31">
        <f t="shared" si="0"/>
        <v>1</v>
      </c>
      <c r="C15" s="16">
        <v>1</v>
      </c>
      <c r="D15" s="16">
        <v>0</v>
      </c>
      <c r="E15" s="31">
        <f t="shared" si="1"/>
        <v>0</v>
      </c>
      <c r="F15" s="16">
        <v>0</v>
      </c>
      <c r="G15" s="16">
        <v>0</v>
      </c>
      <c r="H15" s="31">
        <f t="shared" si="2"/>
        <v>3</v>
      </c>
      <c r="I15" s="16">
        <v>1</v>
      </c>
      <c r="J15" s="16">
        <v>2</v>
      </c>
      <c r="K15" s="31">
        <f t="shared" si="3"/>
        <v>5</v>
      </c>
      <c r="L15" s="16">
        <v>3</v>
      </c>
      <c r="M15" s="16">
        <v>2</v>
      </c>
      <c r="N15" s="31">
        <f t="shared" si="4"/>
        <v>6</v>
      </c>
      <c r="O15" s="16">
        <v>6</v>
      </c>
      <c r="P15" s="16">
        <v>0</v>
      </c>
      <c r="Q15" s="31">
        <f t="shared" si="5"/>
        <v>2</v>
      </c>
      <c r="R15" s="16">
        <v>2</v>
      </c>
      <c r="S15" s="16">
        <v>0</v>
      </c>
      <c r="T15" s="5" t="s">
        <v>49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ht="18.75">
      <c r="A16" s="15" t="s">
        <v>11</v>
      </c>
      <c r="B16" s="31">
        <f t="shared" si="0"/>
        <v>62</v>
      </c>
      <c r="C16" s="16">
        <v>62</v>
      </c>
      <c r="D16" s="16">
        <v>0</v>
      </c>
      <c r="E16" s="31">
        <f t="shared" si="1"/>
        <v>57</v>
      </c>
      <c r="F16" s="16">
        <v>48</v>
      </c>
      <c r="G16" s="16">
        <v>9</v>
      </c>
      <c r="H16" s="31">
        <f t="shared" si="2"/>
        <v>59</v>
      </c>
      <c r="I16" s="16">
        <v>56</v>
      </c>
      <c r="J16" s="16">
        <v>3</v>
      </c>
      <c r="K16" s="31">
        <f t="shared" si="3"/>
        <v>51</v>
      </c>
      <c r="L16" s="16">
        <v>49</v>
      </c>
      <c r="M16" s="16">
        <v>2</v>
      </c>
      <c r="N16" s="31">
        <f t="shared" si="4"/>
        <v>49</v>
      </c>
      <c r="O16" s="16">
        <v>48</v>
      </c>
      <c r="P16" s="16">
        <v>1</v>
      </c>
      <c r="Q16" s="31">
        <f t="shared" si="5"/>
        <v>63</v>
      </c>
      <c r="R16" s="16">
        <v>57</v>
      </c>
      <c r="S16" s="16">
        <v>6</v>
      </c>
      <c r="T16" s="5" t="s">
        <v>12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ht="18.75">
      <c r="A17" s="15" t="s">
        <v>17</v>
      </c>
      <c r="B17" s="31">
        <f t="shared" si="0"/>
        <v>19</v>
      </c>
      <c r="C17" s="16">
        <v>14</v>
      </c>
      <c r="D17" s="16">
        <v>5</v>
      </c>
      <c r="E17" s="31">
        <f t="shared" si="1"/>
        <v>12</v>
      </c>
      <c r="F17" s="16">
        <v>9</v>
      </c>
      <c r="G17" s="16">
        <v>3</v>
      </c>
      <c r="H17" s="31">
        <f t="shared" si="2"/>
        <v>31</v>
      </c>
      <c r="I17" s="16">
        <v>26</v>
      </c>
      <c r="J17" s="16">
        <v>5</v>
      </c>
      <c r="K17" s="31">
        <f t="shared" si="3"/>
        <v>29</v>
      </c>
      <c r="L17" s="16">
        <v>27</v>
      </c>
      <c r="M17" s="16">
        <v>2</v>
      </c>
      <c r="N17" s="31">
        <f t="shared" si="4"/>
        <v>17</v>
      </c>
      <c r="O17" s="16">
        <v>17</v>
      </c>
      <c r="P17" s="16">
        <v>0</v>
      </c>
      <c r="Q17" s="31">
        <f t="shared" si="5"/>
        <v>14</v>
      </c>
      <c r="R17" s="16">
        <v>12</v>
      </c>
      <c r="S17" s="16">
        <v>2</v>
      </c>
      <c r="T17" s="5" t="s">
        <v>19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ht="18.75">
      <c r="A18" s="15" t="s">
        <v>27</v>
      </c>
      <c r="B18" s="31">
        <f t="shared" si="0"/>
        <v>0</v>
      </c>
      <c r="C18" s="16">
        <v>0</v>
      </c>
      <c r="D18" s="16">
        <v>0</v>
      </c>
      <c r="E18" s="31">
        <f t="shared" si="1"/>
        <v>1</v>
      </c>
      <c r="F18" s="16">
        <v>1</v>
      </c>
      <c r="G18" s="16">
        <v>0</v>
      </c>
      <c r="H18" s="31">
        <f t="shared" si="2"/>
        <v>0</v>
      </c>
      <c r="I18" s="16">
        <v>0</v>
      </c>
      <c r="J18" s="16">
        <v>0</v>
      </c>
      <c r="K18" s="31">
        <f t="shared" si="3"/>
        <v>1</v>
      </c>
      <c r="L18" s="16">
        <v>0</v>
      </c>
      <c r="M18" s="16">
        <v>1</v>
      </c>
      <c r="N18" s="31">
        <f t="shared" si="4"/>
        <v>2</v>
      </c>
      <c r="O18" s="16">
        <v>1</v>
      </c>
      <c r="P18" s="16">
        <v>1</v>
      </c>
      <c r="Q18" s="31">
        <f t="shared" si="5"/>
        <v>1</v>
      </c>
      <c r="R18" s="16">
        <v>1</v>
      </c>
      <c r="S18" s="16">
        <v>0</v>
      </c>
      <c r="T18" s="5" t="s">
        <v>8</v>
      </c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ht="18.75">
      <c r="A19" s="32" t="s">
        <v>6</v>
      </c>
      <c r="B19" s="35">
        <f t="shared" si="0"/>
        <v>385</v>
      </c>
      <c r="C19" s="33">
        <v>342</v>
      </c>
      <c r="D19" s="33">
        <v>43</v>
      </c>
      <c r="E19" s="35">
        <f>F19+G19</f>
        <v>303</v>
      </c>
      <c r="F19" s="33">
        <f>SUM(F20:F32)</f>
        <v>253</v>
      </c>
      <c r="G19" s="33">
        <f>SUM(G20:G32)</f>
        <v>50</v>
      </c>
      <c r="H19" s="35">
        <f>I19+J19</f>
        <v>1086</v>
      </c>
      <c r="I19" s="33">
        <f>SUM(I20:I32)</f>
        <v>925</v>
      </c>
      <c r="J19" s="33">
        <f>SUM(J20:J32)</f>
        <v>161</v>
      </c>
      <c r="K19" s="35">
        <f>L19+M19</f>
        <v>316</v>
      </c>
      <c r="L19" s="34">
        <v>280</v>
      </c>
      <c r="M19" s="34">
        <v>36</v>
      </c>
      <c r="N19" s="35">
        <f>O19+P19</f>
        <v>281</v>
      </c>
      <c r="O19" s="34">
        <v>249</v>
      </c>
      <c r="P19" s="34">
        <v>32</v>
      </c>
      <c r="Q19" s="35">
        <f>R19+S19</f>
        <v>303</v>
      </c>
      <c r="R19" s="34">
        <v>284</v>
      </c>
      <c r="S19" s="34">
        <v>19</v>
      </c>
      <c r="T19" s="36" t="s">
        <v>24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ht="18" hidden="1" customHeight="1">
      <c r="A20" s="6" t="s">
        <v>25</v>
      </c>
      <c r="B20" s="31">
        <f>D20+C20</f>
        <v>7</v>
      </c>
      <c r="C20" s="16">
        <v>7</v>
      </c>
      <c r="D20" s="16">
        <v>0</v>
      </c>
      <c r="E20" s="31">
        <f>G20+F20</f>
        <v>8</v>
      </c>
      <c r="F20" s="16">
        <v>8</v>
      </c>
      <c r="G20" s="16">
        <v>0</v>
      </c>
      <c r="H20" s="31">
        <f>J20+I20</f>
        <v>4</v>
      </c>
      <c r="I20" s="16">
        <v>4</v>
      </c>
      <c r="J20" s="16">
        <v>0</v>
      </c>
      <c r="K20" s="31">
        <f>M20+L20</f>
        <v>0</v>
      </c>
      <c r="L20" s="16"/>
      <c r="M20" s="16"/>
      <c r="N20" s="31">
        <f>P20+O20</f>
        <v>0</v>
      </c>
      <c r="O20" s="16"/>
      <c r="P20" s="16"/>
      <c r="Q20" s="31">
        <f>S20+R20</f>
        <v>0</v>
      </c>
      <c r="R20" s="16"/>
      <c r="S20" s="16"/>
      <c r="T20" s="2" t="s">
        <v>26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ht="18" hidden="1" customHeight="1">
      <c r="A21" s="6" t="s">
        <v>28</v>
      </c>
      <c r="B21" s="31">
        <f t="shared" ref="B21:B32" si="6">D21+C21</f>
        <v>3</v>
      </c>
      <c r="C21" s="16">
        <v>2</v>
      </c>
      <c r="D21" s="16">
        <v>1</v>
      </c>
      <c r="E21" s="31">
        <f t="shared" ref="E21:E32" si="7">G21+F21</f>
        <v>4</v>
      </c>
      <c r="F21" s="16">
        <v>3</v>
      </c>
      <c r="G21" s="16">
        <v>1</v>
      </c>
      <c r="H21" s="31">
        <f t="shared" ref="H21:H32" si="8">J21+I21</f>
        <v>7</v>
      </c>
      <c r="I21" s="16">
        <v>6</v>
      </c>
      <c r="J21" s="16">
        <v>1</v>
      </c>
      <c r="K21" s="31">
        <f t="shared" ref="K21:K32" si="9">M21+L21</f>
        <v>0</v>
      </c>
      <c r="L21" s="16"/>
      <c r="M21" s="16"/>
      <c r="N21" s="31">
        <f t="shared" ref="N21:N32" si="10">P21+O21</f>
        <v>0</v>
      </c>
      <c r="O21" s="16"/>
      <c r="P21" s="16"/>
      <c r="Q21" s="31">
        <f t="shared" ref="Q21:Q32" si="11">S21+R21</f>
        <v>0</v>
      </c>
      <c r="R21" s="16"/>
      <c r="S21" s="16"/>
      <c r="T21" s="2" t="s">
        <v>29</v>
      </c>
      <c r="BO21" s="18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</row>
    <row r="22" spans="1:126" s="20" customFormat="1" ht="18" hidden="1" customHeight="1">
      <c r="A22" s="6" t="s">
        <v>31</v>
      </c>
      <c r="B22" s="31">
        <f t="shared" si="6"/>
        <v>0</v>
      </c>
      <c r="C22" s="16">
        <v>0</v>
      </c>
      <c r="D22" s="16">
        <v>0</v>
      </c>
      <c r="E22" s="31">
        <f t="shared" si="7"/>
        <v>0</v>
      </c>
      <c r="F22" s="16">
        <v>0</v>
      </c>
      <c r="G22" s="16">
        <v>0</v>
      </c>
      <c r="H22" s="31">
        <f t="shared" si="8"/>
        <v>0</v>
      </c>
      <c r="I22" s="16">
        <v>0</v>
      </c>
      <c r="J22" s="16">
        <v>0</v>
      </c>
      <c r="K22" s="31">
        <f t="shared" si="9"/>
        <v>0</v>
      </c>
      <c r="L22" s="16"/>
      <c r="M22" s="16"/>
      <c r="N22" s="31">
        <f t="shared" si="10"/>
        <v>0</v>
      </c>
      <c r="O22" s="16"/>
      <c r="P22" s="16"/>
      <c r="Q22" s="31">
        <f t="shared" si="11"/>
        <v>0</v>
      </c>
      <c r="R22" s="16"/>
      <c r="S22" s="16"/>
      <c r="T22" s="2" t="s">
        <v>32</v>
      </c>
    </row>
    <row r="23" spans="1:126" ht="18" hidden="1" customHeight="1">
      <c r="A23" s="6" t="s">
        <v>33</v>
      </c>
      <c r="B23" s="31">
        <f t="shared" si="6"/>
        <v>4</v>
      </c>
      <c r="C23" s="16">
        <v>4</v>
      </c>
      <c r="D23" s="16">
        <v>0</v>
      </c>
      <c r="E23" s="31">
        <f t="shared" si="7"/>
        <v>0</v>
      </c>
      <c r="F23" s="16">
        <v>0</v>
      </c>
      <c r="G23" s="16">
        <v>0</v>
      </c>
      <c r="H23" s="31">
        <f t="shared" si="8"/>
        <v>4</v>
      </c>
      <c r="I23" s="16">
        <v>4</v>
      </c>
      <c r="J23" s="16">
        <v>0</v>
      </c>
      <c r="K23" s="31">
        <f t="shared" si="9"/>
        <v>0</v>
      </c>
      <c r="L23" s="16"/>
      <c r="M23" s="16"/>
      <c r="N23" s="31">
        <f t="shared" si="10"/>
        <v>0</v>
      </c>
      <c r="O23" s="16"/>
      <c r="P23" s="16"/>
      <c r="Q23" s="31">
        <f t="shared" si="11"/>
        <v>0</v>
      </c>
      <c r="R23" s="16"/>
      <c r="S23" s="16"/>
      <c r="T23" s="2" t="s">
        <v>34</v>
      </c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ht="18" hidden="1" customHeight="1">
      <c r="A24" s="6" t="s">
        <v>23</v>
      </c>
      <c r="B24" s="31">
        <f t="shared" si="6"/>
        <v>0</v>
      </c>
      <c r="C24" s="16">
        <v>0</v>
      </c>
      <c r="D24" s="16">
        <v>0</v>
      </c>
      <c r="E24" s="31">
        <f t="shared" si="7"/>
        <v>1</v>
      </c>
      <c r="F24" s="16">
        <v>1</v>
      </c>
      <c r="G24" s="16">
        <v>0</v>
      </c>
      <c r="H24" s="31">
        <f t="shared" si="8"/>
        <v>1</v>
      </c>
      <c r="I24" s="16">
        <v>0</v>
      </c>
      <c r="J24" s="16">
        <v>1</v>
      </c>
      <c r="K24" s="31">
        <f t="shared" si="9"/>
        <v>0</v>
      </c>
      <c r="L24" s="16"/>
      <c r="M24" s="16"/>
      <c r="N24" s="31">
        <f t="shared" si="10"/>
        <v>0</v>
      </c>
      <c r="O24" s="16"/>
      <c r="P24" s="16"/>
      <c r="Q24" s="31">
        <f t="shared" si="11"/>
        <v>0</v>
      </c>
      <c r="R24" s="16"/>
      <c r="S24" s="16"/>
      <c r="T24" s="2" t="s">
        <v>35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ht="18" hidden="1" customHeight="1">
      <c r="A25" s="6" t="s">
        <v>22</v>
      </c>
      <c r="B25" s="31">
        <f t="shared" si="6"/>
        <v>13</v>
      </c>
      <c r="C25" s="16">
        <v>10</v>
      </c>
      <c r="D25" s="16">
        <v>3</v>
      </c>
      <c r="E25" s="31">
        <f t="shared" si="7"/>
        <v>7</v>
      </c>
      <c r="F25" s="16">
        <v>5</v>
      </c>
      <c r="G25" s="16">
        <v>2</v>
      </c>
      <c r="H25" s="31">
        <f t="shared" si="8"/>
        <v>7</v>
      </c>
      <c r="I25" s="16">
        <v>6</v>
      </c>
      <c r="J25" s="16">
        <v>1</v>
      </c>
      <c r="K25" s="31">
        <f t="shared" si="9"/>
        <v>0</v>
      </c>
      <c r="L25" s="16"/>
      <c r="M25" s="16"/>
      <c r="N25" s="31">
        <f t="shared" si="10"/>
        <v>0</v>
      </c>
      <c r="O25" s="16"/>
      <c r="P25" s="16"/>
      <c r="Q25" s="31">
        <f t="shared" si="11"/>
        <v>0</v>
      </c>
      <c r="R25" s="16"/>
      <c r="S25" s="16"/>
      <c r="T25" s="2" t="s">
        <v>36</v>
      </c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ht="18" hidden="1" customHeight="1">
      <c r="A26" s="6" t="s">
        <v>30</v>
      </c>
      <c r="B26" s="31">
        <f t="shared" si="6"/>
        <v>39</v>
      </c>
      <c r="C26" s="16">
        <v>36</v>
      </c>
      <c r="D26" s="16">
        <v>3</v>
      </c>
      <c r="E26" s="31">
        <f t="shared" si="7"/>
        <v>39</v>
      </c>
      <c r="F26" s="16">
        <v>37</v>
      </c>
      <c r="G26" s="16">
        <v>2</v>
      </c>
      <c r="H26" s="31">
        <f t="shared" si="8"/>
        <v>48</v>
      </c>
      <c r="I26" s="16">
        <v>45</v>
      </c>
      <c r="J26" s="16">
        <v>3</v>
      </c>
      <c r="K26" s="31">
        <f t="shared" si="9"/>
        <v>0</v>
      </c>
      <c r="L26" s="16"/>
      <c r="M26" s="16"/>
      <c r="N26" s="31">
        <f t="shared" si="10"/>
        <v>0</v>
      </c>
      <c r="O26" s="16"/>
      <c r="P26" s="16"/>
      <c r="Q26" s="31">
        <f t="shared" si="11"/>
        <v>0</v>
      </c>
      <c r="R26" s="16"/>
      <c r="S26" s="16"/>
      <c r="T26" s="2" t="s">
        <v>37</v>
      </c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ht="18" hidden="1" customHeight="1">
      <c r="A27" s="6" t="s">
        <v>38</v>
      </c>
      <c r="B27" s="31">
        <f t="shared" si="6"/>
        <v>15</v>
      </c>
      <c r="C27" s="16">
        <v>9</v>
      </c>
      <c r="D27" s="16">
        <v>6</v>
      </c>
      <c r="E27" s="31">
        <f t="shared" si="7"/>
        <v>8</v>
      </c>
      <c r="F27" s="16">
        <v>5</v>
      </c>
      <c r="G27" s="16">
        <v>3</v>
      </c>
      <c r="H27" s="31">
        <f t="shared" si="8"/>
        <v>5</v>
      </c>
      <c r="I27" s="16">
        <v>5</v>
      </c>
      <c r="J27" s="16">
        <v>0</v>
      </c>
      <c r="K27" s="31">
        <f t="shared" si="9"/>
        <v>0</v>
      </c>
      <c r="L27" s="16"/>
      <c r="M27" s="16"/>
      <c r="N27" s="31">
        <f t="shared" si="10"/>
        <v>0</v>
      </c>
      <c r="O27" s="16"/>
      <c r="P27" s="16"/>
      <c r="Q27" s="31">
        <f t="shared" si="11"/>
        <v>0</v>
      </c>
      <c r="R27" s="16"/>
      <c r="S27" s="16"/>
      <c r="T27" s="2" t="s">
        <v>39</v>
      </c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ht="18" hidden="1" customHeight="1">
      <c r="A28" s="6" t="s">
        <v>40</v>
      </c>
      <c r="B28" s="31">
        <f t="shared" si="6"/>
        <v>1</v>
      </c>
      <c r="C28" s="16">
        <v>1</v>
      </c>
      <c r="D28" s="16">
        <v>0</v>
      </c>
      <c r="E28" s="31">
        <f t="shared" si="7"/>
        <v>3</v>
      </c>
      <c r="F28" s="16">
        <v>3</v>
      </c>
      <c r="G28" s="16">
        <v>0</v>
      </c>
      <c r="H28" s="31">
        <f t="shared" si="8"/>
        <v>6</v>
      </c>
      <c r="I28" s="16">
        <v>6</v>
      </c>
      <c r="J28" s="16">
        <v>0</v>
      </c>
      <c r="K28" s="31">
        <f t="shared" si="9"/>
        <v>0</v>
      </c>
      <c r="L28" s="16"/>
      <c r="M28" s="16"/>
      <c r="N28" s="31">
        <f t="shared" si="10"/>
        <v>0</v>
      </c>
      <c r="O28" s="16"/>
      <c r="P28" s="16"/>
      <c r="Q28" s="31">
        <f t="shared" si="11"/>
        <v>0</v>
      </c>
      <c r="R28" s="16"/>
      <c r="S28" s="16"/>
      <c r="T28" s="2" t="s">
        <v>41</v>
      </c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</row>
    <row r="29" spans="1:126" ht="18" hidden="1" customHeight="1">
      <c r="A29" s="6" t="s">
        <v>14</v>
      </c>
      <c r="B29" s="31">
        <f t="shared" si="6"/>
        <v>61</v>
      </c>
      <c r="C29" s="16">
        <v>58</v>
      </c>
      <c r="D29" s="16">
        <v>3</v>
      </c>
      <c r="E29" s="31">
        <f t="shared" si="7"/>
        <v>46</v>
      </c>
      <c r="F29" s="16">
        <v>46</v>
      </c>
      <c r="G29" s="16">
        <v>0</v>
      </c>
      <c r="H29" s="31">
        <f t="shared" si="8"/>
        <v>79</v>
      </c>
      <c r="I29" s="16">
        <v>54</v>
      </c>
      <c r="J29" s="16">
        <v>25</v>
      </c>
      <c r="K29" s="31">
        <f t="shared" si="9"/>
        <v>0</v>
      </c>
      <c r="L29" s="16"/>
      <c r="M29" s="16"/>
      <c r="N29" s="31">
        <f t="shared" si="10"/>
        <v>0</v>
      </c>
      <c r="O29" s="16"/>
      <c r="P29" s="16"/>
      <c r="Q29" s="31">
        <f t="shared" si="11"/>
        <v>0</v>
      </c>
      <c r="R29" s="16"/>
      <c r="S29" s="16"/>
      <c r="T29" s="2" t="s">
        <v>42</v>
      </c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</row>
    <row r="30" spans="1:126" ht="30" hidden="1" customHeight="1">
      <c r="A30" s="7" t="s">
        <v>43</v>
      </c>
      <c r="B30" s="31">
        <f t="shared" si="6"/>
        <v>31</v>
      </c>
      <c r="C30" s="16">
        <v>31</v>
      </c>
      <c r="D30" s="16">
        <v>0</v>
      </c>
      <c r="E30" s="31">
        <f t="shared" si="7"/>
        <v>10</v>
      </c>
      <c r="F30" s="16">
        <v>10</v>
      </c>
      <c r="G30" s="16">
        <v>0</v>
      </c>
      <c r="H30" s="31">
        <f t="shared" si="8"/>
        <v>1</v>
      </c>
      <c r="I30" s="16">
        <v>1</v>
      </c>
      <c r="J30" s="16">
        <v>0</v>
      </c>
      <c r="K30" s="31">
        <f t="shared" si="9"/>
        <v>0</v>
      </c>
      <c r="L30" s="16"/>
      <c r="M30" s="16"/>
      <c r="N30" s="31">
        <f t="shared" si="10"/>
        <v>0</v>
      </c>
      <c r="O30" s="16"/>
      <c r="P30" s="16"/>
      <c r="Q30" s="31">
        <f t="shared" si="11"/>
        <v>0</v>
      </c>
      <c r="R30" s="16"/>
      <c r="S30" s="16"/>
      <c r="T30" s="2" t="s">
        <v>44</v>
      </c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</row>
    <row r="31" spans="1:126" ht="18" hidden="1" customHeight="1">
      <c r="A31" s="6" t="s">
        <v>45</v>
      </c>
      <c r="B31" s="31">
        <f t="shared" si="6"/>
        <v>12</v>
      </c>
      <c r="C31" s="16">
        <v>12</v>
      </c>
      <c r="D31" s="16">
        <v>0</v>
      </c>
      <c r="E31" s="31">
        <f t="shared" si="7"/>
        <v>8</v>
      </c>
      <c r="F31" s="16">
        <v>7</v>
      </c>
      <c r="G31" s="16">
        <v>1</v>
      </c>
      <c r="H31" s="31">
        <f t="shared" si="8"/>
        <v>7</v>
      </c>
      <c r="I31" s="16">
        <v>7</v>
      </c>
      <c r="J31" s="16">
        <v>0</v>
      </c>
      <c r="K31" s="31">
        <f t="shared" si="9"/>
        <v>0</v>
      </c>
      <c r="L31" s="16"/>
      <c r="M31" s="16"/>
      <c r="N31" s="31">
        <f t="shared" si="10"/>
        <v>0</v>
      </c>
      <c r="O31" s="16"/>
      <c r="P31" s="16"/>
      <c r="Q31" s="31">
        <f t="shared" si="11"/>
        <v>0</v>
      </c>
      <c r="R31" s="16"/>
      <c r="S31" s="16"/>
      <c r="T31" s="2" t="s">
        <v>46</v>
      </c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</row>
    <row r="32" spans="1:126" ht="18" hidden="1" customHeight="1">
      <c r="A32" s="26" t="s">
        <v>6</v>
      </c>
      <c r="B32" s="35">
        <f t="shared" si="6"/>
        <v>199</v>
      </c>
      <c r="C32" s="34">
        <v>172</v>
      </c>
      <c r="D32" s="34">
        <v>27</v>
      </c>
      <c r="E32" s="35">
        <f t="shared" si="7"/>
        <v>169</v>
      </c>
      <c r="F32" s="34">
        <v>128</v>
      </c>
      <c r="G32" s="34">
        <v>41</v>
      </c>
      <c r="H32" s="35">
        <f t="shared" si="8"/>
        <v>917</v>
      </c>
      <c r="I32" s="34">
        <v>787</v>
      </c>
      <c r="J32" s="34">
        <v>130</v>
      </c>
      <c r="K32" s="35">
        <f t="shared" si="9"/>
        <v>0</v>
      </c>
      <c r="L32" s="34"/>
      <c r="M32" s="34"/>
      <c r="N32" s="35">
        <f t="shared" si="10"/>
        <v>0</v>
      </c>
      <c r="O32" s="34"/>
      <c r="P32" s="34"/>
      <c r="Q32" s="35">
        <f t="shared" si="11"/>
        <v>0</v>
      </c>
      <c r="R32" s="34"/>
      <c r="S32" s="34"/>
      <c r="T32" s="25" t="s">
        <v>24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</row>
    <row r="33" spans="1:126" ht="18" customHeight="1">
      <c r="A33" s="21" t="s">
        <v>47</v>
      </c>
      <c r="Q33" s="17"/>
      <c r="R33" s="17"/>
      <c r="S33" s="17"/>
      <c r="T33" s="8" t="s">
        <v>50</v>
      </c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</row>
    <row r="34" spans="1:126"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</row>
    <row r="35" spans="1:126"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</row>
    <row r="36" spans="1:126"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</row>
    <row r="37" spans="1:126">
      <c r="B37" s="22"/>
      <c r="C37" s="22"/>
      <c r="D37" s="23"/>
      <c r="E37" s="22"/>
      <c r="F37" s="22"/>
      <c r="G37" s="23"/>
      <c r="H37" s="22"/>
      <c r="I37" s="22"/>
      <c r="J37" s="23"/>
      <c r="K37" s="22"/>
      <c r="L37" s="22"/>
      <c r="M37" s="23"/>
      <c r="N37" s="22"/>
      <c r="O37" s="22"/>
      <c r="P37" s="23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</row>
    <row r="38" spans="1:126"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</row>
    <row r="39" spans="1:126"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</row>
    <row r="40" spans="1:126"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</row>
    <row r="41" spans="1:126"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</row>
    <row r="42" spans="1:126"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</row>
    <row r="43" spans="1:126"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</row>
    <row r="44" spans="1:126"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</row>
    <row r="45" spans="1:126"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</row>
    <row r="46" spans="1:126"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</row>
    <row r="47" spans="1:126"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</row>
    <row r="48" spans="1:126"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</row>
    <row r="49" spans="67:126"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</row>
    <row r="50" spans="67:126"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</row>
    <row r="51" spans="67:126"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</row>
    <row r="52" spans="67:126"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</row>
    <row r="53" spans="67:126"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</row>
    <row r="54" spans="67:126"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</row>
    <row r="55" spans="67:126"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</row>
    <row r="56" spans="67:126"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</row>
    <row r="57" spans="67:126"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</row>
    <row r="58" spans="67:126"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</row>
    <row r="59" spans="67:126"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</row>
    <row r="60" spans="67:126"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</row>
    <row r="61" spans="67:126"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</row>
    <row r="62" spans="67:126"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</row>
    <row r="63" spans="67:126"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</row>
    <row r="64" spans="67:126"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</row>
    <row r="65" spans="67:126"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</row>
    <row r="66" spans="67:126"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</row>
    <row r="67" spans="67:126"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</row>
    <row r="68" spans="67:126"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</row>
    <row r="69" spans="67:126"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</row>
    <row r="70" spans="67:126"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</row>
    <row r="71" spans="67:126"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</row>
    <row r="72" spans="67:126"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</row>
    <row r="73" spans="67:126"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</row>
    <row r="74" spans="67:126"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</row>
    <row r="75" spans="67:126"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</row>
    <row r="76" spans="67:126"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</row>
    <row r="77" spans="67:126"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</row>
    <row r="78" spans="67:126"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</row>
    <row r="79" spans="67:126"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</row>
    <row r="80" spans="67:126"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</row>
    <row r="81" spans="67:126"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</row>
    <row r="82" spans="67:126"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</row>
    <row r="83" spans="67:126"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</row>
    <row r="84" spans="67:126"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</row>
    <row r="85" spans="67:126"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</row>
    <row r="86" spans="67:126"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</row>
    <row r="87" spans="67:126"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</row>
    <row r="88" spans="67:126"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</row>
    <row r="89" spans="67:126"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</row>
    <row r="90" spans="67:126"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</row>
    <row r="91" spans="67:126"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</row>
    <row r="92" spans="67:126"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</row>
    <row r="93" spans="67:126"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</row>
    <row r="94" spans="67:126"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</row>
    <row r="95" spans="67:126"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</row>
    <row r="96" spans="67:126"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</row>
    <row r="97" spans="67:126"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</row>
    <row r="98" spans="67:126"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</row>
    <row r="99" spans="67:126"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</row>
    <row r="100" spans="67:126"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</row>
    <row r="101" spans="67:126"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</row>
    <row r="102" spans="67:126"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</row>
    <row r="103" spans="67:126"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</row>
    <row r="104" spans="67:126"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</row>
    <row r="105" spans="67:126"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</row>
    <row r="106" spans="67:126"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</row>
    <row r="107" spans="67:126"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</row>
    <row r="108" spans="67:126"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</row>
    <row r="109" spans="67:126"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</row>
    <row r="110" spans="67:126"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</row>
    <row r="111" spans="67:126"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</row>
    <row r="112" spans="67:126"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</row>
    <row r="113" spans="67:126"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</row>
    <row r="114" spans="67:126"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</row>
    <row r="115" spans="67:126"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</row>
    <row r="116" spans="67:126"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</row>
    <row r="117" spans="67:126"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</row>
    <row r="118" spans="67:126"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</row>
    <row r="119" spans="67:126"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</row>
    <row r="120" spans="67:126"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</row>
    <row r="121" spans="67:126"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</row>
    <row r="122" spans="67:126"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</row>
    <row r="123" spans="67:126"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</row>
    <row r="124" spans="67:126"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</row>
    <row r="125" spans="67:126"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</row>
    <row r="126" spans="67:126"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</row>
    <row r="127" spans="67:126"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</row>
    <row r="128" spans="67:126"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</row>
    <row r="129" spans="67:126"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</row>
    <row r="130" spans="67:126"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</row>
    <row r="131" spans="67:126"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</row>
    <row r="132" spans="67:126"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</row>
    <row r="133" spans="67:126"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</row>
    <row r="134" spans="67:126"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</row>
    <row r="135" spans="67:126"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</row>
    <row r="136" spans="67:126"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</row>
    <row r="137" spans="67:126"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</row>
    <row r="138" spans="67:126"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</row>
    <row r="139" spans="67:126"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</row>
    <row r="140" spans="67:126"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</row>
    <row r="141" spans="67:126"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</row>
    <row r="142" spans="67:126"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</row>
    <row r="143" spans="67:126"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</row>
    <row r="144" spans="67:126"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</row>
    <row r="145" spans="67:126"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</row>
    <row r="146" spans="67:126"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</row>
    <row r="147" spans="67:126"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</row>
    <row r="148" spans="67:126"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</row>
    <row r="149" spans="67:126"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</row>
    <row r="150" spans="67:126"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</row>
    <row r="151" spans="67:126"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</row>
    <row r="152" spans="67:126"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</row>
    <row r="153" spans="67:126"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</row>
    <row r="154" spans="67:126"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</row>
    <row r="155" spans="67:126"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</row>
    <row r="156" spans="67:126"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</row>
    <row r="157" spans="67:126"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</row>
    <row r="158" spans="67:126"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</row>
    <row r="159" spans="67:126"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</row>
    <row r="160" spans="67:126"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</row>
    <row r="161" spans="67:126"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</row>
    <row r="162" spans="67:126"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</row>
    <row r="163" spans="67:126"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</row>
    <row r="164" spans="67:126"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</row>
    <row r="165" spans="67:126"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</row>
    <row r="166" spans="67:126"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</row>
    <row r="167" spans="67:126"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</row>
    <row r="168" spans="67:126"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</row>
    <row r="169" spans="67:126"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</row>
    <row r="170" spans="67:126"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</row>
    <row r="171" spans="67:126"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</row>
    <row r="172" spans="67:126"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</row>
    <row r="173" spans="67:126"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</row>
    <row r="174" spans="67:126"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</row>
    <row r="175" spans="67:126"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</row>
    <row r="176" spans="67:126"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</row>
    <row r="177" spans="67:126"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</row>
    <row r="178" spans="67:126"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</row>
    <row r="179" spans="67:126"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</row>
    <row r="180" spans="67:126"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</row>
    <row r="181" spans="67:126"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</row>
    <row r="182" spans="67:126"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</row>
    <row r="183" spans="67:126"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</row>
    <row r="184" spans="67:126"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</row>
    <row r="185" spans="67:126"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</row>
    <row r="186" spans="67:126"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</row>
    <row r="187" spans="67:126"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</row>
    <row r="188" spans="67:126"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</row>
    <row r="189" spans="67:126"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</row>
    <row r="190" spans="67:126"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</row>
    <row r="191" spans="67:126"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</row>
    <row r="192" spans="67:126"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</row>
    <row r="193" spans="67:126"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</row>
    <row r="194" spans="67:126"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</row>
    <row r="195" spans="67:126"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</row>
    <row r="196" spans="67:126"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</row>
    <row r="197" spans="67:126"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</row>
    <row r="198" spans="67:126"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</row>
    <row r="199" spans="67:126"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</row>
    <row r="200" spans="67:126"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</row>
    <row r="201" spans="67:126"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</row>
    <row r="202" spans="67:126"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</row>
    <row r="203" spans="67:126"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</row>
    <row r="204" spans="67:126"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</row>
    <row r="205" spans="67:126"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</row>
    <row r="206" spans="67:126"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</row>
    <row r="207" spans="67:126"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</row>
    <row r="208" spans="67:126"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</row>
    <row r="209" spans="67:126"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</row>
    <row r="210" spans="67:126"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</row>
    <row r="211" spans="67:126"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</row>
    <row r="212" spans="67:126"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</row>
    <row r="213" spans="67:126"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</row>
    <row r="214" spans="67:126"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</row>
    <row r="215" spans="67:126"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</row>
    <row r="216" spans="67:126"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</row>
    <row r="217" spans="67:126"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</row>
    <row r="218" spans="67:126"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</row>
    <row r="219" spans="67:126"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</row>
    <row r="220" spans="67:126"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</row>
    <row r="221" spans="67:126"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</row>
    <row r="222" spans="67:126"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</row>
    <row r="223" spans="67:126"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</row>
    <row r="224" spans="67:126"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</row>
    <row r="225" spans="67:126"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</row>
    <row r="226" spans="67:126"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</row>
    <row r="227" spans="67:126"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</row>
    <row r="228" spans="67:126"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</row>
    <row r="229" spans="67:126"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</row>
    <row r="230" spans="67:126"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</row>
    <row r="231" spans="67:126"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</row>
    <row r="232" spans="67:126"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</row>
    <row r="233" spans="67:126"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</row>
    <row r="234" spans="67:126"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</row>
    <row r="235" spans="67:126"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</row>
    <row r="236" spans="67:126"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</row>
    <row r="237" spans="67:126"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</row>
    <row r="238" spans="67:126"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</row>
    <row r="239" spans="67:126"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</row>
    <row r="240" spans="67:126"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</row>
    <row r="241" spans="67:126"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</row>
    <row r="242" spans="67:126"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</row>
    <row r="243" spans="67:126"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</row>
    <row r="244" spans="67:126"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</row>
    <row r="245" spans="67:126"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</row>
    <row r="246" spans="67:126"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</row>
    <row r="247" spans="67:126"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</row>
    <row r="248" spans="67:126"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</row>
    <row r="249" spans="67:126"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</row>
    <row r="250" spans="67:126"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</row>
    <row r="251" spans="67:126"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</row>
    <row r="252" spans="67:126"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</row>
    <row r="253" spans="67:126"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</row>
    <row r="254" spans="67:126"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</row>
    <row r="255" spans="67:126"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</row>
    <row r="256" spans="67:126"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</row>
    <row r="257" spans="67:126"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</row>
    <row r="258" spans="67:126"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</row>
    <row r="259" spans="67:126"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</row>
    <row r="260" spans="67:126"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</row>
    <row r="261" spans="67:126"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</row>
    <row r="262" spans="67:126"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</row>
    <row r="263" spans="67:126"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</row>
    <row r="264" spans="67:126"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</row>
    <row r="265" spans="67:126"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</row>
    <row r="266" spans="67:126"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</row>
    <row r="267" spans="67:126"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</row>
    <row r="268" spans="67:126"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</row>
    <row r="269" spans="67:126"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</row>
    <row r="270" spans="67:126"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</row>
    <row r="271" spans="67:126"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</row>
    <row r="272" spans="67:126"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</row>
    <row r="273" spans="67:126"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</row>
    <row r="274" spans="67:126"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</row>
    <row r="275" spans="67:126"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</row>
    <row r="276" spans="67:126"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</row>
    <row r="277" spans="67:126"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</row>
    <row r="278" spans="67:126"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</row>
    <row r="279" spans="67:126"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</row>
    <row r="280" spans="67:126"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</row>
    <row r="281" spans="67:126"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</row>
    <row r="282" spans="67:126"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</row>
    <row r="283" spans="67:126"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</row>
    <row r="284" spans="67:126"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</row>
    <row r="285" spans="67:126"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</row>
    <row r="286" spans="67:126"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</row>
    <row r="287" spans="67:126"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</row>
    <row r="288" spans="67:126"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</row>
    <row r="289" spans="67:126"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</row>
    <row r="290" spans="67:126"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</row>
    <row r="291" spans="67:126"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</row>
    <row r="292" spans="67:126"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</row>
    <row r="293" spans="67:126"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</row>
    <row r="294" spans="67:126"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</row>
    <row r="295" spans="67:126"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</row>
    <row r="296" spans="67:126"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</row>
    <row r="297" spans="67:126"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</row>
    <row r="298" spans="67:126"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</row>
    <row r="299" spans="67:126"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</row>
    <row r="300" spans="67:126"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</row>
    <row r="301" spans="67:126"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</row>
    <row r="302" spans="67:126"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</row>
    <row r="303" spans="67:126"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</row>
    <row r="304" spans="67:126"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</row>
    <row r="305" spans="67:126"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</row>
    <row r="306" spans="67:126"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</row>
    <row r="307" spans="67:126"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</row>
    <row r="308" spans="67:126"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</row>
    <row r="309" spans="67:126"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</row>
    <row r="310" spans="67:126"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</row>
    <row r="311" spans="67:126"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</row>
    <row r="312" spans="67:126"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</row>
    <row r="313" spans="67:126"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</row>
    <row r="314" spans="67:126"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</row>
    <row r="315" spans="67:126"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</row>
    <row r="316" spans="67:126"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</row>
    <row r="317" spans="67:126"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</row>
    <row r="318" spans="67:126"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</row>
    <row r="319" spans="67:126"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</row>
    <row r="320" spans="67:126"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</row>
    <row r="321" spans="67:126"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</row>
    <row r="322" spans="67:126"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</row>
    <row r="323" spans="67:126"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</row>
    <row r="324" spans="67:126"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</row>
    <row r="325" spans="67:126"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</row>
    <row r="326" spans="67:126"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</row>
    <row r="327" spans="67:126"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</row>
    <row r="328" spans="67:126"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</row>
    <row r="329" spans="67:126"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</row>
    <row r="330" spans="67:126"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</row>
    <row r="331" spans="67:126"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</row>
    <row r="332" spans="67:126"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</row>
    <row r="333" spans="67:126"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</row>
    <row r="334" spans="67:126"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</row>
    <row r="335" spans="67:126"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</row>
    <row r="336" spans="67:126"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</row>
    <row r="337" spans="67:126"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</row>
    <row r="338" spans="67:126"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</row>
    <row r="339" spans="67:126"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</row>
    <row r="340" spans="67:126"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</row>
    <row r="341" spans="67:126"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</row>
    <row r="342" spans="67:126"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</row>
    <row r="343" spans="67:126"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</row>
    <row r="344" spans="67:126"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</row>
    <row r="345" spans="67:126"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</row>
    <row r="346" spans="67:126"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</row>
    <row r="347" spans="67:126"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</row>
    <row r="348" spans="67:126"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</row>
    <row r="349" spans="67:126"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</row>
    <row r="350" spans="67:126"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</row>
    <row r="351" spans="67:126"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</row>
    <row r="352" spans="67:126"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</row>
    <row r="353" spans="67:126"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</row>
    <row r="354" spans="67:126"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</row>
    <row r="355" spans="67:126"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</row>
    <row r="356" spans="67:126"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</row>
    <row r="357" spans="67:126"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</row>
    <row r="358" spans="67:126"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</row>
    <row r="359" spans="67:126"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</row>
    <row r="360" spans="67:126"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</row>
    <row r="361" spans="67:126"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</row>
    <row r="362" spans="67:126"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</row>
    <row r="363" spans="67:126"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</row>
    <row r="364" spans="67:126"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</row>
    <row r="365" spans="67:126"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</row>
    <row r="366" spans="67:126"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</row>
    <row r="367" spans="67:126"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</row>
    <row r="368" spans="67:126"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</row>
    <row r="369" spans="67:126"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</row>
    <row r="370" spans="67:126"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</row>
    <row r="371" spans="67:126"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</row>
    <row r="372" spans="67:126"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</row>
    <row r="373" spans="67:126"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</row>
    <row r="374" spans="67:126"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</row>
    <row r="375" spans="67:126"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</row>
    <row r="376" spans="67:126"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</row>
    <row r="377" spans="67:126"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</row>
    <row r="378" spans="67:126"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</row>
    <row r="379" spans="67:126"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</row>
    <row r="380" spans="67:126"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</row>
    <row r="381" spans="67:126"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</row>
    <row r="382" spans="67:126"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</row>
  </sheetData>
  <mergeCells count="10">
    <mergeCell ref="H6:J6"/>
    <mergeCell ref="K6:M6"/>
    <mergeCell ref="N6:P6"/>
    <mergeCell ref="A1:T1"/>
    <mergeCell ref="A2:T2"/>
    <mergeCell ref="T4:T6"/>
    <mergeCell ref="Q6:S6"/>
    <mergeCell ref="B6:D6"/>
    <mergeCell ref="A4:A6"/>
    <mergeCell ref="E6:G6"/>
  </mergeCells>
  <pageMargins left="0.7" right="0.7" top="0.75" bottom="0.75" header="0.3" footer="0.3"/>
  <pageSetup scale="36" orientation="portrait" r:id="rId1"/>
  <colBreaks count="1" manualBreakCount="1">
    <brk id="21" max="5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8.17</vt:lpstr>
      <vt:lpstr>'8.17'!Print_Area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2026-08-17T03:01:04Z</cp:lastPrinted>
  <dcterms:created xsi:type="dcterms:W3CDTF">2019-06-30T04:22:49Z</dcterms:created>
  <dcterms:modified xsi:type="dcterms:W3CDTF">2026-08-17T03:01:12Z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