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Law and Order\"/>
    </mc:Choice>
  </mc:AlternateContent>
  <xr:revisionPtr revIDLastSave="0" documentId="13_ncr:1_{69CFB157-84FC-4A5C-B212-AB6A711443C0}" xr6:coauthVersionLast="47" xr6:coauthVersionMax="47" xr10:uidLastSave="{00000000-0000-0000-0000-000000000000}"/>
  <bookViews>
    <workbookView xWindow="-120" yWindow="-120" windowWidth="29040" windowHeight="15720" tabRatio="971" xr2:uid="{00000000-000D-0000-FFFF-FFFF00000000}"/>
  </bookViews>
  <sheets>
    <sheet name="8.54" sheetId="8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87" l="1"/>
  <c r="I6" i="87"/>
  <c r="I18" i="87"/>
  <c r="H18" i="87"/>
  <c r="H17" i="87"/>
  <c r="I16" i="87"/>
  <c r="H16" i="87"/>
  <c r="I15" i="87"/>
  <c r="H15" i="87"/>
  <c r="I14" i="87"/>
  <c r="H14" i="87"/>
  <c r="I13" i="87"/>
  <c r="H13" i="87"/>
  <c r="I12" i="87"/>
  <c r="H12" i="87"/>
  <c r="I11" i="87"/>
  <c r="H11" i="87"/>
  <c r="I10" i="87"/>
  <c r="H10" i="87"/>
  <c r="I9" i="87"/>
  <c r="H9" i="87"/>
  <c r="I8" i="87"/>
  <c r="H8" i="87"/>
  <c r="I7" i="87"/>
  <c r="H7" i="87"/>
  <c r="G6" i="87" l="1"/>
  <c r="F6" i="87"/>
  <c r="E6" i="87"/>
  <c r="D6" i="87"/>
  <c r="C6" i="87"/>
  <c r="B6" i="87"/>
</calcChain>
</file>

<file path=xl/sharedStrings.xml><?xml version="1.0" encoding="utf-8"?>
<sst xmlns="http://schemas.openxmlformats.org/spreadsheetml/2006/main" count="33" uniqueCount="33">
  <si>
    <t>Total</t>
  </si>
  <si>
    <t>Others</t>
  </si>
  <si>
    <t>އެހެނިހެން</t>
  </si>
  <si>
    <t>ޖުމްލަ</t>
  </si>
  <si>
    <t>ބާވަތް</t>
  </si>
  <si>
    <t>Type</t>
  </si>
  <si>
    <t>Source: Aniti Corruption Commision</t>
  </si>
  <si>
    <t xml:space="preserve">މަޢުލޫމާތު ދެއްވި ފަރާތް: އެންޓި ކޮރަޕްޝަން ކޮމިޝަން </t>
  </si>
  <si>
    <t>Procumement</t>
  </si>
  <si>
    <t>ޕްރޮކިއުމަންޓް</t>
  </si>
  <si>
    <t>Employment</t>
  </si>
  <si>
    <t>ވަޒީފާ</t>
  </si>
  <si>
    <t>Land</t>
  </si>
  <si>
    <t>ގޯތިގެދޮރު</t>
  </si>
  <si>
    <t>Land / Residential Leasing</t>
  </si>
  <si>
    <t>ކުއްޔަށްދޫކުރެވޭ ތަން / ބިން</t>
  </si>
  <si>
    <t xml:space="preserve">Island Leasing </t>
  </si>
  <si>
    <t>ކުއްޔަށްދޫކުރެވޭ ރަށްތައް</t>
  </si>
  <si>
    <t xml:space="preserve">License &amp; Permits </t>
  </si>
  <si>
    <t xml:space="preserve">ލައިސެންސް އަދި ހުއްދަ ދިނުން </t>
  </si>
  <si>
    <t xml:space="preserve">Trainings &amp; Scholarships </t>
  </si>
  <si>
    <t xml:space="preserve">ޓްރެއިނިންގ އަދި ސްކޮލަރޝިޕް </t>
  </si>
  <si>
    <t xml:space="preserve">Loan Schemes </t>
  </si>
  <si>
    <t>ލޯން ސްކީމް</t>
  </si>
  <si>
    <t>Election &amp; Campaigns</t>
  </si>
  <si>
    <t xml:space="preserve">އިންތިޚާބް އަދި ކެމްޕެއިންތައް </t>
  </si>
  <si>
    <t xml:space="preserve">Salary &amp; Incentives </t>
  </si>
  <si>
    <t>މުސާރައާއި އިނާޔަތްތައް</t>
  </si>
  <si>
    <t xml:space="preserve">Utilizing Public Assets &amp; Finances </t>
  </si>
  <si>
    <t>ދައުލަތުގެ ފައިސާއާއި ތަކެތި ބޭނުންކުރުން</t>
  </si>
  <si>
    <t>*Note: Table title in table 8.33 revised dated 21 April 2019</t>
  </si>
  <si>
    <t>ތާވަލު 8.54: ކޮމިޝަންގައި ރަޖިސްޓްރީކުރެވުނު މައްސަލަތަކުގެ ބާވަތްތައް، 2015 - 2022</t>
  </si>
  <si>
    <t>Table 8.54: Cases Registered at the Commission by Type,  2015 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</si>
</sst>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-* #,##0_-;\-* #,##0_-;_-* &quot;-&quot;??_-;_-@_-"/>
    <numFmt numFmtId="166" formatCode="#,##0.0"/>
    <numFmt numFmtId="168" formatCode="0.00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1"/>
      <color theme="1"/>
      <name val="Faruma"/>
      <family val="3"/>
    </font>
    <font>
      <sz val="10"/>
      <color theme="1"/>
      <name val="Faruma"/>
      <family val="3"/>
    </font>
    <font>
      <sz val="11"/>
      <color theme="1"/>
      <name val="Faruma"/>
      <family val="3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5"/>
      <color theme="3"/>
      <name val="Arial Mäori"/>
      <family val="2"/>
    </font>
    <font>
      <b/>
      <sz val="12"/>
      <color theme="1"/>
      <name val="Calibri"/>
      <family val="2"/>
      <scheme val="minor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/>
    <xf numFmtId="0" fontId="12" fillId="0" borderId="2" applyNumberFormat="0" applyFill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68" fontId="15" fillId="0" borderId="0"/>
    <xf numFmtId="1" fontId="16" fillId="0" borderId="4" applyNumberFormat="0"/>
    <xf numFmtId="0" fontId="10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4" fillId="0" borderId="0"/>
    <xf numFmtId="40" fontId="14" fillId="0" borderId="0" applyFont="0" applyFill="0" applyBorder="0" applyAlignment="0" applyProtection="0"/>
    <xf numFmtId="0" fontId="14" fillId="0" borderId="0"/>
    <xf numFmtId="0" fontId="10" fillId="0" borderId="0"/>
    <xf numFmtId="1" fontId="16" fillId="0" borderId="4" applyNumberFormat="0"/>
    <xf numFmtId="0" fontId="1" fillId="0" borderId="0"/>
    <xf numFmtId="0" fontId="14" fillId="0" borderId="0"/>
    <xf numFmtId="0" fontId="5" fillId="0" borderId="0" applyFill="0" applyProtection="0"/>
    <xf numFmtId="1" fontId="16" fillId="0" borderId="4" applyNumberFormat="0"/>
    <xf numFmtId="43" fontId="1" fillId="0" borderId="0" applyFont="0" applyFill="0" applyBorder="0" applyAlignment="0" applyProtection="0"/>
    <xf numFmtId="0" fontId="1" fillId="0" borderId="0"/>
    <xf numFmtId="0" fontId="17" fillId="0" borderId="0"/>
    <xf numFmtId="0" fontId="18" fillId="0" borderId="0"/>
    <xf numFmtId="0" fontId="17" fillId="0" borderId="0"/>
    <xf numFmtId="0" fontId="1" fillId="0" borderId="0"/>
    <xf numFmtId="0" fontId="14" fillId="0" borderId="0"/>
    <xf numFmtId="0" fontId="5" fillId="0" borderId="0" applyFill="0" applyProtection="0"/>
    <xf numFmtId="1" fontId="16" fillId="0" borderId="4" applyNumberFormat="0"/>
    <xf numFmtId="0" fontId="1" fillId="0" borderId="0"/>
    <xf numFmtId="0" fontId="10" fillId="0" borderId="0"/>
    <xf numFmtId="0" fontId="17" fillId="0" borderId="0"/>
    <xf numFmtId="0" fontId="18" fillId="0" borderId="0"/>
    <xf numFmtId="0" fontId="10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4" fillId="0" borderId="0" applyFont="0" applyFill="0" applyBorder="0" applyAlignment="0" applyProtection="0"/>
    <xf numFmtId="0" fontId="1" fillId="0" borderId="0"/>
    <xf numFmtId="0" fontId="19" fillId="0" borderId="0" applyBorder="0"/>
    <xf numFmtId="0" fontId="1" fillId="0" borderId="0"/>
    <xf numFmtId="40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 applyBorder="0"/>
    <xf numFmtId="0" fontId="1" fillId="0" borderId="0"/>
    <xf numFmtId="0" fontId="1" fillId="0" borderId="0"/>
    <xf numFmtId="1" fontId="16" fillId="0" borderId="4" applyNumberFormat="0"/>
    <xf numFmtId="1" fontId="16" fillId="0" borderId="4" applyNumberFormat="0"/>
    <xf numFmtId="1" fontId="16" fillId="0" borderId="4" applyNumberFormat="0"/>
    <xf numFmtId="1" fontId="16" fillId="0" borderId="4" applyNumberFormat="0"/>
    <xf numFmtId="0" fontId="20" fillId="0" borderId="0"/>
    <xf numFmtId="0" fontId="2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0" fillId="2" borderId="1" xfId="0" applyFill="1" applyBorder="1"/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3" xfId="0" applyFont="1" applyFill="1" applyBorder="1"/>
    <xf numFmtId="0" fontId="11" fillId="2" borderId="0" xfId="0" applyFont="1" applyFill="1"/>
    <xf numFmtId="0" fontId="13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/>
    <xf numFmtId="0" fontId="7" fillId="2" borderId="3" xfId="0" applyFont="1" applyFill="1" applyBorder="1"/>
    <xf numFmtId="0" fontId="9" fillId="2" borderId="0" xfId="0" applyFont="1" applyFill="1" applyAlignment="1">
      <alignment horizontal="right" vertical="center" indent="1"/>
    </xf>
    <xf numFmtId="0" fontId="9" fillId="2" borderId="1" xfId="0" applyFont="1" applyFill="1" applyBorder="1" applyAlignment="1">
      <alignment horizontal="right" vertical="center" indent="1"/>
    </xf>
    <xf numFmtId="165" fontId="3" fillId="2" borderId="0" xfId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FFC5C5"/>
      <color rgb="FFFF6969"/>
      <color rgb="FFFFEFEF"/>
      <color rgb="FFFFE5E5"/>
      <color rgb="FFFF8B8B"/>
      <color rgb="FFEAFAFA"/>
      <color rgb="FFFF9900"/>
      <color rgb="FF33CCCC"/>
      <color rgb="FFCCF4F2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2:J20"/>
  <sheetViews>
    <sheetView tabSelected="1" zoomScaleNormal="100" workbookViewId="0">
      <selection activeCell="G24" sqref="G24"/>
    </sheetView>
  </sheetViews>
  <sheetFormatPr defaultRowHeight="15"/>
  <cols>
    <col min="1" max="1" width="33.28515625" style="1" customWidth="1"/>
    <col min="2" max="9" width="10.7109375" style="1" customWidth="1"/>
    <col min="10" max="10" width="32" style="1" customWidth="1"/>
    <col min="11" max="16384" width="9.140625" style="1"/>
  </cols>
  <sheetData>
    <row r="2" spans="1:10" ht="21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>
      <c r="A3" s="18" t="s">
        <v>32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5.7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1">
      <c r="A5" s="7" t="s">
        <v>5</v>
      </c>
      <c r="B5" s="7">
        <v>2015</v>
      </c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  <c r="J5" s="13" t="s">
        <v>4</v>
      </c>
    </row>
    <row r="6" spans="1:10" s="5" customFormat="1" ht="21">
      <c r="A6" s="2" t="s">
        <v>0</v>
      </c>
      <c r="B6" s="2">
        <f t="shared" ref="B6:I6" si="0">SUM(B7:B18)</f>
        <v>855</v>
      </c>
      <c r="C6" s="2">
        <f t="shared" si="0"/>
        <v>920</v>
      </c>
      <c r="D6" s="2">
        <f t="shared" si="0"/>
        <v>819</v>
      </c>
      <c r="E6" s="2">
        <f t="shared" si="0"/>
        <v>1088</v>
      </c>
      <c r="F6" s="2">
        <f t="shared" si="0"/>
        <v>1397</v>
      </c>
      <c r="G6" s="2">
        <f t="shared" si="0"/>
        <v>938</v>
      </c>
      <c r="H6" s="2">
        <f t="shared" si="0"/>
        <v>782</v>
      </c>
      <c r="I6" s="2">
        <f t="shared" si="0"/>
        <v>486</v>
      </c>
      <c r="J6" s="6" t="s">
        <v>3</v>
      </c>
    </row>
    <row r="7" spans="1:10" ht="21">
      <c r="A7" s="10" t="s">
        <v>8</v>
      </c>
      <c r="B7" s="1">
        <v>287</v>
      </c>
      <c r="C7" s="1">
        <v>320</v>
      </c>
      <c r="D7" s="1">
        <v>110</v>
      </c>
      <c r="E7" s="1">
        <v>339</v>
      </c>
      <c r="F7" s="1">
        <v>548</v>
      </c>
      <c r="G7" s="1">
        <v>376</v>
      </c>
      <c r="H7" s="1">
        <f>244</f>
        <v>244</v>
      </c>
      <c r="I7" s="1">
        <f>156</f>
        <v>156</v>
      </c>
      <c r="J7" s="14" t="s">
        <v>9</v>
      </c>
    </row>
    <row r="8" spans="1:10" ht="21">
      <c r="A8" s="10" t="s">
        <v>10</v>
      </c>
      <c r="B8" s="1">
        <v>156</v>
      </c>
      <c r="C8" s="1">
        <v>105</v>
      </c>
      <c r="D8" s="1">
        <v>275</v>
      </c>
      <c r="E8" s="1">
        <v>92</v>
      </c>
      <c r="F8" s="1">
        <v>235</v>
      </c>
      <c r="G8" s="1">
        <v>127</v>
      </c>
      <c r="H8" s="1">
        <f>157</f>
        <v>157</v>
      </c>
      <c r="I8" s="1">
        <f>79</f>
        <v>79</v>
      </c>
      <c r="J8" s="14" t="s">
        <v>11</v>
      </c>
    </row>
    <row r="9" spans="1:10" ht="21">
      <c r="A9" s="10" t="s">
        <v>12</v>
      </c>
      <c r="B9" s="1">
        <v>61</v>
      </c>
      <c r="C9" s="1">
        <v>76</v>
      </c>
      <c r="D9" s="1">
        <v>74</v>
      </c>
      <c r="E9" s="1">
        <v>118</v>
      </c>
      <c r="F9" s="1">
        <v>89</v>
      </c>
      <c r="G9" s="1">
        <v>89</v>
      </c>
      <c r="H9" s="1">
        <f>64</f>
        <v>64</v>
      </c>
      <c r="I9" s="1">
        <f>20</f>
        <v>20</v>
      </c>
      <c r="J9" s="14" t="s">
        <v>13</v>
      </c>
    </row>
    <row r="10" spans="1:10" ht="21">
      <c r="A10" s="10" t="s">
        <v>14</v>
      </c>
      <c r="B10" s="1">
        <v>66</v>
      </c>
      <c r="C10" s="1">
        <v>53</v>
      </c>
      <c r="D10" s="1">
        <v>80</v>
      </c>
      <c r="E10" s="1">
        <v>55</v>
      </c>
      <c r="F10" s="1">
        <v>97</v>
      </c>
      <c r="G10" s="1">
        <v>78</v>
      </c>
      <c r="H10" s="1">
        <f>67</f>
        <v>67</v>
      </c>
      <c r="I10" s="1">
        <f>49</f>
        <v>49</v>
      </c>
      <c r="J10" s="14" t="s">
        <v>15</v>
      </c>
    </row>
    <row r="11" spans="1:10" ht="21">
      <c r="A11" s="10" t="s">
        <v>16</v>
      </c>
      <c r="B11" s="1">
        <v>5</v>
      </c>
      <c r="C11" s="1">
        <v>12</v>
      </c>
      <c r="D11" s="1">
        <v>9</v>
      </c>
      <c r="E11" s="1">
        <v>4</v>
      </c>
      <c r="F11" s="1">
        <v>12</v>
      </c>
      <c r="G11" s="1">
        <v>7</v>
      </c>
      <c r="H11" s="1">
        <f>3</f>
        <v>3</v>
      </c>
      <c r="I11" s="1">
        <f>10</f>
        <v>10</v>
      </c>
      <c r="J11" s="14" t="s">
        <v>17</v>
      </c>
    </row>
    <row r="12" spans="1:10" ht="21">
      <c r="A12" s="10" t="s">
        <v>18</v>
      </c>
      <c r="B12" s="16">
        <v>0</v>
      </c>
      <c r="C12" s="16">
        <v>0</v>
      </c>
      <c r="D12" s="16">
        <v>0</v>
      </c>
      <c r="E12" s="1">
        <v>11</v>
      </c>
      <c r="F12" s="1">
        <v>35</v>
      </c>
      <c r="G12" s="1">
        <v>16</v>
      </c>
      <c r="H12" s="1">
        <f>17</f>
        <v>17</v>
      </c>
      <c r="I12" s="1">
        <f>17</f>
        <v>17</v>
      </c>
      <c r="J12" s="14" t="s">
        <v>19</v>
      </c>
    </row>
    <row r="13" spans="1:10" ht="21">
      <c r="A13" s="10" t="s">
        <v>20</v>
      </c>
      <c r="B13" s="16">
        <v>0</v>
      </c>
      <c r="C13" s="16">
        <v>0</v>
      </c>
      <c r="D13" s="16">
        <v>0</v>
      </c>
      <c r="E13" s="1">
        <v>5</v>
      </c>
      <c r="F13" s="1">
        <v>12</v>
      </c>
      <c r="G13" s="1">
        <v>3</v>
      </c>
      <c r="H13" s="1">
        <f>3</f>
        <v>3</v>
      </c>
      <c r="I13" s="1">
        <f>1</f>
        <v>1</v>
      </c>
      <c r="J13" s="14" t="s">
        <v>21</v>
      </c>
    </row>
    <row r="14" spans="1:10" ht="21">
      <c r="A14" s="10" t="s">
        <v>22</v>
      </c>
      <c r="B14" s="16">
        <v>0</v>
      </c>
      <c r="C14" s="16">
        <v>0</v>
      </c>
      <c r="D14" s="16">
        <v>0</v>
      </c>
      <c r="E14" s="1">
        <v>0</v>
      </c>
      <c r="F14" s="1">
        <v>3</v>
      </c>
      <c r="G14" s="1">
        <v>2</v>
      </c>
      <c r="H14" s="1">
        <f>7</f>
        <v>7</v>
      </c>
      <c r="I14" s="1">
        <f>1</f>
        <v>1</v>
      </c>
      <c r="J14" s="14" t="s">
        <v>23</v>
      </c>
    </row>
    <row r="15" spans="1:10" ht="21">
      <c r="A15" s="10" t="s">
        <v>24</v>
      </c>
      <c r="B15" s="16">
        <v>0</v>
      </c>
      <c r="C15" s="16">
        <v>0</v>
      </c>
      <c r="D15" s="16">
        <v>0</v>
      </c>
      <c r="E15" s="1">
        <v>23</v>
      </c>
      <c r="F15" s="1">
        <v>25</v>
      </c>
      <c r="G15" s="1">
        <v>4</v>
      </c>
      <c r="H15" s="1">
        <f>9</f>
        <v>9</v>
      </c>
      <c r="I15" s="1">
        <f>1</f>
        <v>1</v>
      </c>
      <c r="J15" s="14" t="s">
        <v>25</v>
      </c>
    </row>
    <row r="16" spans="1:10" ht="21">
      <c r="A16" s="10" t="s">
        <v>26</v>
      </c>
      <c r="B16" s="16">
        <v>0</v>
      </c>
      <c r="C16" s="16">
        <v>0</v>
      </c>
      <c r="D16" s="16">
        <v>0</v>
      </c>
      <c r="E16" s="1">
        <v>56</v>
      </c>
      <c r="F16" s="1">
        <v>33</v>
      </c>
      <c r="G16" s="1">
        <v>19</v>
      </c>
      <c r="H16" s="1">
        <f>23</f>
        <v>23</v>
      </c>
      <c r="I16" s="1">
        <f>13</f>
        <v>13</v>
      </c>
      <c r="J16" s="14" t="s">
        <v>27</v>
      </c>
    </row>
    <row r="17" spans="1:10" ht="21">
      <c r="A17" s="10" t="s">
        <v>28</v>
      </c>
      <c r="B17" s="16">
        <v>0</v>
      </c>
      <c r="C17" s="16">
        <v>0</v>
      </c>
      <c r="D17" s="16">
        <v>0</v>
      </c>
      <c r="E17" s="1">
        <v>63</v>
      </c>
      <c r="F17" s="1">
        <v>58</v>
      </c>
      <c r="G17" s="1">
        <v>51</v>
      </c>
      <c r="H17" s="1">
        <f>71</f>
        <v>71</v>
      </c>
      <c r="I17" s="1">
        <v>90</v>
      </c>
      <c r="J17" s="14" t="s">
        <v>29</v>
      </c>
    </row>
    <row r="18" spans="1:10" ht="21">
      <c r="A18" s="11" t="s">
        <v>1</v>
      </c>
      <c r="B18" s="4">
        <v>280</v>
      </c>
      <c r="C18" s="4">
        <v>354</v>
      </c>
      <c r="D18" s="4">
        <v>271</v>
      </c>
      <c r="E18" s="4">
        <v>322</v>
      </c>
      <c r="F18" s="4">
        <v>250</v>
      </c>
      <c r="G18" s="4">
        <v>166</v>
      </c>
      <c r="H18" s="4">
        <f>117</f>
        <v>117</v>
      </c>
      <c r="I18" s="4">
        <f>49</f>
        <v>49</v>
      </c>
      <c r="J18" s="15" t="s">
        <v>2</v>
      </c>
    </row>
    <row r="19" spans="1:10" ht="18.75">
      <c r="A19" s="3" t="s">
        <v>6</v>
      </c>
      <c r="J19" s="12" t="s">
        <v>7</v>
      </c>
    </row>
    <row r="20" spans="1:10">
      <c r="A20" s="8" t="s">
        <v>30</v>
      </c>
    </row>
  </sheetData>
  <mergeCells count="2">
    <mergeCell ref="A2:J2"/>
    <mergeCell ref="A3:J3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2026-08-12T05:13:09Z</cp:lastPrinted>
  <dcterms:created xsi:type="dcterms:W3CDTF">2019-06-30T04:22:49Z</dcterms:created>
  <dcterms:modified xsi:type="dcterms:W3CDTF">2026-08-12T05:13:15Z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