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Fisheries &amp; Agriculture\"/>
    </mc:Choice>
  </mc:AlternateContent>
  <xr:revisionPtr revIDLastSave="0" documentId="13_ncr:1_{BC1A1C91-FA53-4424-A4BE-9470CE5F8214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9.10" sheetId="10" r:id="rId1"/>
  </sheets>
  <definedNames>
    <definedName name="_xlnm.Print_Area" localSheetId="0">'9.10'!$A$1:$I$33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" l="1"/>
  <c r="F29" i="10"/>
  <c r="F26" i="10"/>
  <c r="E30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11" i="10"/>
  <c r="H9" i="10" l="1"/>
  <c r="H7" i="10" s="1"/>
  <c r="G9" i="10"/>
  <c r="G7" i="10" s="1"/>
  <c r="C9" i="10"/>
  <c r="C7" i="10" s="1"/>
  <c r="B9" i="10"/>
  <c r="B7" i="10" l="1"/>
  <c r="E9" i="10"/>
  <c r="E7" i="10" s="1"/>
  <c r="F9" i="10"/>
  <c r="F7" i="10" s="1"/>
</calcChain>
</file>

<file path=xl/sharedStrings.xml><?xml version="1.0" encoding="utf-8"?>
<sst xmlns="http://schemas.openxmlformats.org/spreadsheetml/2006/main" count="41" uniqueCount="35">
  <si>
    <t>Republic</t>
  </si>
  <si>
    <t>Male'</t>
  </si>
  <si>
    <t>Atolls</t>
  </si>
  <si>
    <t>Longline</t>
  </si>
  <si>
    <t xml:space="preserve"> HA</t>
  </si>
  <si>
    <t xml:space="preserve"> HDh</t>
  </si>
  <si>
    <t xml:space="preserve"> Sh</t>
  </si>
  <si>
    <t>S</t>
  </si>
  <si>
    <t xml:space="preserve"> N</t>
  </si>
  <si>
    <t xml:space="preserve"> R</t>
  </si>
  <si>
    <t>B</t>
  </si>
  <si>
    <t>Lh</t>
  </si>
  <si>
    <t>K</t>
  </si>
  <si>
    <t>ADh</t>
  </si>
  <si>
    <t>V</t>
  </si>
  <si>
    <t>M</t>
  </si>
  <si>
    <t>F</t>
  </si>
  <si>
    <t>Dh</t>
  </si>
  <si>
    <t>Th</t>
  </si>
  <si>
    <t xml:space="preserve"> L</t>
  </si>
  <si>
    <t>GA</t>
  </si>
  <si>
    <t>GDh</t>
  </si>
  <si>
    <t>Gn</t>
  </si>
  <si>
    <t>Source: Ministry of Fisheries  and Agriculture</t>
  </si>
  <si>
    <t>Locality</t>
  </si>
  <si>
    <t>Other vessels</t>
  </si>
  <si>
    <t>Mechanised</t>
  </si>
  <si>
    <t xml:space="preserve"> AA</t>
  </si>
  <si>
    <t>Fish Catch (metric tonnes)</t>
  </si>
  <si>
    <t>Catch per unit effort (metric tonnes)</t>
  </si>
  <si>
    <t>Fishing Trips</t>
  </si>
  <si>
    <t>Masdhonis</t>
  </si>
  <si>
    <t xml:space="preserve">މައުލޫމާތު ދެއްވި ފަރާތް: މިނިސްޓްރީ އޮފް ފިޝަރީޒް އެންޑް އެގްރިކަލްޗަރ </t>
  </si>
  <si>
    <t>ތާވަލު 9.10: ބޭނުނު މަހުގެ އަދަދު، މަސްދަތުރުގެ އަދަދު އަދި ތަނުގެ ގޮތުން ބޭނިފައިވާ މަހުގެ ނިސްބަތް، 2022</t>
  </si>
  <si>
    <t>Table 9.10: FISH CATCH, FISHING TRIPS AND CATCH PER UNIT EFFORT BY LOCALITY,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</si>
</sst>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#,##0.0"/>
    <numFmt numFmtId="170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MS Sans Serif"/>
      <family val="2"/>
    </font>
    <font>
      <b/>
      <sz val="12"/>
      <name val="Faruma"/>
      <family val="3"/>
    </font>
    <font>
      <b/>
      <sz val="11"/>
      <name val="Faruma"/>
      <family val="3"/>
    </font>
    <font>
      <b/>
      <sz val="11"/>
      <color theme="1"/>
      <name val="Calibri"/>
      <family val="2"/>
    </font>
    <font>
      <sz val="9"/>
      <color theme="1"/>
      <name val="Faruma"/>
      <family val="3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11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0" fontId="6" fillId="0" borderId="0"/>
  </cellStyleXfs>
  <cellXfs count="50">
    <xf numFmtId="0" fontId="0" fillId="0" borderId="0" xfId="0"/>
    <xf numFmtId="164" fontId="6" fillId="2" borderId="0" xfId="2" applyFont="1" applyFill="1" applyAlignment="1">
      <alignment vertical="center"/>
    </xf>
    <xf numFmtId="164" fontId="7" fillId="2" borderId="0" xfId="2" applyFont="1" applyFill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9" fillId="2" borderId="0" xfId="2" applyFont="1" applyFill="1" applyAlignment="1">
      <alignment vertical="center"/>
    </xf>
    <xf numFmtId="164" fontId="9" fillId="2" borderId="0" xfId="2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left" vertical="center" indent="1"/>
    </xf>
    <xf numFmtId="164" fontId="5" fillId="2" borderId="1" xfId="0" applyNumberFormat="1" applyFont="1" applyFill="1" applyBorder="1" applyAlignment="1">
      <alignment horizontal="left" vertical="center" indent="1"/>
    </xf>
    <xf numFmtId="164" fontId="4" fillId="2" borderId="0" xfId="2" applyFont="1" applyFill="1" applyAlignment="1">
      <alignment horizontal="right" vertical="center"/>
    </xf>
    <xf numFmtId="164" fontId="7" fillId="2" borderId="0" xfId="2" applyFont="1" applyFill="1" applyAlignment="1">
      <alignment horizontal="center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1" xfId="2" applyNumberFormat="1" applyFont="1" applyFill="1" applyBorder="1" applyAlignment="1">
      <alignment horizontal="right" vertical="center"/>
    </xf>
    <xf numFmtId="164" fontId="7" fillId="2" borderId="1" xfId="2" applyFont="1" applyFill="1" applyBorder="1" applyAlignment="1">
      <alignment horizontal="right" vertical="center"/>
    </xf>
    <xf numFmtId="164" fontId="10" fillId="2" borderId="0" xfId="2" applyFont="1" applyFill="1" applyAlignment="1">
      <alignment horizontal="right" vertical="center"/>
    </xf>
    <xf numFmtId="164" fontId="7" fillId="2" borderId="10" xfId="2" applyFont="1" applyFill="1" applyBorder="1" applyAlignment="1">
      <alignment horizontal="right"/>
    </xf>
    <xf numFmtId="164" fontId="7" fillId="2" borderId="0" xfId="2" applyFont="1" applyFill="1" applyAlignment="1">
      <alignment horizontal="right"/>
    </xf>
    <xf numFmtId="164" fontId="13" fillId="2" borderId="0" xfId="2" applyFont="1" applyFill="1" applyAlignment="1">
      <alignment vertical="center"/>
    </xf>
    <xf numFmtId="164" fontId="14" fillId="2" borderId="0" xfId="2" applyFont="1" applyFill="1" applyAlignment="1">
      <alignment vertical="center"/>
    </xf>
    <xf numFmtId="164" fontId="7" fillId="2" borderId="0" xfId="2" applyFont="1" applyFill="1" applyAlignment="1">
      <alignment horizontal="right" vertical="center"/>
    </xf>
    <xf numFmtId="164" fontId="7" fillId="2" borderId="7" xfId="2" applyFont="1" applyFill="1" applyBorder="1" applyAlignment="1">
      <alignment horizontal="right" vertical="center"/>
    </xf>
    <xf numFmtId="164" fontId="7" fillId="2" borderId="12" xfId="2" applyFont="1" applyFill="1" applyBorder="1" applyAlignment="1">
      <alignment horizontal="right"/>
    </xf>
    <xf numFmtId="164" fontId="7" fillId="2" borderId="8" xfId="2" applyFont="1" applyFill="1" applyBorder="1" applyAlignment="1">
      <alignment horizontal="right" vertical="center"/>
    </xf>
    <xf numFmtId="164" fontId="7" fillId="2" borderId="4" xfId="2" applyFont="1" applyFill="1" applyBorder="1" applyAlignment="1">
      <alignment horizontal="right" vertical="center"/>
    </xf>
    <xf numFmtId="165" fontId="7" fillId="2" borderId="6" xfId="2" applyNumberFormat="1" applyFont="1" applyFill="1" applyBorder="1" applyAlignment="1">
      <alignment horizontal="right" vertical="center" indent="3"/>
    </xf>
    <xf numFmtId="165" fontId="7" fillId="2" borderId="3" xfId="2" applyNumberFormat="1" applyFont="1" applyFill="1" applyBorder="1" applyAlignment="1">
      <alignment horizontal="right" vertical="center" indent="3"/>
    </xf>
    <xf numFmtId="3" fontId="7" fillId="2" borderId="2" xfId="2" applyNumberFormat="1" applyFont="1" applyFill="1" applyBorder="1" applyAlignment="1">
      <alignment horizontal="right" vertical="center" indent="1"/>
    </xf>
    <xf numFmtId="3" fontId="4" fillId="2" borderId="0" xfId="2" applyNumberFormat="1" applyFont="1" applyFill="1" applyAlignment="1">
      <alignment horizontal="right" vertical="center"/>
    </xf>
    <xf numFmtId="165" fontId="7" fillId="2" borderId="7" xfId="2" applyNumberFormat="1" applyFont="1" applyFill="1" applyBorder="1" applyAlignment="1">
      <alignment horizontal="right" vertical="center" indent="3"/>
    </xf>
    <xf numFmtId="3" fontId="7" fillId="2" borderId="0" xfId="2" applyNumberFormat="1" applyFont="1" applyFill="1" applyAlignment="1">
      <alignment horizontal="right" vertical="center" indent="1"/>
    </xf>
    <xf numFmtId="165" fontId="5" fillId="2" borderId="7" xfId="2" applyNumberFormat="1" applyFont="1" applyFill="1" applyBorder="1" applyAlignment="1">
      <alignment horizontal="right" vertical="center" indent="3"/>
    </xf>
    <xf numFmtId="165" fontId="5" fillId="2" borderId="3" xfId="2" applyNumberFormat="1" applyFont="1" applyFill="1" applyBorder="1" applyAlignment="1">
      <alignment horizontal="right" vertical="center" indent="3"/>
    </xf>
    <xf numFmtId="3" fontId="5" fillId="2" borderId="0" xfId="2" applyNumberFormat="1" applyFont="1" applyFill="1" applyAlignment="1">
      <alignment horizontal="right" vertical="center" indent="1"/>
    </xf>
    <xf numFmtId="164" fontId="3" fillId="2" borderId="0" xfId="2" applyFont="1" applyFill="1" applyAlignment="1">
      <alignment horizontal="right" vertical="center"/>
    </xf>
    <xf numFmtId="165" fontId="5" fillId="2" borderId="8" xfId="2" applyNumberFormat="1" applyFont="1" applyFill="1" applyBorder="1" applyAlignment="1">
      <alignment horizontal="right" vertical="center" indent="3"/>
    </xf>
    <xf numFmtId="165" fontId="5" fillId="2" borderId="4" xfId="2" applyNumberFormat="1" applyFont="1" applyFill="1" applyBorder="1" applyAlignment="1">
      <alignment horizontal="right" vertical="center" indent="3"/>
    </xf>
    <xf numFmtId="3" fontId="5" fillId="2" borderId="1" xfId="2" applyNumberFormat="1" applyFont="1" applyFill="1" applyBorder="1" applyAlignment="1">
      <alignment horizontal="right" vertical="center" indent="1"/>
    </xf>
    <xf numFmtId="164" fontId="10" fillId="2" borderId="0" xfId="2" applyFont="1" applyFill="1" applyAlignment="1">
      <alignment horizontal="right" vertical="center" indent="1"/>
    </xf>
    <xf numFmtId="0" fontId="15" fillId="2" borderId="0" xfId="0" applyFont="1" applyFill="1" applyAlignment="1">
      <alignment horizontal="right" indent="1"/>
    </xf>
    <xf numFmtId="164" fontId="7" fillId="2" borderId="1" xfId="2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right" vertical="center"/>
    </xf>
    <xf numFmtId="164" fontId="7" fillId="2" borderId="0" xfId="2" applyFont="1" applyFill="1" applyAlignment="1">
      <alignment horizontal="center" vertical="center"/>
    </xf>
    <xf numFmtId="164" fontId="7" fillId="2" borderId="1" xfId="2" applyFont="1" applyFill="1" applyBorder="1" applyAlignment="1">
      <alignment horizontal="center" vertical="center"/>
    </xf>
    <xf numFmtId="164" fontId="12" fillId="2" borderId="0" xfId="2" applyFont="1" applyFill="1" applyAlignment="1">
      <alignment horizontal="center" vertical="center"/>
    </xf>
    <xf numFmtId="164" fontId="16" fillId="2" borderId="0" xfId="2" applyFont="1" applyFill="1" applyAlignment="1">
      <alignment horizontal="center" vertical="center"/>
    </xf>
    <xf numFmtId="164" fontId="7" fillId="2" borderId="2" xfId="2" applyFont="1" applyFill="1" applyBorder="1" applyAlignment="1">
      <alignment horizontal="center" vertical="center"/>
    </xf>
    <xf numFmtId="164" fontId="7" fillId="2" borderId="5" xfId="2" applyFont="1" applyFill="1" applyBorder="1" applyAlignment="1">
      <alignment horizontal="center" vertical="center"/>
    </xf>
    <xf numFmtId="164" fontId="7" fillId="2" borderId="11" xfId="2" applyFont="1" applyFill="1" applyBorder="1" applyAlignment="1">
      <alignment horizontal="center" vertical="center"/>
    </xf>
    <xf numFmtId="164" fontId="7" fillId="2" borderId="9" xfId="2" applyFont="1" applyFill="1" applyBorder="1" applyAlignment="1">
      <alignment horizontal="center" vertical="center"/>
    </xf>
  </cellXfs>
  <cellStyles count="8">
    <cellStyle name="1" xfId="7" xr:uid="{00000000-0005-0000-0000-000000000000}"/>
    <cellStyle name="Comma" xfId="1" builtinId="3"/>
    <cellStyle name="Comma 2" xfId="3" xr:uid="{00000000-0005-0000-0000-000002000000}"/>
    <cellStyle name="Normal" xfId="0" builtinId="0"/>
    <cellStyle name="Normal 2_agri planning 2009 year book(final)" xfId="4" xr:uid="{00000000-0005-0000-0000-000005000000}"/>
    <cellStyle name="Normal 3_agri planning 2009 year book(final)" xfId="6" xr:uid="{00000000-0005-0000-0000-000006000000}"/>
    <cellStyle name="Normal 4_agri planning 2009 year book(final)" xfId="5" xr:uid="{00000000-0005-0000-0000-000007000000}"/>
    <cellStyle name="Normal_Fish &amp;  Agri - 8" xfId="2" xr:uid="{00000000-0005-0000-0000-00000A000000}"/>
  </cellStyles>
  <dxfs count="0"/>
  <tableStyles count="0" defaultTableStyle="TableStyleMedium2" defaultPivotStyle="PivotStyleLight16"/>
  <colors>
    <mruColors>
      <color rgb="FFFFD5D5"/>
      <color rgb="FFFFA7A7"/>
      <color rgb="FFFFE5E5"/>
      <color rgb="FF249390"/>
      <color rgb="FF33CCCC"/>
      <color rgb="FFEAFAFA"/>
      <color rgb="FFFF9900"/>
      <color rgb="FF196563"/>
      <color rgb="FF00FFCC"/>
      <color rgb="FFC89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3"/>
  <sheetViews>
    <sheetView tabSelected="1" zoomScaleNormal="100" workbookViewId="0">
      <selection activeCell="A34" sqref="A34:XFD77"/>
    </sheetView>
  </sheetViews>
  <sheetFormatPr defaultColWidth="10" defaultRowHeight="12.75" x14ac:dyDescent="0.25"/>
  <cols>
    <col min="1" max="1" width="10" style="1"/>
    <col min="2" max="2" width="13" style="1" customWidth="1"/>
    <col min="3" max="4" width="14.28515625" style="1" customWidth="1"/>
    <col min="5" max="6" width="15.5703125" style="1" customWidth="1"/>
    <col min="7" max="8" width="13.140625" style="1" customWidth="1"/>
    <col min="9" max="9" width="13.42578125" style="1" customWidth="1"/>
    <col min="10" max="10" width="12.28515625" style="1" customWidth="1"/>
    <col min="11" max="11" width="11.7109375" style="1" customWidth="1"/>
    <col min="12" max="16384" width="10" style="1"/>
  </cols>
  <sheetData>
    <row r="1" spans="1:12" ht="21.75" x14ac:dyDescent="0.25">
      <c r="A1" s="44" t="s">
        <v>33</v>
      </c>
      <c r="B1" s="44"/>
      <c r="C1" s="44"/>
      <c r="D1" s="44"/>
      <c r="E1" s="44"/>
      <c r="F1" s="44"/>
      <c r="G1" s="44"/>
      <c r="H1" s="44"/>
      <c r="I1" s="18"/>
      <c r="J1" s="18"/>
      <c r="K1" s="18"/>
    </row>
    <row r="2" spans="1:12" s="4" customFormat="1" ht="15.75" x14ac:dyDescent="0.25">
      <c r="A2" s="45" t="s">
        <v>34</v>
      </c>
      <c r="B2" s="45"/>
      <c r="C2" s="45"/>
      <c r="D2" s="45"/>
      <c r="E2" s="45"/>
      <c r="F2" s="45"/>
      <c r="G2" s="45"/>
      <c r="H2" s="45"/>
      <c r="I2" s="19"/>
      <c r="J2" s="19"/>
      <c r="K2" s="19"/>
    </row>
    <row r="3" spans="1:12" s="4" customFormat="1" x14ac:dyDescent="0.25">
      <c r="A3" s="9"/>
      <c r="B3" s="40"/>
      <c r="C3" s="40"/>
      <c r="D3" s="40"/>
      <c r="E3" s="40"/>
      <c r="F3" s="40"/>
      <c r="G3" s="40"/>
      <c r="H3" s="40"/>
      <c r="I3" s="9"/>
      <c r="J3" s="9"/>
      <c r="K3" s="9"/>
    </row>
    <row r="4" spans="1:12" s="4" customFormat="1" x14ac:dyDescent="0.25">
      <c r="A4" s="46" t="s">
        <v>24</v>
      </c>
      <c r="B4" s="47" t="s">
        <v>28</v>
      </c>
      <c r="C4" s="47"/>
      <c r="D4" s="48"/>
      <c r="E4" s="49" t="s">
        <v>29</v>
      </c>
      <c r="F4" s="48"/>
      <c r="G4" s="47" t="s">
        <v>30</v>
      </c>
      <c r="H4" s="47"/>
    </row>
    <row r="5" spans="1:12" s="4" customFormat="1" x14ac:dyDescent="0.2">
      <c r="A5" s="42"/>
      <c r="B5" s="20" t="s">
        <v>26</v>
      </c>
      <c r="C5" s="16" t="s">
        <v>25</v>
      </c>
      <c r="D5" s="17"/>
      <c r="E5" s="21" t="s">
        <v>26</v>
      </c>
      <c r="F5" s="22" t="s">
        <v>25</v>
      </c>
      <c r="G5" s="20" t="s">
        <v>26</v>
      </c>
      <c r="H5" s="16" t="s">
        <v>25</v>
      </c>
      <c r="L5" s="5"/>
    </row>
    <row r="6" spans="1:12" s="4" customFormat="1" x14ac:dyDescent="0.25">
      <c r="A6" s="43"/>
      <c r="B6" s="14" t="s">
        <v>31</v>
      </c>
      <c r="C6" s="14"/>
      <c r="D6" s="14"/>
      <c r="E6" s="23" t="s">
        <v>31</v>
      </c>
      <c r="F6" s="24"/>
      <c r="G6" s="20" t="s">
        <v>31</v>
      </c>
      <c r="H6" s="20"/>
    </row>
    <row r="7" spans="1:12" s="8" customFormat="1" x14ac:dyDescent="0.25">
      <c r="A7" s="2" t="s">
        <v>0</v>
      </c>
      <c r="B7" s="11">
        <f>B8+B9</f>
        <v>154799.02709490759</v>
      </c>
      <c r="C7" s="11">
        <f>C8+C9</f>
        <v>406.41619761431275</v>
      </c>
      <c r="D7" s="10"/>
      <c r="E7" s="25">
        <f>E8+E9+E10</f>
        <v>3.1055940542484457</v>
      </c>
      <c r="F7" s="26">
        <f t="shared" ref="F7:H7" si="0">F8+F9+F10</f>
        <v>2.9883543942228878</v>
      </c>
      <c r="G7" s="10">
        <f t="shared" si="0"/>
        <v>49103</v>
      </c>
      <c r="H7" s="27">
        <f t="shared" si="0"/>
        <v>136</v>
      </c>
      <c r="J7" s="41"/>
      <c r="L7" s="28"/>
    </row>
    <row r="8" spans="1:12" s="8" customFormat="1" x14ac:dyDescent="0.25">
      <c r="A8" s="2" t="s">
        <v>1</v>
      </c>
      <c r="B8" s="11">
        <v>24451.033449991828</v>
      </c>
      <c r="C8" s="12">
        <v>0</v>
      </c>
      <c r="D8" s="11"/>
      <c r="E8" s="29">
        <v>0</v>
      </c>
      <c r="F8" s="26">
        <v>0</v>
      </c>
      <c r="G8" s="11">
        <v>7131</v>
      </c>
      <c r="H8" s="30">
        <v>0</v>
      </c>
      <c r="L8" s="28"/>
    </row>
    <row r="9" spans="1:12" s="8" customFormat="1" x14ac:dyDescent="0.25">
      <c r="A9" s="2" t="s">
        <v>2</v>
      </c>
      <c r="B9" s="11">
        <f>SUM(B11:B30)</f>
        <v>130347.99364491575</v>
      </c>
      <c r="C9" s="11">
        <f>SUM(C11:C30)</f>
        <v>406.41619761431275</v>
      </c>
      <c r="D9" s="11"/>
      <c r="E9" s="29">
        <f>B9/G9</f>
        <v>3.1055940542484457</v>
      </c>
      <c r="F9" s="26">
        <f>C9/H9</f>
        <v>2.9883543942228878</v>
      </c>
      <c r="G9" s="11">
        <f>SUM(G11:G30)</f>
        <v>41972</v>
      </c>
      <c r="H9" s="30">
        <f>SUM(H11:H30)</f>
        <v>136</v>
      </c>
      <c r="L9" s="28"/>
    </row>
    <row r="10" spans="1:12" s="8" customFormat="1" hidden="1" x14ac:dyDescent="0.25">
      <c r="A10" s="2" t="s">
        <v>3</v>
      </c>
      <c r="B10" s="11"/>
      <c r="C10" s="11"/>
      <c r="D10" s="11"/>
      <c r="E10" s="29"/>
      <c r="F10" s="26"/>
      <c r="G10" s="11"/>
      <c r="H10" s="30"/>
      <c r="L10" s="28"/>
    </row>
    <row r="11" spans="1:12" s="8" customFormat="1" x14ac:dyDescent="0.25">
      <c r="A11" s="6" t="s">
        <v>4</v>
      </c>
      <c r="B11" s="12">
        <v>6703.5397618898196</v>
      </c>
      <c r="C11" s="12">
        <v>0</v>
      </c>
      <c r="D11" s="12"/>
      <c r="E11" s="31">
        <f>B11/G11</f>
        <v>2.3915589589332216</v>
      </c>
      <c r="F11" s="32">
        <v>0</v>
      </c>
      <c r="G11" s="12">
        <v>2803</v>
      </c>
      <c r="H11" s="33">
        <v>0</v>
      </c>
      <c r="L11" s="28"/>
    </row>
    <row r="12" spans="1:12" s="8" customFormat="1" x14ac:dyDescent="0.25">
      <c r="A12" s="6" t="s">
        <v>5</v>
      </c>
      <c r="B12" s="12">
        <v>1512.2673711630707</v>
      </c>
      <c r="C12" s="12">
        <v>0</v>
      </c>
      <c r="D12" s="12"/>
      <c r="E12" s="31">
        <f t="shared" ref="E12:E29" si="1">B12/G12</f>
        <v>1.7107096958858266</v>
      </c>
      <c r="F12" s="32">
        <v>0</v>
      </c>
      <c r="G12" s="12">
        <v>884</v>
      </c>
      <c r="H12" s="33">
        <v>0</v>
      </c>
      <c r="L12" s="28"/>
    </row>
    <row r="13" spans="1:12" s="8" customFormat="1" x14ac:dyDescent="0.25">
      <c r="A13" s="6" t="s">
        <v>6</v>
      </c>
      <c r="B13" s="12">
        <v>3014.4479459297036</v>
      </c>
      <c r="C13" s="12">
        <v>0</v>
      </c>
      <c r="D13" s="12"/>
      <c r="E13" s="31">
        <f t="shared" si="1"/>
        <v>2.5288992834980735</v>
      </c>
      <c r="F13" s="32">
        <v>0</v>
      </c>
      <c r="G13" s="12">
        <v>1192</v>
      </c>
      <c r="H13" s="33">
        <v>0</v>
      </c>
      <c r="L13" s="28"/>
    </row>
    <row r="14" spans="1:12" s="8" customFormat="1" x14ac:dyDescent="0.25">
      <c r="A14" s="6" t="s">
        <v>8</v>
      </c>
      <c r="B14" s="12">
        <v>1758.6308073379125</v>
      </c>
      <c r="C14" s="12">
        <v>0</v>
      </c>
      <c r="D14" s="12"/>
      <c r="E14" s="31">
        <f t="shared" si="1"/>
        <v>1.6606523204324009</v>
      </c>
      <c r="F14" s="32">
        <v>0</v>
      </c>
      <c r="G14" s="12">
        <v>1059</v>
      </c>
      <c r="H14" s="33">
        <v>0</v>
      </c>
      <c r="L14" s="28"/>
    </row>
    <row r="15" spans="1:12" s="8" customFormat="1" x14ac:dyDescent="0.25">
      <c r="A15" s="6" t="s">
        <v>9</v>
      </c>
      <c r="B15" s="12">
        <v>6926.7990835435503</v>
      </c>
      <c r="C15" s="12">
        <v>0</v>
      </c>
      <c r="D15" s="12"/>
      <c r="E15" s="31">
        <f t="shared" si="1"/>
        <v>2.72494063081965</v>
      </c>
      <c r="F15" s="32">
        <v>0</v>
      </c>
      <c r="G15" s="12">
        <v>2542</v>
      </c>
      <c r="H15" s="33">
        <v>0</v>
      </c>
      <c r="L15" s="28"/>
    </row>
    <row r="16" spans="1:12" s="8" customFormat="1" x14ac:dyDescent="0.25">
      <c r="A16" s="6" t="s">
        <v>10</v>
      </c>
      <c r="B16" s="12">
        <v>1421.0651691484952</v>
      </c>
      <c r="C16" s="12">
        <v>0</v>
      </c>
      <c r="D16" s="12"/>
      <c r="E16" s="31">
        <f t="shared" si="1"/>
        <v>1.3268582344990618</v>
      </c>
      <c r="F16" s="32">
        <v>0</v>
      </c>
      <c r="G16" s="12">
        <v>1071</v>
      </c>
      <c r="H16" s="33">
        <v>0</v>
      </c>
      <c r="L16" s="28"/>
    </row>
    <row r="17" spans="1:12" s="8" customFormat="1" x14ac:dyDescent="0.25">
      <c r="A17" s="6" t="s">
        <v>11</v>
      </c>
      <c r="B17" s="12">
        <v>5585.8275151017151</v>
      </c>
      <c r="C17" s="12">
        <v>0</v>
      </c>
      <c r="D17" s="12"/>
      <c r="E17" s="31">
        <f t="shared" si="1"/>
        <v>4.4191673378969263</v>
      </c>
      <c r="F17" s="32">
        <v>0</v>
      </c>
      <c r="G17" s="12">
        <v>1264</v>
      </c>
      <c r="H17" s="33">
        <v>0</v>
      </c>
      <c r="L17" s="28"/>
    </row>
    <row r="18" spans="1:12" s="8" customFormat="1" x14ac:dyDescent="0.25">
      <c r="A18" s="6" t="s">
        <v>12</v>
      </c>
      <c r="B18" s="12">
        <v>5301.4392356192038</v>
      </c>
      <c r="C18" s="12">
        <v>0</v>
      </c>
      <c r="D18" s="12"/>
      <c r="E18" s="31">
        <f t="shared" si="1"/>
        <v>3.1148291631135159</v>
      </c>
      <c r="F18" s="32">
        <v>0</v>
      </c>
      <c r="G18" s="12">
        <v>1702</v>
      </c>
      <c r="H18" s="33">
        <v>0</v>
      </c>
      <c r="L18" s="28"/>
    </row>
    <row r="19" spans="1:12" s="8" customFormat="1" x14ac:dyDescent="0.25">
      <c r="A19" s="6" t="s">
        <v>27</v>
      </c>
      <c r="B19" s="12">
        <v>2197.4779212832705</v>
      </c>
      <c r="C19" s="12">
        <v>0</v>
      </c>
      <c r="D19" s="12"/>
      <c r="E19" s="31">
        <f t="shared" si="1"/>
        <v>1.5843388040975275</v>
      </c>
      <c r="F19" s="32">
        <v>0</v>
      </c>
      <c r="G19" s="12">
        <v>1387</v>
      </c>
      <c r="H19" s="33">
        <v>0</v>
      </c>
      <c r="L19" s="28"/>
    </row>
    <row r="20" spans="1:12" s="8" customFormat="1" x14ac:dyDescent="0.25">
      <c r="A20" s="6" t="s">
        <v>13</v>
      </c>
      <c r="B20" s="12">
        <v>2915.0046955015268</v>
      </c>
      <c r="C20" s="12">
        <v>0</v>
      </c>
      <c r="D20" s="12"/>
      <c r="E20" s="31">
        <f t="shared" si="1"/>
        <v>1.4633557708340998</v>
      </c>
      <c r="F20" s="32">
        <v>0</v>
      </c>
      <c r="G20" s="12">
        <v>1992</v>
      </c>
      <c r="H20" s="33">
        <v>0</v>
      </c>
      <c r="L20" s="28"/>
    </row>
    <row r="21" spans="1:12" s="8" customFormat="1" x14ac:dyDescent="0.25">
      <c r="A21" s="6" t="s">
        <v>14</v>
      </c>
      <c r="B21" s="12">
        <v>534.61822162097587</v>
      </c>
      <c r="C21" s="12">
        <v>0</v>
      </c>
      <c r="D21" s="12"/>
      <c r="E21" s="31">
        <f t="shared" si="1"/>
        <v>3.0034731551740217</v>
      </c>
      <c r="F21" s="32">
        <v>0</v>
      </c>
      <c r="G21" s="12">
        <v>178</v>
      </c>
      <c r="H21" s="33">
        <v>0</v>
      </c>
      <c r="L21" s="28"/>
    </row>
    <row r="22" spans="1:12" s="34" customFormat="1" x14ac:dyDescent="0.25">
      <c r="A22" s="6" t="s">
        <v>15</v>
      </c>
      <c r="B22" s="12">
        <v>3990.9745535054185</v>
      </c>
      <c r="C22" s="12">
        <v>0</v>
      </c>
      <c r="D22" s="12"/>
      <c r="E22" s="31">
        <f t="shared" si="1"/>
        <v>2.7792301904633834</v>
      </c>
      <c r="F22" s="32">
        <v>0</v>
      </c>
      <c r="G22" s="12">
        <v>1436</v>
      </c>
      <c r="H22" s="33">
        <v>0</v>
      </c>
      <c r="J22" s="8"/>
      <c r="L22" s="28"/>
    </row>
    <row r="23" spans="1:12" s="34" customFormat="1" x14ac:dyDescent="0.25">
      <c r="A23" s="6" t="s">
        <v>16</v>
      </c>
      <c r="B23" s="12">
        <v>2419.6397016416286</v>
      </c>
      <c r="C23" s="12">
        <v>0</v>
      </c>
      <c r="D23" s="12"/>
      <c r="E23" s="31">
        <f t="shared" si="1"/>
        <v>1.5824981698113987</v>
      </c>
      <c r="F23" s="32">
        <v>0</v>
      </c>
      <c r="G23" s="12">
        <v>1529</v>
      </c>
      <c r="H23" s="33">
        <v>0</v>
      </c>
      <c r="J23" s="8"/>
      <c r="L23" s="28"/>
    </row>
    <row r="24" spans="1:12" s="34" customFormat="1" x14ac:dyDescent="0.25">
      <c r="A24" s="6" t="s">
        <v>17</v>
      </c>
      <c r="B24" s="12">
        <v>9890.0610021951652</v>
      </c>
      <c r="C24" s="12">
        <v>0</v>
      </c>
      <c r="D24" s="12"/>
      <c r="E24" s="31">
        <f t="shared" si="1"/>
        <v>2.6882470786070032</v>
      </c>
      <c r="F24" s="32">
        <v>0</v>
      </c>
      <c r="G24" s="12">
        <v>3679</v>
      </c>
      <c r="H24" s="33">
        <v>0</v>
      </c>
      <c r="J24" s="8"/>
      <c r="L24" s="28"/>
    </row>
    <row r="25" spans="1:12" s="34" customFormat="1" x14ac:dyDescent="0.25">
      <c r="A25" s="6" t="s">
        <v>18</v>
      </c>
      <c r="B25" s="12">
        <v>7964.3446792424575</v>
      </c>
      <c r="C25" s="12">
        <v>0</v>
      </c>
      <c r="D25" s="12"/>
      <c r="E25" s="31">
        <f t="shared" si="1"/>
        <v>3.3633212327881998</v>
      </c>
      <c r="F25" s="32">
        <v>0</v>
      </c>
      <c r="G25" s="12">
        <v>2368</v>
      </c>
      <c r="H25" s="33">
        <v>0</v>
      </c>
      <c r="J25" s="8"/>
      <c r="L25" s="28"/>
    </row>
    <row r="26" spans="1:12" s="34" customFormat="1" x14ac:dyDescent="0.25">
      <c r="A26" s="6" t="s">
        <v>19</v>
      </c>
      <c r="B26" s="12">
        <v>8847.8118195962124</v>
      </c>
      <c r="C26" s="12">
        <v>396.48175693318609</v>
      </c>
      <c r="D26" s="12"/>
      <c r="E26" s="31">
        <f t="shared" si="1"/>
        <v>2.8195703695335284</v>
      </c>
      <c r="F26" s="32">
        <f>C26/H26</f>
        <v>3.3040146411098843</v>
      </c>
      <c r="G26" s="12">
        <v>3138</v>
      </c>
      <c r="H26" s="33">
        <v>120</v>
      </c>
      <c r="J26" s="8"/>
      <c r="L26" s="28"/>
    </row>
    <row r="27" spans="1:12" s="34" customFormat="1" x14ac:dyDescent="0.25">
      <c r="A27" s="6" t="s">
        <v>20</v>
      </c>
      <c r="B27" s="12">
        <v>25924.720528129663</v>
      </c>
      <c r="C27" s="12">
        <v>0</v>
      </c>
      <c r="D27" s="12"/>
      <c r="E27" s="31">
        <f t="shared" si="1"/>
        <v>4.1990153106785977</v>
      </c>
      <c r="F27" s="32">
        <v>0</v>
      </c>
      <c r="G27" s="12">
        <v>6174</v>
      </c>
      <c r="H27" s="33">
        <v>0</v>
      </c>
      <c r="J27" s="8"/>
      <c r="L27" s="28"/>
    </row>
    <row r="28" spans="1:12" s="34" customFormat="1" x14ac:dyDescent="0.25">
      <c r="A28" s="6" t="s">
        <v>21</v>
      </c>
      <c r="B28" s="12">
        <v>18428.990439852005</v>
      </c>
      <c r="C28" s="12">
        <v>0</v>
      </c>
      <c r="D28" s="12"/>
      <c r="E28" s="31">
        <f t="shared" si="1"/>
        <v>5.1477626926960909</v>
      </c>
      <c r="F28" s="32">
        <v>0</v>
      </c>
      <c r="G28" s="12">
        <v>3580</v>
      </c>
      <c r="H28" s="33">
        <v>0</v>
      </c>
      <c r="J28" s="8"/>
      <c r="L28" s="28"/>
    </row>
    <row r="29" spans="1:12" s="34" customFormat="1" x14ac:dyDescent="0.25">
      <c r="A29" s="6" t="s">
        <v>22</v>
      </c>
      <c r="B29" s="12">
        <v>2749.3911590111898</v>
      </c>
      <c r="C29" s="12">
        <v>2.3729336112163493</v>
      </c>
      <c r="D29" s="12"/>
      <c r="E29" s="31">
        <f t="shared" si="1"/>
        <v>2.0672113977527742</v>
      </c>
      <c r="F29" s="32">
        <f t="shared" ref="F29:F30" si="2">C29/H29</f>
        <v>1.1864668056081746</v>
      </c>
      <c r="G29" s="12">
        <v>1330</v>
      </c>
      <c r="H29" s="33">
        <v>2</v>
      </c>
      <c r="J29" s="8"/>
      <c r="L29" s="28"/>
    </row>
    <row r="30" spans="1:12" s="34" customFormat="1" x14ac:dyDescent="0.25">
      <c r="A30" s="7" t="s">
        <v>7</v>
      </c>
      <c r="B30" s="13">
        <v>12260.942033602749</v>
      </c>
      <c r="C30" s="13">
        <v>7.5615070699102835</v>
      </c>
      <c r="D30" s="13"/>
      <c r="E30" s="35">
        <f>B30/G30</f>
        <v>4.6024557183193497</v>
      </c>
      <c r="F30" s="36">
        <f t="shared" si="2"/>
        <v>0.54010764785073451</v>
      </c>
      <c r="G30" s="13">
        <v>2664</v>
      </c>
      <c r="H30" s="37">
        <v>14</v>
      </c>
      <c r="J30" s="8"/>
      <c r="L30" s="28"/>
    </row>
    <row r="31" spans="1:12" s="34" customFormat="1" ht="17.25" x14ac:dyDescent="0.45">
      <c r="A31" s="3" t="s">
        <v>23</v>
      </c>
      <c r="B31" s="15"/>
      <c r="C31" s="15"/>
      <c r="D31" s="15"/>
      <c r="E31" s="15"/>
      <c r="F31" s="15"/>
      <c r="G31" s="15"/>
      <c r="H31" s="39" t="s">
        <v>32</v>
      </c>
    </row>
    <row r="32" spans="1:12" s="34" customFormat="1" ht="12" x14ac:dyDescent="0.25">
      <c r="A32" s="3"/>
      <c r="B32" s="15"/>
      <c r="C32" s="15"/>
      <c r="D32" s="15"/>
      <c r="E32" s="15"/>
      <c r="F32" s="15"/>
      <c r="G32" s="15"/>
      <c r="H32" s="38"/>
    </row>
    <row r="33" spans="1:8" s="34" customFormat="1" ht="12" x14ac:dyDescent="0.25">
      <c r="A33" s="3"/>
      <c r="B33" s="15"/>
      <c r="C33" s="15"/>
      <c r="D33" s="15"/>
      <c r="E33" s="15"/>
      <c r="F33" s="15"/>
      <c r="G33" s="15"/>
      <c r="H33" s="38"/>
    </row>
  </sheetData>
  <mergeCells count="6">
    <mergeCell ref="A1:H1"/>
    <mergeCell ref="A2:H2"/>
    <mergeCell ref="A4:A6"/>
    <mergeCell ref="B4:D4"/>
    <mergeCell ref="E4:F4"/>
    <mergeCell ref="G4:H4"/>
  </mergeCells>
  <pageMargins left="0.7" right="0.7" top="0.75" bottom="0.75" header="0.3" footer="0.3"/>
  <pageSetup paperSize="9" scale="71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0AD8A8E47B644AAB31F301E797EF9" ma:contentTypeVersion="2" ma:contentTypeDescription="Create a new document." ma:contentTypeScope="" ma:versionID="d3b0d3e69866578351583115802bfbce">
  <xsd:schema xmlns:xsd="http://www.w3.org/2001/XMLSchema" xmlns:xs="http://www.w3.org/2001/XMLSchema" xmlns:p="http://schemas.microsoft.com/office/2006/metadata/properties" xmlns:ns3="f2b882a0-f331-411c-a07d-1bff8ca734a3" targetNamespace="http://schemas.microsoft.com/office/2006/metadata/properties" ma:root="true" ma:fieldsID="5f6f84ab63878d05f8f0f9ebe8b3a832" ns3:_="">
    <xsd:import namespace="f2b882a0-f331-411c-a07d-1bff8ca73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882a0-f331-411c-a07d-1bff8ca73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4CED7-A64A-48EC-A52E-55CE3F3D9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882a0-f331-411c-a07d-1bff8ca73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D9133-5BCE-4B33-B58F-C3F18E466E6C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f2b882a0-f331-411c-a07d-1bff8ca734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43D734-6A26-4730-90D5-23CBDAFB43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9.10</vt:lpstr>
      <vt:lpstr>'9.10'!Print_Area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2023-07-13T08:35:04Z</cp:lastPrinted>
  <dcterms:created xsi:type="dcterms:W3CDTF">2019-09-09T05:11:24Z</dcterms:created>
  <dcterms:modified xsi:type="dcterms:W3CDTF">2023-07-13T08:35:10Z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0x01010006F0AD8A8E47B644AAB31F301E797EF9</vt:lpwstr>
  </property>
</Properties>
</file>