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ension and Social Protection\"/>
    </mc:Choice>
  </mc:AlternateContent>
  <xr:revisionPtr revIDLastSave="0" documentId="13_ncr:1_{8B702D92-E93F-412F-883C-220BE00C4DEC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18.19" sheetId="19" r:id="rId1"/>
  </sheets>
  <externalReferences>
    <externalReference r:id="rId2"/>
  </externalReferences>
  <definedNames>
    <definedName name="_xlnm.Print_Area" localSheetId="0">'18.19'!$A$1:$K$52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4" i="19" l="1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9" i="19"/>
  <c r="X48" i="19"/>
  <c r="X47" i="19"/>
  <c r="X46" i="19"/>
  <c r="X45" i="19"/>
  <c r="X44" i="19"/>
  <c r="I11" i="19"/>
  <c r="I9" i="19" s="1"/>
  <c r="H11" i="19"/>
  <c r="G11" i="19"/>
  <c r="G9" i="19" s="1"/>
  <c r="F11" i="19"/>
  <c r="E11" i="19"/>
  <c r="D11" i="19"/>
  <c r="C11" i="19"/>
  <c r="B11" i="19"/>
  <c r="H10" i="19"/>
  <c r="H9" i="19"/>
  <c r="F9" i="19"/>
  <c r="E9" i="19"/>
  <c r="D9" i="19"/>
  <c r="C9" i="19"/>
  <c r="B9" i="19"/>
</calcChain>
</file>

<file path=xl/sharedStrings.xml><?xml version="1.0" encoding="utf-8"?>
<sst xmlns="http://schemas.openxmlformats.org/spreadsheetml/2006/main" count="97" uniqueCount="94">
  <si>
    <t>Locality</t>
  </si>
  <si>
    <t>ހެލްތް އިންޝުއަރަންސް</t>
  </si>
  <si>
    <t xml:space="preserve">އެކަނިވެރި މައިންނާއި ކުދިންނަށް ދެވޭ އެހީ </t>
  </si>
  <si>
    <t xml:space="preserve">އަޅާލާނެ މީހަކުނެތިފައިވާ ކުދިން ބަލަމުންދާ މީހުންނަށް ދެވޭ އެހީ </t>
  </si>
  <si>
    <t>ވެލްފެއާ އެހީ</t>
  </si>
  <si>
    <t xml:space="preserve">ނުކުޅެދުންތެރިކަން ހުންނަ ފަރާތްތަކަށް ދެވޭ އެހީ </t>
  </si>
  <si>
    <t>ފަޤީރު ހާލަތުގައި ދިރިއުޅޭ ފަރާތްތަކުން ކާބޯތަކެތި ގަތުމަށް ދެވޭ މާލީ އެހީ</t>
  </si>
  <si>
    <t>cnwt</t>
  </si>
  <si>
    <t>HEALTH INSURANCE SCHEMES</t>
  </si>
  <si>
    <t>SINGLE PARENT ALLOWANCE</t>
  </si>
  <si>
    <t xml:space="preserve">FOSTER PARENT ALLOWANCE </t>
  </si>
  <si>
    <t>EMERGENCY MEDICAL WELFARE</t>
  </si>
  <si>
    <t>DISABILITY ALLOWANCE</t>
  </si>
  <si>
    <t>FOOD SUBSIDY</t>
  </si>
  <si>
    <t>Aasandha</t>
  </si>
  <si>
    <t xml:space="preserve">Parent </t>
  </si>
  <si>
    <t>Children</t>
  </si>
  <si>
    <t xml:space="preserve">Children </t>
  </si>
  <si>
    <t xml:space="preserve">އާސަންދަ </t>
  </si>
  <si>
    <t>މައިން</t>
  </si>
  <si>
    <t xml:space="preserve">ކުދިން </t>
  </si>
  <si>
    <t>ބެލެނިވެރިން</t>
  </si>
  <si>
    <t>Republic</t>
  </si>
  <si>
    <t>މުޅި ރާއްޖެ</t>
  </si>
  <si>
    <t xml:space="preserve">Male' 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</si>
  <si>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</si>
  <si>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</si>
  <si>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</si>
  <si>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</si>
  <si>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</si>
  <si>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</si>
  <si>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</si>
  <si>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</si>
  <si>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</si>
  <si>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</si>
  <si>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</si>
  <si>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</si>
  <si>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</si>
  <si>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</si>
  <si>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</si>
  <si>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</si>
  <si>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</si>
  <si>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</si>
  <si>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</si>
  <si>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</si>
  <si>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</si>
  <si>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</si>
  <si>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</si>
  <si>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</si>
  <si>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</si>
  <si>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</si>
  <si>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</si>
  <si>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</si>
  <si>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</si>
  <si>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</si>
  <si>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</si>
  <si>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</si>
  <si>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</si>
  <si>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</si>
  <si>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</si>
  <si>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</si>
  <si>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</si>
  <si>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</si>
  <si>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</si>
  <si>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</si>
  <si>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</si>
  <si>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</si>
  <si>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</si>
  <si>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Note: Universal Health Insuarance Scheme named "Aasandha" was introduced in January 2012 and replaced the existing schemes "Madhana" and "Madhana Plus".</t>
  </si>
  <si>
    <t>Source: National Social Protection Agency</t>
  </si>
  <si>
    <t xml:space="preserve"> </t>
  </si>
  <si>
    <t xml:space="preserve">މަޢުލޫމާތު ދެއްވީ: ނެޝަނަލް ސޯޝަލް ޕްރޮޓެކްޝަން އޭޖެންސީ </t>
  </si>
  <si>
    <t xml:space="preserve"> HA</t>
  </si>
  <si>
    <t>HDh</t>
  </si>
  <si>
    <t>Sh</t>
  </si>
  <si>
    <t>N</t>
  </si>
  <si>
    <t>R</t>
  </si>
  <si>
    <t>B</t>
  </si>
  <si>
    <t xml:space="preserve"> 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</si>
  <si>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</si>
  <si>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</si>
  <si>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</si>
  <si>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</si>
  <si>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</si>
  <si>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</si>
  <si>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</si>
  <si>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</si>
  <si>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</si>
  <si>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</si>
  <si>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</si>
  <si>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</si>
  <si>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</si>
  <si>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>Table 18.19 :  NUMBER OF PERSONS COVERED UNDER DIFFERENT SOCIAL PROTECTION SCHEMES BY LOCALITY,  2022</t>
  </si>
  <si>
    <t>ތާވަލް 18.19: އިޖްތިމާއީ ރައްކާތެރިކަމުގެ ދަށުން އަތޮޅުތަކުން ޚިދުމަތްދެވިފައިވާ މީހުންގެ އަދަދު،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</si>
</sst>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General_)"/>
  </numFmts>
  <fonts count="36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sz val="10"/>
      <name val="Arial"/>
      <family val="2"/>
    </font>
    <font>
      <b/>
      <sz val="11"/>
      <color theme="1" tint="0.14999847407452621"/>
      <name val="Faruma"/>
    </font>
    <font>
      <sz val="10"/>
      <color theme="1" tint="0.14999847407452621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9"/>
      <color theme="1" tint="0.14999847407452621"/>
      <name val="Arial"/>
      <family val="2"/>
    </font>
    <font>
      <b/>
      <sz val="10"/>
      <color theme="1"/>
      <name val="Faruma"/>
    </font>
    <font>
      <b/>
      <sz val="9"/>
      <color theme="1"/>
      <name val="Faruma"/>
    </font>
    <font>
      <b/>
      <sz val="9"/>
      <color theme="1" tint="0.14999847407452621"/>
      <name val="A_Faseyha"/>
    </font>
    <font>
      <sz val="9"/>
      <color theme="1"/>
      <name val="Faruma"/>
    </font>
    <font>
      <sz val="10"/>
      <name val="Courier"/>
      <family val="3"/>
    </font>
    <font>
      <b/>
      <sz val="9"/>
      <name val="Calibri"/>
      <family val="2"/>
      <scheme val="minor"/>
    </font>
    <font>
      <sz val="9"/>
      <name val="Courier"/>
      <family val="3"/>
    </font>
    <font>
      <b/>
      <sz val="13.5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Faruma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Faruma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A_Faseyha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14999847407452621"/>
      <name val="Faruma"/>
    </font>
    <font>
      <sz val="12"/>
      <color theme="1" tint="0.14999847407452621"/>
      <name val="Arial"/>
      <family val="2"/>
    </font>
    <font>
      <b/>
      <sz val="9"/>
      <color theme="1" tint="0.14999847407452621"/>
      <name val="A_Randhoo"/>
    </font>
    <font>
      <b/>
      <sz val="8"/>
      <name val="Calibri"/>
      <family val="2"/>
      <scheme val="minor"/>
    </font>
    <font>
      <sz val="10"/>
      <color theme="1" tint="0.14999847407452621"/>
      <name val="A_Randho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1"/>
    <xf numFmtId="164" fontId="13" fillId="0" borderId="1"/>
    <xf numFmtId="43" fontId="1" fillId="0" borderId="1" applyFont="0" applyFill="0" applyBorder="0" applyAlignment="0" applyProtection="0"/>
    <xf numFmtId="0" fontId="13" fillId="0" borderId="1"/>
    <xf numFmtId="43" fontId="1" fillId="0" borderId="1" applyFon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42">
    <xf numFmtId="0" fontId="0" fillId="0" borderId="0" xfId="0"/>
    <xf numFmtId="0" fontId="0" fillId="2" borderId="0" xfId="0" applyFill="1"/>
    <xf numFmtId="3" fontId="6" fillId="2" borderId="1" xfId="2" applyNumberFormat="1" applyFont="1" applyFill="1"/>
    <xf numFmtId="3" fontId="7" fillId="2" borderId="1" xfId="2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1" xfId="0" applyFont="1" applyFill="1" applyBorder="1"/>
    <xf numFmtId="166" fontId="14" fillId="2" borderId="10" xfId="3" applyNumberFormat="1" applyFont="1" applyFill="1" applyBorder="1" applyAlignment="1">
      <alignment horizontal="right" vertical="center" wrapText="1" indent="1"/>
    </xf>
    <xf numFmtId="166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6" fontId="14" fillId="2" borderId="1" xfId="3" applyNumberFormat="1" applyFont="1" applyFill="1" applyAlignment="1">
      <alignment horizontal="center" vertical="center" wrapText="1"/>
    </xf>
    <xf numFmtId="166" fontId="15" fillId="2" borderId="1" xfId="0" applyNumberFormat="1" applyFont="1" applyFill="1" applyBorder="1" applyAlignment="1">
      <alignment vertical="center"/>
    </xf>
    <xf numFmtId="166" fontId="17" fillId="2" borderId="14" xfId="3" applyNumberFormat="1" applyFont="1" applyFill="1" applyBorder="1" applyAlignment="1">
      <alignment horizontal="right" vertical="center" wrapText="1" indent="1"/>
    </xf>
    <xf numFmtId="166" fontId="17" fillId="2" borderId="15" xfId="3" applyNumberFormat="1" applyFont="1" applyFill="1" applyBorder="1" applyAlignment="1">
      <alignment horizontal="right" vertical="center" wrapText="1"/>
    </xf>
    <xf numFmtId="166" fontId="17" fillId="2" borderId="16" xfId="3" applyNumberFormat="1" applyFont="1" applyFill="1" applyBorder="1" applyAlignment="1">
      <alignment horizontal="right" vertical="center" wrapText="1"/>
    </xf>
    <xf numFmtId="166" fontId="15" fillId="2" borderId="1" xfId="0" applyNumberFormat="1" applyFont="1" applyFill="1" applyBorder="1"/>
    <xf numFmtId="166" fontId="18" fillId="2" borderId="10" xfId="3" applyNumberFormat="1" applyFont="1" applyFill="1" applyBorder="1" applyAlignment="1">
      <alignment horizontal="right" vertical="center" wrapText="1" indent="1"/>
    </xf>
    <xf numFmtId="166" fontId="18" fillId="2" borderId="11" xfId="3" applyNumberFormat="1" applyFont="1" applyFill="1" applyBorder="1" applyAlignment="1">
      <alignment horizontal="right" vertical="center" wrapText="1"/>
    </xf>
    <xf numFmtId="166" fontId="18" fillId="2" borderId="12" xfId="3" applyNumberFormat="1" applyFont="1" applyFill="1" applyBorder="1" applyAlignment="1">
      <alignment horizontal="right" vertical="center" wrapText="1"/>
    </xf>
    <xf numFmtId="166" fontId="2" fillId="2" borderId="10" xfId="0" applyNumberFormat="1" applyFont="1" applyFill="1" applyBorder="1" applyAlignment="1">
      <alignment horizontal="center" vertical="center"/>
    </xf>
    <xf numFmtId="166" fontId="0" fillId="2" borderId="0" xfId="0" applyNumberFormat="1" applyFill="1"/>
    <xf numFmtId="166" fontId="0" fillId="2" borderId="1" xfId="0" applyNumberFormat="1" applyFill="1" applyBorder="1"/>
    <xf numFmtId="166" fontId="17" fillId="2" borderId="1" xfId="3" applyNumberFormat="1" applyFont="1" applyFill="1" applyAlignment="1">
      <alignment horizontal="left" vertical="center"/>
    </xf>
    <xf numFmtId="37" fontId="17" fillId="2" borderId="14" xfId="1" applyNumberFormat="1" applyFont="1" applyFill="1" applyBorder="1" applyAlignment="1" applyProtection="1">
      <alignment vertical="center"/>
    </xf>
    <xf numFmtId="37" fontId="17" fillId="2" borderId="15" xfId="1" applyNumberFormat="1" applyFont="1" applyFill="1" applyBorder="1" applyAlignment="1" applyProtection="1">
      <alignment horizontal="center" vertical="center"/>
    </xf>
    <xf numFmtId="37" fontId="17" fillId="2" borderId="5" xfId="1" applyNumberFormat="1" applyFont="1" applyFill="1" applyBorder="1" applyAlignment="1" applyProtection="1">
      <alignment horizontal="center" vertical="center"/>
    </xf>
    <xf numFmtId="37" fontId="17" fillId="2" borderId="4" xfId="1" applyNumberFormat="1" applyFont="1" applyFill="1" applyBorder="1" applyAlignment="1" applyProtection="1">
      <alignment horizontal="right" vertical="center"/>
    </xf>
    <xf numFmtId="37" fontId="17" fillId="2" borderId="1" xfId="1" applyNumberFormat="1" applyFont="1" applyFill="1" applyBorder="1" applyAlignment="1" applyProtection="1">
      <alignment horizontal="right" vertical="center"/>
    </xf>
    <xf numFmtId="37" fontId="17" fillId="2" borderId="15" xfId="1" applyNumberFormat="1" applyFont="1" applyFill="1" applyBorder="1" applyAlignment="1" applyProtection="1">
      <alignment horizontal="right" vertical="center"/>
    </xf>
    <xf numFmtId="37" fontId="19" fillId="2" borderId="14" xfId="4" applyNumberFormat="1" applyFont="1" applyFill="1" applyBorder="1" applyAlignment="1">
      <alignment horizontal="center" vertical="center"/>
    </xf>
    <xf numFmtId="37" fontId="17" fillId="2" borderId="14" xfId="1" applyNumberFormat="1" applyFont="1" applyFill="1" applyBorder="1" applyAlignment="1" applyProtection="1">
      <alignment horizontal="center" vertical="center"/>
    </xf>
    <xf numFmtId="3" fontId="20" fillId="2" borderId="1" xfId="2" applyNumberFormat="1" applyFont="1" applyFill="1" applyAlignment="1">
      <alignment horizontal="right" vertical="center"/>
    </xf>
    <xf numFmtId="166" fontId="21" fillId="2" borderId="0" xfId="0" applyNumberFormat="1" applyFont="1" applyFill="1"/>
    <xf numFmtId="166" fontId="21" fillId="2" borderId="1" xfId="0" applyNumberFormat="1" applyFont="1" applyFill="1" applyBorder="1"/>
    <xf numFmtId="3" fontId="22" fillId="2" borderId="1" xfId="2" applyNumberFormat="1" applyFont="1" applyFill="1"/>
    <xf numFmtId="166" fontId="23" fillId="2" borderId="0" xfId="0" applyNumberFormat="1" applyFont="1" applyFill="1"/>
    <xf numFmtId="166" fontId="23" fillId="2" borderId="1" xfId="0" applyNumberFormat="1" applyFont="1" applyFill="1" applyBorder="1"/>
    <xf numFmtId="37" fontId="19" fillId="2" borderId="14" xfId="1" applyNumberFormat="1" applyFont="1" applyFill="1" applyBorder="1" applyAlignment="1">
      <alignment vertical="center"/>
    </xf>
    <xf numFmtId="37" fontId="19" fillId="2" borderId="16" xfId="1" applyNumberFormat="1" applyFont="1" applyFill="1" applyBorder="1" applyAlignment="1">
      <alignment vertical="center"/>
    </xf>
    <xf numFmtId="37" fontId="19" fillId="2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 indent="1"/>
    </xf>
    <xf numFmtId="3" fontId="24" fillId="2" borderId="1" xfId="2" applyNumberFormat="1" applyFont="1" applyFill="1" applyAlignment="1">
      <alignment horizontal="left" vertical="center" indent="1"/>
    </xf>
    <xf numFmtId="3" fontId="27" fillId="2" borderId="1" xfId="2" applyNumberFormat="1" applyFont="1" applyFill="1" applyAlignment="1">
      <alignment horizontal="right" vertical="center" indent="1"/>
    </xf>
    <xf numFmtId="0" fontId="0" fillId="2" borderId="1" xfId="0" applyFill="1" applyBorder="1"/>
    <xf numFmtId="3" fontId="28" fillId="2" borderId="1" xfId="1" applyNumberFormat="1" applyFont="1" applyFill="1" applyBorder="1" applyAlignment="1" applyProtection="1">
      <alignment horizontal="right" vertical="center"/>
    </xf>
    <xf numFmtId="3" fontId="7" fillId="2" borderId="1" xfId="2" applyNumberFormat="1" applyFont="1" applyFill="1"/>
    <xf numFmtId="37" fontId="17" fillId="2" borderId="1" xfId="1" applyNumberFormat="1" applyFont="1" applyFill="1" applyBorder="1" applyAlignment="1" applyProtection="1">
      <alignment vertical="center"/>
    </xf>
    <xf numFmtId="3" fontId="24" fillId="2" borderId="1" xfId="2" applyNumberFormat="1" applyFont="1" applyFill="1"/>
    <xf numFmtId="37" fontId="26" fillId="2" borderId="1" xfId="1" applyNumberFormat="1" applyFont="1" applyFill="1" applyBorder="1" applyAlignment="1" applyProtection="1">
      <alignment vertical="center"/>
    </xf>
    <xf numFmtId="0" fontId="21" fillId="2" borderId="0" xfId="0" applyFont="1" applyFill="1"/>
    <xf numFmtId="0" fontId="21" fillId="2" borderId="1" xfId="0" applyFont="1" applyFill="1" applyBorder="1"/>
    <xf numFmtId="3" fontId="24" fillId="2" borderId="2" xfId="2" applyNumberFormat="1" applyFont="1" applyFill="1" applyBorder="1" applyAlignment="1">
      <alignment horizontal="left" vertical="center" indent="1"/>
    </xf>
    <xf numFmtId="3" fontId="27" fillId="2" borderId="2" xfId="2" applyNumberFormat="1" applyFont="1" applyFill="1" applyBorder="1" applyAlignment="1">
      <alignment horizontal="right" vertical="center" indent="1"/>
    </xf>
    <xf numFmtId="0" fontId="29" fillId="2" borderId="0" xfId="0" applyFont="1" applyFill="1"/>
    <xf numFmtId="0" fontId="25" fillId="2" borderId="0" xfId="0" applyFont="1" applyFill="1"/>
    <xf numFmtId="0" fontId="19" fillId="2" borderId="0" xfId="0" applyFont="1" applyFill="1" applyAlignment="1">
      <alignment horizontal="center" vertical="center"/>
    </xf>
    <xf numFmtId="0" fontId="25" fillId="2" borderId="1" xfId="0" applyFont="1" applyFill="1" applyBorder="1"/>
    <xf numFmtId="166" fontId="30" fillId="2" borderId="1" xfId="3" applyNumberFormat="1" applyFont="1" applyFill="1" applyAlignment="1">
      <alignment horizontal="left" vertical="center"/>
    </xf>
    <xf numFmtId="166" fontId="31" fillId="2" borderId="1" xfId="5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2" fillId="2" borderId="1" xfId="2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" fontId="28" fillId="2" borderId="1" xfId="4" applyNumberFormat="1" applyFont="1" applyFill="1" applyBorder="1" applyAlignment="1" applyProtection="1">
      <alignment horizontal="right" vertical="center"/>
    </xf>
    <xf numFmtId="37" fontId="17" fillId="2" borderId="1" xfId="4" applyNumberFormat="1" applyFont="1" applyFill="1" applyBorder="1" applyAlignment="1" applyProtection="1">
      <alignment vertical="center"/>
    </xf>
    <xf numFmtId="37" fontId="12" fillId="2" borderId="1" xfId="0" applyNumberFormat="1" applyFont="1" applyFill="1" applyBorder="1"/>
    <xf numFmtId="37" fontId="26" fillId="2" borderId="1" xfId="4" applyNumberFormat="1" applyFont="1" applyFill="1" applyBorder="1" applyAlignment="1" applyProtection="1">
      <alignment vertical="center"/>
    </xf>
    <xf numFmtId="37" fontId="26" fillId="2" borderId="1" xfId="6" applyNumberFormat="1" applyFont="1" applyFill="1" applyBorder="1" applyAlignment="1">
      <alignment vertical="center"/>
    </xf>
    <xf numFmtId="166" fontId="17" fillId="2" borderId="1" xfId="3" applyNumberFormat="1" applyFont="1" applyFill="1" applyAlignment="1">
      <alignment horizontal="right" vertical="center" wrapText="1"/>
    </xf>
    <xf numFmtId="166" fontId="18" fillId="2" borderId="1" xfId="3" applyNumberFormat="1" applyFont="1" applyFill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37" fontId="19" fillId="2" borderId="1" xfId="1" applyNumberFormat="1" applyFont="1" applyFill="1" applyBorder="1" applyAlignment="1">
      <alignment vertical="center"/>
    </xf>
    <xf numFmtId="37" fontId="19" fillId="2" borderId="1" xfId="1" applyNumberFormat="1" applyFont="1" applyFill="1" applyBorder="1" applyAlignment="1">
      <alignment horizontal="right" vertical="center" indent="3"/>
    </xf>
    <xf numFmtId="37" fontId="26" fillId="2" borderId="1" xfId="1" applyNumberFormat="1" applyFont="1" applyFill="1" applyBorder="1" applyAlignment="1" applyProtection="1">
      <alignment horizontal="right" vertical="center"/>
    </xf>
    <xf numFmtId="37" fontId="25" fillId="2" borderId="1" xfId="1" applyNumberFormat="1" applyFont="1" applyFill="1" applyBorder="1" applyAlignment="1">
      <alignment horizontal="right" vertical="center"/>
    </xf>
    <xf numFmtId="37" fontId="25" fillId="2" borderId="1" xfId="1" applyNumberFormat="1" applyFont="1" applyFill="1" applyBorder="1" applyAlignment="1">
      <alignment horizontal="right" vertical="center" indent="3"/>
    </xf>
    <xf numFmtId="3" fontId="35" fillId="2" borderId="1" xfId="2" applyNumberFormat="1" applyFont="1" applyFill="1" applyAlignment="1">
      <alignment horizontal="right" vertical="center"/>
    </xf>
    <xf numFmtId="0" fontId="1" fillId="2" borderId="1" xfId="0" applyFont="1" applyFill="1" applyBorder="1"/>
    <xf numFmtId="37" fontId="19" fillId="2" borderId="14" xfId="4" applyNumberFormat="1" applyFont="1" applyFill="1" applyBorder="1" applyAlignment="1">
      <alignment horizontal="right" vertical="center"/>
    </xf>
    <xf numFmtId="37" fontId="19" fillId="2" borderId="16" xfId="4" applyNumberFormat="1" applyFont="1" applyFill="1" applyBorder="1" applyAlignment="1">
      <alignment horizontal="right" vertical="center"/>
    </xf>
    <xf numFmtId="37" fontId="17" fillId="2" borderId="14" xfId="4" applyNumberFormat="1" applyFont="1" applyFill="1" applyBorder="1" applyAlignment="1">
      <alignment horizontal="right" vertical="center"/>
    </xf>
    <xf numFmtId="37" fontId="25" fillId="2" borderId="14" xfId="4" applyNumberFormat="1" applyFont="1" applyFill="1" applyBorder="1" applyAlignment="1">
      <alignment horizontal="right" vertical="center"/>
    </xf>
    <xf numFmtId="37" fontId="26" fillId="2" borderId="16" xfId="4" applyNumberFormat="1" applyFont="1" applyFill="1" applyBorder="1" applyAlignment="1" applyProtection="1">
      <alignment horizontal="right" vertical="center" indent="1"/>
    </xf>
    <xf numFmtId="37" fontId="25" fillId="2" borderId="14" xfId="4" applyNumberFormat="1" applyFont="1" applyFill="1" applyBorder="1" applyAlignment="1">
      <alignment horizontal="center" vertical="center"/>
    </xf>
    <xf numFmtId="37" fontId="26" fillId="2" borderId="16" xfId="4" applyNumberFormat="1" applyFont="1" applyFill="1" applyBorder="1" applyAlignment="1" applyProtection="1">
      <alignment vertical="center"/>
    </xf>
    <xf numFmtId="37" fontId="25" fillId="2" borderId="10" xfId="4" applyNumberFormat="1" applyFont="1" applyFill="1" applyBorder="1" applyAlignment="1">
      <alignment vertical="center"/>
    </xf>
    <xf numFmtId="37" fontId="26" fillId="2" borderId="10" xfId="4" applyNumberFormat="1" applyFont="1" applyFill="1" applyBorder="1" applyAlignment="1" applyProtection="1">
      <alignment horizontal="right" vertical="center" indent="1"/>
    </xf>
    <xf numFmtId="37" fontId="25" fillId="2" borderId="10" xfId="4" applyNumberFormat="1" applyFont="1" applyFill="1" applyBorder="1" applyAlignment="1">
      <alignment horizontal="center" vertical="center"/>
    </xf>
    <xf numFmtId="0" fontId="29" fillId="2" borderId="1" xfId="0" applyFont="1" applyFill="1" applyBorder="1"/>
    <xf numFmtId="37" fontId="26" fillId="2" borderId="16" xfId="4" applyNumberFormat="1" applyFont="1" applyFill="1" applyBorder="1" applyAlignment="1" applyProtection="1">
      <alignment horizontal="center" vertical="center"/>
    </xf>
    <xf numFmtId="37" fontId="17" fillId="2" borderId="4" xfId="1" applyNumberFormat="1" applyFont="1" applyFill="1" applyBorder="1" applyAlignment="1" applyProtection="1">
      <alignment horizontal="center" vertical="center"/>
    </xf>
    <xf numFmtId="37" fontId="19" fillId="2" borderId="14" xfId="1" applyNumberFormat="1" applyFont="1" applyFill="1" applyBorder="1" applyAlignment="1">
      <alignment horizontal="center" vertical="center"/>
    </xf>
    <xf numFmtId="166" fontId="14" fillId="2" borderId="1" xfId="3" applyNumberFormat="1" applyFont="1" applyFill="1" applyAlignment="1">
      <alignment horizontal="right" vertical="center" wrapText="1" indent="1"/>
    </xf>
    <xf numFmtId="166" fontId="17" fillId="2" borderId="1" xfId="3" applyNumberFormat="1" applyFont="1" applyFill="1" applyAlignment="1">
      <alignment horizontal="right" vertical="center" wrapText="1" indent="1"/>
    </xf>
    <xf numFmtId="166" fontId="18" fillId="2" borderId="1" xfId="3" applyNumberFormat="1" applyFont="1" applyFill="1" applyAlignment="1">
      <alignment horizontal="right" vertical="center" wrapText="1" indent="1"/>
    </xf>
    <xf numFmtId="37" fontId="19" fillId="2" borderId="1" xfId="4" applyNumberFormat="1" applyFont="1" applyFill="1" applyBorder="1" applyAlignment="1">
      <alignment horizontal="center" vertical="center"/>
    </xf>
    <xf numFmtId="37" fontId="17" fillId="2" borderId="1" xfId="1" applyNumberFormat="1" applyFont="1" applyFill="1" applyBorder="1" applyAlignment="1" applyProtection="1">
      <alignment horizontal="center" vertical="center"/>
    </xf>
    <xf numFmtId="37" fontId="19" fillId="2" borderId="1" xfId="4" applyNumberFormat="1" applyFont="1" applyFill="1" applyBorder="1" applyAlignment="1">
      <alignment horizontal="right" vertical="center"/>
    </xf>
    <xf numFmtId="37" fontId="17" fillId="2" borderId="1" xfId="4" applyNumberFormat="1" applyFont="1" applyFill="1" applyBorder="1" applyAlignment="1">
      <alignment horizontal="right" vertical="center"/>
    </xf>
    <xf numFmtId="37" fontId="19" fillId="2" borderId="1" xfId="4" applyNumberFormat="1" applyFont="1" applyFill="1" applyBorder="1" applyAlignment="1">
      <alignment horizontal="right" vertical="center" indent="5"/>
    </xf>
    <xf numFmtId="37" fontId="19" fillId="2" borderId="1" xfId="1" applyNumberFormat="1" applyFont="1" applyFill="1" applyBorder="1" applyAlignment="1">
      <alignment horizontal="right" vertical="center" indent="5"/>
    </xf>
    <xf numFmtId="37" fontId="25" fillId="2" borderId="1" xfId="4" applyNumberFormat="1" applyFont="1" applyFill="1" applyBorder="1" applyAlignment="1">
      <alignment horizontal="right" vertical="center"/>
    </xf>
    <xf numFmtId="37" fontId="26" fillId="2" borderId="1" xfId="4" applyNumberFormat="1" applyFont="1" applyFill="1" applyBorder="1" applyAlignment="1" applyProtection="1">
      <alignment horizontal="right" vertical="center" indent="1"/>
    </xf>
    <xf numFmtId="37" fontId="25" fillId="2" borderId="1" xfId="4" applyNumberFormat="1" applyFont="1" applyFill="1" applyBorder="1" applyAlignment="1">
      <alignment horizontal="center" vertical="center"/>
    </xf>
    <xf numFmtId="37" fontId="25" fillId="2" borderId="1" xfId="4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6" fontId="14" fillId="2" borderId="1" xfId="3" applyNumberFormat="1" applyFont="1" applyFill="1" applyAlignment="1">
      <alignment horizontal="center" vertical="center" wrapText="1"/>
    </xf>
    <xf numFmtId="3" fontId="5" fillId="2" borderId="1" xfId="2" applyNumberFormat="1" applyFont="1" applyFill="1" applyAlignment="1">
      <alignment horizontal="center" vertical="center" readingOrder="2"/>
    </xf>
    <xf numFmtId="3" fontId="7" fillId="2" borderId="1" xfId="2" applyNumberFormat="1" applyFont="1" applyFill="1" applyAlignment="1">
      <alignment horizontal="center" vertical="center"/>
    </xf>
    <xf numFmtId="3" fontId="8" fillId="2" borderId="3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Alignment="1">
      <alignment horizontal="left" vertical="center"/>
    </xf>
    <xf numFmtId="3" fontId="8" fillId="2" borderId="2" xfId="2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 wrapText="1" indent="1"/>
    </xf>
    <xf numFmtId="0" fontId="9" fillId="2" borderId="7" xfId="0" applyFont="1" applyFill="1" applyBorder="1" applyAlignment="1">
      <alignment horizontal="right" vertical="center" wrapText="1" inden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right" vertical="center" wrapText="1"/>
    </xf>
    <xf numFmtId="3" fontId="11" fillId="2" borderId="1" xfId="2" applyNumberFormat="1" applyFont="1" applyFill="1" applyAlignment="1">
      <alignment horizontal="right" vertical="center" wrapText="1"/>
    </xf>
    <xf numFmtId="3" fontId="11" fillId="2" borderId="2" xfId="2" applyNumberFormat="1" applyFont="1" applyFill="1" applyBorder="1" applyAlignment="1">
      <alignment horizontal="right" vertical="center" wrapText="1"/>
    </xf>
    <xf numFmtId="166" fontId="14" fillId="2" borderId="11" xfId="3" applyNumberFormat="1" applyFont="1" applyFill="1" applyBorder="1" applyAlignment="1">
      <alignment horizontal="center" vertical="center" wrapText="1"/>
    </xf>
    <xf numFmtId="166" fontId="14" fillId="2" borderId="12" xfId="3" applyNumberFormat="1" applyFont="1" applyFill="1" applyBorder="1" applyAlignment="1">
      <alignment horizontal="center" vertical="center" wrapText="1"/>
    </xf>
    <xf numFmtId="166" fontId="14" fillId="2" borderId="13" xfId="3" applyNumberFormat="1" applyFont="1" applyFill="1" applyBorder="1" applyAlignment="1">
      <alignment horizontal="right" vertical="center" wrapText="1"/>
    </xf>
    <xf numFmtId="166" fontId="14" fillId="2" borderId="14" xfId="3" applyNumberFormat="1" applyFont="1" applyFill="1" applyBorder="1" applyAlignment="1">
      <alignment horizontal="right" vertical="center" wrapText="1"/>
    </xf>
    <xf numFmtId="166" fontId="14" fillId="2" borderId="10" xfId="3" applyNumberFormat="1" applyFont="1" applyFill="1" applyBorder="1" applyAlignment="1">
      <alignment horizontal="right" vertical="center" wrapText="1"/>
    </xf>
    <xf numFmtId="166" fontId="14" fillId="2" borderId="14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33" fillId="2" borderId="1" xfId="2" applyNumberFormat="1" applyFont="1" applyFill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 indent="1"/>
    </xf>
    <xf numFmtId="166" fontId="34" fillId="2" borderId="1" xfId="3" applyNumberFormat="1" applyFont="1" applyFill="1" applyAlignment="1">
      <alignment horizontal="right" vertical="center" wrapText="1"/>
    </xf>
    <xf numFmtId="166" fontId="14" fillId="2" borderId="1" xfId="3" applyNumberFormat="1" applyFont="1" applyFill="1" applyAlignment="1">
      <alignment horizontal="right" vertical="center" wrapText="1"/>
    </xf>
  </cellXfs>
  <cellStyles count="15">
    <cellStyle name="Comma" xfId="1" builtinId="3"/>
    <cellStyle name="Comma 23" xfId="4" xr:uid="{3E5BAF3C-F617-4E2D-A85B-C690E04E58B3}"/>
    <cellStyle name="Comma 3" xfId="6" xr:uid="{6D4A6997-1191-41C6-BFD1-905BCFA15FB4}"/>
    <cellStyle name="Normal" xfId="0" builtinId="0"/>
    <cellStyle name="Normal 10" xfId="8" xr:uid="{06DA859A-5D9A-4216-AE3D-7F80C4883077}"/>
    <cellStyle name="Normal 2" xfId="3" xr:uid="{F2AF85D4-6C8D-4AD8-963A-A6E1AB9E7E54}"/>
    <cellStyle name="Normal 30 2" xfId="7" xr:uid="{C71C314A-D15E-4E30-8A14-8D449AD00B59}"/>
    <cellStyle name="Normal 39" xfId="9" xr:uid="{4F4E8F7A-67E6-4096-8E34-05E38D8ED152}"/>
    <cellStyle name="Normal 40" xfId="10" xr:uid="{033E8D92-629F-4AC2-AC89-1CD1CA9F4E8C}"/>
    <cellStyle name="Normal 41" xfId="11" xr:uid="{5187C0CE-C1F8-4630-ADBD-B30A1ED7A0DC}"/>
    <cellStyle name="Normal 44" xfId="12" xr:uid="{E4C0E057-F35D-4158-B0F8-9AA77ED2402B}"/>
    <cellStyle name="Normal 58" xfId="14" xr:uid="{49593C51-6AD9-47F1-9876-4E87D3F435A6}"/>
    <cellStyle name="Normal 59" xfId="13" xr:uid="{35463A83-6A14-47E2-8F60-A12790F7E977}"/>
    <cellStyle name="Normal_3 Population." xfId="5" xr:uid="{60B37FA7-ED51-43F8-8472-47540F99DBE1}"/>
    <cellStyle name="Normal_II-15(Population) 2" xfId="2" xr:uid="{95EBC99F-8B2B-487D-886D-8D6969A80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 b="1" i="0" u="none" strike="noStrike" baseline="0">
                <a:effectLst/>
                <a:latin typeface="+mn-lt"/>
              </a:rPr>
              <a:t>Figure 18.20:  NUMBER OF PERSON SERVICED UNDER HEALTH INSURANCE SCHEMES BY ATOLL, 2021-2022</a:t>
            </a:r>
            <a:endParaRPr lang="en-US" sz="1200">
              <a:latin typeface="+mn-lt"/>
            </a:endParaRPr>
          </a:p>
        </c:rich>
      </c:tx>
      <c:layout>
        <c:manualLayout>
          <c:xMode val="edge"/>
          <c:yMode val="edge"/>
          <c:x val="0.18009829207292896"/>
          <c:y val="7.13151815350280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5954897955141E-2"/>
          <c:y val="0.20294790493901321"/>
          <c:w val="0.90863920347488047"/>
          <c:h val="0.69119859411490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'18.19'!$W$43</c:f>
              <c:strCache>
                <c:ptCount val="1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'18.19'!$V$44:$V$64</c:f>
              <c:strCache>
                <c:ptCount val="21"/>
                <c:pt idx="0">
                  <c:v>Male' </c:v>
                </c:pt>
                <c:pt idx="1">
                  <c:v> 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 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'18.19'!$W$44:$W$64</c:f>
              <c:numCache>
                <c:formatCode>#,##0_);\(#,##0\)</c:formatCode>
                <c:ptCount val="21"/>
                <c:pt idx="0">
                  <c:v>63123</c:v>
                </c:pt>
                <c:pt idx="1">
                  <c:v>20941</c:v>
                </c:pt>
                <c:pt idx="2">
                  <c:v>24690</c:v>
                </c:pt>
                <c:pt idx="3">
                  <c:v>16661</c:v>
                </c:pt>
                <c:pt idx="4">
                  <c:v>14862</c:v>
                </c:pt>
                <c:pt idx="5">
                  <c:v>21734</c:v>
                </c:pt>
                <c:pt idx="6">
                  <c:v>13613</c:v>
                </c:pt>
                <c:pt idx="7">
                  <c:v>12175</c:v>
                </c:pt>
                <c:pt idx="8">
                  <c:v>13045</c:v>
                </c:pt>
                <c:pt idx="9">
                  <c:v>7938</c:v>
                </c:pt>
                <c:pt idx="10">
                  <c:v>10937</c:v>
                </c:pt>
                <c:pt idx="11">
                  <c:v>2323</c:v>
                </c:pt>
                <c:pt idx="12">
                  <c:v>6817</c:v>
                </c:pt>
                <c:pt idx="13">
                  <c:v>6013</c:v>
                </c:pt>
                <c:pt idx="14">
                  <c:v>7396</c:v>
                </c:pt>
                <c:pt idx="15">
                  <c:v>15191</c:v>
                </c:pt>
                <c:pt idx="16">
                  <c:v>17100</c:v>
                </c:pt>
                <c:pt idx="17">
                  <c:v>13916</c:v>
                </c:pt>
                <c:pt idx="18">
                  <c:v>19686</c:v>
                </c:pt>
                <c:pt idx="19">
                  <c:v>11500</c:v>
                </c:pt>
                <c:pt idx="20">
                  <c:v>30066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4-4D70-B73C-FA1AA3A7D9A1}"/>
            </c:ext>
          </c:extLst>
        </c:ser>
        <c:ser>
          <c:idx val="3"/>
          <c:order val="1"/>
          <c:tx>
            <c:strRef>
              <c:f>'18.19'!$X$43</c:f>
              <c:strCache>
                <c:ptCount val="1"/>
                <c:pt idx="0">
                  <c:v>2022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'18.19'!$V$44:$V$64</c:f>
              <c:strCache>
                <c:ptCount val="21"/>
                <c:pt idx="0">
                  <c:v>Male' </c:v>
                </c:pt>
                <c:pt idx="1">
                  <c:v> 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 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'18.19'!$X$44:$X$64</c:f>
              <c:numCache>
                <c:formatCode>General_)</c:formatCode>
                <c:ptCount val="21"/>
                <c:pt idx="0">
                  <c:v>66472</c:v>
                </c:pt>
                <c:pt idx="1">
                  <c:v>21924</c:v>
                </c:pt>
                <c:pt idx="2">
                  <c:v>26021</c:v>
                </c:pt>
                <c:pt idx="3">
                  <c:v>17490</c:v>
                </c:pt>
                <c:pt idx="4">
                  <c:v>15811</c:v>
                </c:pt>
                <c:pt idx="5">
                  <c:v>22876</c:v>
                </c:pt>
                <c:pt idx="6">
                  <c:v>14145</c:v>
                </c:pt>
                <c:pt idx="7">
                  <c:v>12609</c:v>
                </c:pt>
                <c:pt idx="8">
                  <c:v>13563</c:v>
                </c:pt>
                <c:pt idx="9">
                  <c:v>8198</c:v>
                </c:pt>
                <c:pt idx="10">
                  <c:v>11338</c:v>
                </c:pt>
                <c:pt idx="11">
                  <c:v>2411</c:v>
                </c:pt>
                <c:pt idx="12">
                  <c:v>7110</c:v>
                </c:pt>
                <c:pt idx="13">
                  <c:v>6276</c:v>
                </c:pt>
                <c:pt idx="14">
                  <c:v>7729</c:v>
                </c:pt>
                <c:pt idx="15">
                  <c:v>15697</c:v>
                </c:pt>
                <c:pt idx="16">
                  <c:v>17720</c:v>
                </c:pt>
                <c:pt idx="17">
                  <c:v>14229</c:v>
                </c:pt>
                <c:pt idx="18">
                  <c:v>20346</c:v>
                </c:pt>
                <c:pt idx="19">
                  <c:v>12036</c:v>
                </c:pt>
                <c:pt idx="20">
                  <c:v>31305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4-4D70-B73C-FA1AA3A7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1219856"/>
        <c:axId val="401221032"/>
      </c:barChart>
      <c:catAx>
        <c:axId val="401219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221032"/>
        <c:crosses val="autoZero"/>
        <c:auto val="1"/>
        <c:lblAlgn val="ctr"/>
        <c:lblOffset val="100"/>
        <c:noMultiLvlLbl val="0"/>
      </c:catAx>
      <c:valAx>
        <c:axId val="401221032"/>
        <c:scaling>
          <c:orientation val="minMax"/>
          <c:max val="70000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4012198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119053422356088"/>
          <c:y val="0.32069193978305049"/>
          <c:w val="0.13110391984470349"/>
          <c:h val="6.7560650039543008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942780</xdr:colOff>
      <xdr:row>33</xdr:row>
      <xdr:rowOff>27991</xdr:rowOff>
    </xdr:from>
    <xdr:to>
      <xdr:col>9</xdr:col>
      <xdr:colOff>442710</xdr:colOff>
      <xdr:row>49</xdr:row>
      <xdr:rowOff>113717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4253F-419D-4B48-965F-D0525C070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0.11247</cdr:y>
    </cdr:from>
    <cdr:to>
      <cdr:x>0.17128</cdr:x>
      <cdr:y>0.17514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49" y="379220"/>
          <a:ext cx="1238251" cy="211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Number of persons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8\st4\Dissemination\Publications\Statistical%20Year%20Book\YEARBOOK%202023\RECEIVED\18.%20PENSION%20AND%20SOCIAL%20PROTECTION%20-%20NSPA%20&amp;%20Aasandha.xlsx" TargetMode="External"/><Relationship Id="rId1" Type="http://schemas.openxmlformats.org/officeDocument/2006/relationships/externalLinkPath" Target="/Dissemination/Publications/Statistical%20Year%20Book/YEARBOOK%202023/RECEIVED/18.%20PENSION%20AND%20SOCIAL%20PROTECTION%20-%20NSPA%20&amp;%20Aasand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8.18"/>
      <sheetName val="18.19"/>
      <sheetName val="18.20"/>
      <sheetName val="18.21"/>
      <sheetName val="18.22"/>
      <sheetName val="18.23"/>
      <sheetName val="18.24"/>
      <sheetName val="18.25"/>
      <sheetName val="18.26"/>
      <sheetName val="18.27"/>
    </sheetNames>
    <sheetDataSet>
      <sheetData sheetId="0"/>
      <sheetData sheetId="1"/>
      <sheetData sheetId="2"/>
      <sheetData sheetId="3">
        <row r="7">
          <cell r="A7" t="str">
            <v xml:space="preserve">Male' </v>
          </cell>
          <cell r="B7">
            <v>1630627599.4917998</v>
          </cell>
        </row>
        <row r="8">
          <cell r="A8" t="str">
            <v>Atolls</v>
          </cell>
          <cell r="B8">
            <v>870548839.8180002</v>
          </cell>
        </row>
        <row r="9">
          <cell r="A9" t="str">
            <v>Overseas</v>
          </cell>
          <cell r="B9">
            <v>321919608.7554</v>
          </cell>
        </row>
        <row r="11">
          <cell r="X11">
            <v>2016</v>
          </cell>
          <cell r="Y11">
            <v>2017</v>
          </cell>
          <cell r="Z11">
            <v>2018</v>
          </cell>
          <cell r="AA11">
            <v>2019</v>
          </cell>
          <cell r="AB11">
            <v>2020</v>
          </cell>
          <cell r="AC11">
            <v>2021</v>
          </cell>
        </row>
        <row r="12">
          <cell r="U12" t="str">
            <v>Republic</v>
          </cell>
          <cell r="X12">
            <v>1675199187.0308001</v>
          </cell>
          <cell r="Y12">
            <v>1797290685.4405</v>
          </cell>
          <cell r="Z12">
            <v>2164672441.0613999</v>
          </cell>
          <cell r="AA12">
            <v>2433716952.1484995</v>
          </cell>
          <cell r="AB12">
            <v>2014669790.0487001</v>
          </cell>
          <cell r="AC12">
            <v>2823096048.0652003</v>
          </cell>
        </row>
        <row r="13">
          <cell r="U13" t="str">
            <v xml:space="preserve">Male' </v>
          </cell>
          <cell r="X13">
            <v>899761456.92000008</v>
          </cell>
          <cell r="Y13">
            <v>1040187042.5204999</v>
          </cell>
          <cell r="Z13">
            <v>1255240833.9584999</v>
          </cell>
          <cell r="AA13">
            <v>1488868041.2019994</v>
          </cell>
          <cell r="AB13">
            <v>1164428500.4760997</v>
          </cell>
          <cell r="AC13">
            <v>1630627599.4917998</v>
          </cell>
        </row>
        <row r="14">
          <cell r="U14" t="str">
            <v>Atolls</v>
          </cell>
          <cell r="X14">
            <v>552084045.86000001</v>
          </cell>
          <cell r="Y14">
            <v>582040521.91999996</v>
          </cell>
          <cell r="Z14">
            <v>642497891.10289991</v>
          </cell>
          <cell r="AA14">
            <v>665276794.77769983</v>
          </cell>
          <cell r="AB14">
            <v>725519558.47500014</v>
          </cell>
          <cell r="AC14">
            <v>870548839.8180002</v>
          </cell>
        </row>
        <row r="15">
          <cell r="U15" t="str">
            <v>Overseas</v>
          </cell>
          <cell r="X15">
            <v>223353684.25080001</v>
          </cell>
          <cell r="Y15">
            <v>175063121</v>
          </cell>
          <cell r="Z15">
            <v>266933716</v>
          </cell>
          <cell r="AA15">
            <v>279572116.1688</v>
          </cell>
          <cell r="AB15">
            <v>124721731.0976</v>
          </cell>
          <cell r="AC15">
            <v>321919608.7554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FA1B-7591-42DC-A506-BAD221AB9E8E}">
  <sheetPr>
    <tabColor rgb="FF92D050"/>
  </sheetPr>
  <dimension ref="A1:IU109"/>
  <sheetViews>
    <sheetView tabSelected="1" zoomScaleNormal="100" workbookViewId="0">
      <selection activeCell="M21" sqref="M21"/>
    </sheetView>
  </sheetViews>
  <sheetFormatPr defaultColWidth="9.140625" defaultRowHeight="15" x14ac:dyDescent="0.25"/>
  <cols>
    <col min="1" max="1" width="26.28515625" style="1" customWidth="1"/>
    <col min="2" max="2" width="14.42578125" style="1" customWidth="1"/>
    <col min="3" max="4" width="14.140625" style="1" customWidth="1"/>
    <col min="5" max="5" width="13.42578125" style="1" customWidth="1"/>
    <col min="6" max="6" width="12.7109375" style="1" customWidth="1"/>
    <col min="7" max="7" width="13" style="1" customWidth="1"/>
    <col min="8" max="8" width="19.28515625" style="58" customWidth="1"/>
    <col min="9" max="9" width="18.140625" style="58" customWidth="1"/>
    <col min="10" max="10" width="25.28515625" style="1" customWidth="1"/>
    <col min="11" max="11" width="9.140625" style="1"/>
    <col min="12" max="12" width="32.85546875" style="1" customWidth="1"/>
    <col min="13" max="13" width="35.28515625" style="1" customWidth="1"/>
    <col min="14" max="18" width="9.140625" style="1"/>
    <col min="19" max="23" width="9.140625" style="42"/>
    <col min="24" max="24" width="12.5703125" style="42" customWidth="1"/>
    <col min="25" max="29" width="9.140625" style="42"/>
    <col min="30" max="16384" width="9.140625" style="1"/>
  </cols>
  <sheetData>
    <row r="1" spans="1:29" s="2" customFormat="1" ht="21" x14ac:dyDescent="0.2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9" s="2" customFormat="1" x14ac:dyDescent="0.2">
      <c r="A2" s="107" t="s">
        <v>92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29" s="2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29" s="4" customFormat="1" ht="25.5" customHeight="1" x14ac:dyDescent="0.45">
      <c r="A4" s="108" t="s">
        <v>0</v>
      </c>
      <c r="B4" s="111" t="s">
        <v>1</v>
      </c>
      <c r="C4" s="113" t="s">
        <v>2</v>
      </c>
      <c r="D4" s="114"/>
      <c r="E4" s="117" t="s">
        <v>3</v>
      </c>
      <c r="F4" s="118"/>
      <c r="G4" s="121" t="s">
        <v>4</v>
      </c>
      <c r="H4" s="123" t="s">
        <v>5</v>
      </c>
      <c r="I4" s="123" t="s">
        <v>6</v>
      </c>
      <c r="J4" s="125" t="s">
        <v>7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4" customFormat="1" ht="31.5" customHeight="1" x14ac:dyDescent="0.45">
      <c r="A5" s="109"/>
      <c r="B5" s="112"/>
      <c r="C5" s="115"/>
      <c r="D5" s="116"/>
      <c r="E5" s="119"/>
      <c r="F5" s="120"/>
      <c r="G5" s="122"/>
      <c r="H5" s="124"/>
      <c r="I5" s="124"/>
      <c r="J5" s="126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7" customFormat="1" ht="36" x14ac:dyDescent="0.25">
      <c r="A6" s="109"/>
      <c r="B6" s="6" t="s">
        <v>8</v>
      </c>
      <c r="C6" s="128" t="s">
        <v>9</v>
      </c>
      <c r="D6" s="129"/>
      <c r="E6" s="128" t="s">
        <v>10</v>
      </c>
      <c r="F6" s="129"/>
      <c r="G6" s="130" t="s">
        <v>11</v>
      </c>
      <c r="H6" s="133" t="s">
        <v>12</v>
      </c>
      <c r="I6" s="133" t="s">
        <v>13</v>
      </c>
      <c r="J6" s="126"/>
      <c r="L6" s="8"/>
      <c r="M6" s="1"/>
      <c r="N6" s="10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4" customFormat="1" ht="18" x14ac:dyDescent="0.25">
      <c r="A7" s="109"/>
      <c r="B7" s="11" t="s">
        <v>14</v>
      </c>
      <c r="C7" s="12" t="s">
        <v>15</v>
      </c>
      <c r="D7" s="13" t="s">
        <v>16</v>
      </c>
      <c r="E7" s="12" t="s">
        <v>15</v>
      </c>
      <c r="F7" s="13" t="s">
        <v>17</v>
      </c>
      <c r="G7" s="131"/>
      <c r="H7" s="133"/>
      <c r="I7" s="133"/>
      <c r="J7" s="126"/>
      <c r="L7" s="8"/>
      <c r="M7" s="1"/>
      <c r="N7" s="105"/>
    </row>
    <row r="8" spans="1:29" s="19" customFormat="1" ht="18.75" x14ac:dyDescent="0.25">
      <c r="A8" s="110"/>
      <c r="B8" s="15" t="s">
        <v>18</v>
      </c>
      <c r="C8" s="16" t="s">
        <v>19</v>
      </c>
      <c r="D8" s="17" t="s">
        <v>20</v>
      </c>
      <c r="E8" s="16" t="s">
        <v>21</v>
      </c>
      <c r="F8" s="17" t="s">
        <v>20</v>
      </c>
      <c r="G8" s="132"/>
      <c r="H8" s="18"/>
      <c r="I8" s="18"/>
      <c r="J8" s="127"/>
      <c r="L8" s="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31" customFormat="1" ht="18.75" x14ac:dyDescent="0.25">
      <c r="A9" s="21" t="s">
        <v>22</v>
      </c>
      <c r="B9" s="22">
        <f>SUM(B10:B11)</f>
        <v>365306</v>
      </c>
      <c r="C9" s="23">
        <f>SUM(C10:C11)</f>
        <v>3147</v>
      </c>
      <c r="D9" s="24">
        <f t="shared" ref="D9:I9" si="0">SUM(D10:D11)</f>
        <v>5443</v>
      </c>
      <c r="E9" s="25">
        <f t="shared" si="0"/>
        <v>109</v>
      </c>
      <c r="F9" s="26">
        <f t="shared" si="0"/>
        <v>148</v>
      </c>
      <c r="G9" s="27">
        <f t="shared" si="0"/>
        <v>11170</v>
      </c>
      <c r="H9" s="28">
        <f>SUM(H10:H11)</f>
        <v>10701</v>
      </c>
      <c r="I9" s="89">
        <f t="shared" si="0"/>
        <v>665</v>
      </c>
      <c r="J9" s="30" t="s">
        <v>23</v>
      </c>
      <c r="L9" s="2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34" customFormat="1" ht="18.75" x14ac:dyDescent="0.25">
      <c r="A10" s="33" t="s">
        <v>24</v>
      </c>
      <c r="B10" s="77">
        <v>66472</v>
      </c>
      <c r="C10" s="28">
        <v>857</v>
      </c>
      <c r="D10" s="28">
        <v>1334</v>
      </c>
      <c r="E10" s="77">
        <v>14</v>
      </c>
      <c r="F10" s="78">
        <v>15</v>
      </c>
      <c r="G10" s="79">
        <v>2526</v>
      </c>
      <c r="H10" s="28">
        <f>3554+24</f>
        <v>3578</v>
      </c>
      <c r="I10" s="28">
        <v>265</v>
      </c>
      <c r="J10" s="30" t="s">
        <v>25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s="31" customFormat="1" ht="18.75" x14ac:dyDescent="0.25">
      <c r="A11" s="21" t="s">
        <v>26</v>
      </c>
      <c r="B11" s="36">
        <f>SUM(B12:B31)</f>
        <v>298834</v>
      </c>
      <c r="C11" s="23">
        <f t="shared" ref="C11:I11" si="1">SUM(C12:C31)</f>
        <v>2290</v>
      </c>
      <c r="D11" s="29">
        <f t="shared" si="1"/>
        <v>4109</v>
      </c>
      <c r="E11" s="36">
        <f t="shared" si="1"/>
        <v>95</v>
      </c>
      <c r="F11" s="37">
        <f t="shared" si="1"/>
        <v>133</v>
      </c>
      <c r="G11" s="38">
        <f t="shared" si="1"/>
        <v>8644</v>
      </c>
      <c r="H11" s="28">
        <f t="shared" si="1"/>
        <v>7123</v>
      </c>
      <c r="I11" s="90">
        <f t="shared" si="1"/>
        <v>400</v>
      </c>
      <c r="J11" s="30" t="s">
        <v>27</v>
      </c>
      <c r="M11" s="3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31" customFormat="1" ht="15.75" x14ac:dyDescent="0.25">
      <c r="A12" s="40" t="s">
        <v>28</v>
      </c>
      <c r="B12" s="80">
        <v>21924</v>
      </c>
      <c r="C12" s="88">
        <v>114</v>
      </c>
      <c r="D12" s="88">
        <v>187</v>
      </c>
      <c r="E12" s="80">
        <v>5</v>
      </c>
      <c r="F12" s="80">
        <v>6</v>
      </c>
      <c r="G12" s="81">
        <v>872</v>
      </c>
      <c r="H12" s="88">
        <v>496</v>
      </c>
      <c r="I12" s="82">
        <v>39</v>
      </c>
      <c r="J12" s="41" t="s">
        <v>29</v>
      </c>
      <c r="M12" s="3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s="31" customFormat="1" ht="15.75" x14ac:dyDescent="0.25">
      <c r="A13" s="40" t="s">
        <v>30</v>
      </c>
      <c r="B13" s="80">
        <v>26021</v>
      </c>
      <c r="C13" s="88">
        <v>237</v>
      </c>
      <c r="D13" s="88">
        <v>439</v>
      </c>
      <c r="E13" s="80">
        <v>4</v>
      </c>
      <c r="F13" s="80">
        <v>7</v>
      </c>
      <c r="G13" s="81">
        <v>503</v>
      </c>
      <c r="H13" s="88">
        <v>758</v>
      </c>
      <c r="I13" s="82">
        <v>54</v>
      </c>
      <c r="J13" s="41" t="s">
        <v>31</v>
      </c>
      <c r="M13" s="3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31" customFormat="1" ht="15.75" x14ac:dyDescent="0.25">
      <c r="A14" s="40" t="s">
        <v>32</v>
      </c>
      <c r="B14" s="80">
        <v>17490</v>
      </c>
      <c r="C14" s="88">
        <v>109</v>
      </c>
      <c r="D14" s="88">
        <v>195</v>
      </c>
      <c r="E14" s="80">
        <v>2</v>
      </c>
      <c r="F14" s="80">
        <v>2</v>
      </c>
      <c r="G14" s="81">
        <v>413</v>
      </c>
      <c r="H14" s="88">
        <v>465</v>
      </c>
      <c r="I14" s="82">
        <v>9</v>
      </c>
      <c r="J14" s="41" t="s">
        <v>33</v>
      </c>
      <c r="M14" s="3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31" customFormat="1" ht="15.75" x14ac:dyDescent="0.25">
      <c r="A15" s="40" t="s">
        <v>34</v>
      </c>
      <c r="B15" s="80">
        <v>15811</v>
      </c>
      <c r="C15" s="88">
        <v>140</v>
      </c>
      <c r="D15" s="88">
        <v>252</v>
      </c>
      <c r="E15" s="80">
        <v>5</v>
      </c>
      <c r="F15" s="80">
        <v>7</v>
      </c>
      <c r="G15" s="81">
        <v>416</v>
      </c>
      <c r="H15" s="88">
        <v>276</v>
      </c>
      <c r="I15" s="82">
        <v>7</v>
      </c>
      <c r="J15" s="41" t="s">
        <v>35</v>
      </c>
      <c r="M15" s="3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31" customFormat="1" ht="15.75" x14ac:dyDescent="0.25">
      <c r="A16" s="40" t="s">
        <v>36</v>
      </c>
      <c r="B16" s="80">
        <v>22876</v>
      </c>
      <c r="C16" s="88">
        <v>175</v>
      </c>
      <c r="D16" s="88">
        <v>303</v>
      </c>
      <c r="E16" s="80">
        <v>3</v>
      </c>
      <c r="F16" s="80">
        <v>5</v>
      </c>
      <c r="G16" s="81">
        <v>553</v>
      </c>
      <c r="H16" s="88">
        <v>449</v>
      </c>
      <c r="I16" s="82">
        <v>10</v>
      </c>
      <c r="J16" s="41" t="s">
        <v>37</v>
      </c>
      <c r="M16" s="3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55" s="31" customFormat="1" ht="15.75" x14ac:dyDescent="0.25">
      <c r="A17" s="40" t="s">
        <v>38</v>
      </c>
      <c r="B17" s="80">
        <v>14145</v>
      </c>
      <c r="C17" s="88">
        <v>64</v>
      </c>
      <c r="D17" s="88">
        <v>112</v>
      </c>
      <c r="E17" s="80">
        <v>1</v>
      </c>
      <c r="F17" s="80">
        <v>1</v>
      </c>
      <c r="G17" s="81">
        <v>449</v>
      </c>
      <c r="H17" s="88">
        <v>264</v>
      </c>
      <c r="I17" s="82">
        <v>14</v>
      </c>
      <c r="J17" s="41" t="s">
        <v>39</v>
      </c>
      <c r="M17" s="3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55" s="31" customFormat="1" ht="18.75" customHeight="1" x14ac:dyDescent="0.25">
      <c r="A18" s="40" t="s">
        <v>40</v>
      </c>
      <c r="B18" s="80">
        <v>12609</v>
      </c>
      <c r="C18" s="88">
        <v>114</v>
      </c>
      <c r="D18" s="88">
        <v>180</v>
      </c>
      <c r="E18" s="80">
        <v>9</v>
      </c>
      <c r="F18" s="80">
        <v>9</v>
      </c>
      <c r="G18" s="81">
        <v>385</v>
      </c>
      <c r="H18" s="88">
        <v>331</v>
      </c>
      <c r="I18" s="82">
        <v>16</v>
      </c>
      <c r="J18" s="41" t="s">
        <v>41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55" s="31" customFormat="1" ht="18.75" customHeight="1" x14ac:dyDescent="0.25">
      <c r="A19" s="40" t="s">
        <v>42</v>
      </c>
      <c r="B19" s="80">
        <v>13563</v>
      </c>
      <c r="C19" s="88">
        <v>114</v>
      </c>
      <c r="D19" s="88">
        <v>209</v>
      </c>
      <c r="E19" s="80">
        <v>2</v>
      </c>
      <c r="F19" s="80">
        <v>2</v>
      </c>
      <c r="G19" s="81">
        <v>376</v>
      </c>
      <c r="H19" s="88">
        <v>324</v>
      </c>
      <c r="I19" s="82">
        <v>0</v>
      </c>
      <c r="J19" s="41" t="s">
        <v>43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55" s="31" customFormat="1" ht="18.75" customHeight="1" x14ac:dyDescent="0.25">
      <c r="A20" s="40" t="s">
        <v>44</v>
      </c>
      <c r="B20" s="80">
        <v>8198</v>
      </c>
      <c r="C20" s="88">
        <v>61</v>
      </c>
      <c r="D20" s="88">
        <v>106</v>
      </c>
      <c r="E20" s="80">
        <v>0</v>
      </c>
      <c r="F20" s="80">
        <v>0</v>
      </c>
      <c r="G20" s="81">
        <v>340</v>
      </c>
      <c r="H20" s="88">
        <v>184</v>
      </c>
      <c r="I20" s="82">
        <v>22</v>
      </c>
      <c r="J20" s="41" t="s">
        <v>45</v>
      </c>
      <c r="S20" s="32"/>
      <c r="T20" s="32"/>
      <c r="U20" s="32"/>
      <c r="V20" s="32"/>
      <c r="W20" s="32"/>
      <c r="X20" s="32"/>
      <c r="Y20" s="42"/>
      <c r="Z20" s="43"/>
      <c r="AA20" s="32"/>
      <c r="AB20" s="32"/>
      <c r="AC20" s="32"/>
    </row>
    <row r="21" spans="1:255" s="31" customFormat="1" ht="15.75" x14ac:dyDescent="0.25">
      <c r="A21" s="40" t="s">
        <v>46</v>
      </c>
      <c r="B21" s="80">
        <v>11338</v>
      </c>
      <c r="C21" s="88">
        <v>46</v>
      </c>
      <c r="D21" s="88">
        <v>99</v>
      </c>
      <c r="E21" s="80">
        <v>2</v>
      </c>
      <c r="F21" s="80">
        <v>2</v>
      </c>
      <c r="G21" s="81">
        <v>409</v>
      </c>
      <c r="H21" s="88">
        <v>286</v>
      </c>
      <c r="I21" s="82">
        <v>0</v>
      </c>
      <c r="J21" s="41" t="s">
        <v>47</v>
      </c>
      <c r="S21" s="32"/>
      <c r="T21" s="32"/>
      <c r="U21" s="32"/>
      <c r="V21" s="32"/>
      <c r="W21" s="32"/>
      <c r="X21" s="32"/>
      <c r="Y21" s="42"/>
      <c r="Z21" s="43"/>
      <c r="AA21" s="32"/>
      <c r="AB21" s="32"/>
      <c r="AC21" s="32"/>
    </row>
    <row r="22" spans="1:255" s="31" customFormat="1" ht="18.75" customHeight="1" x14ac:dyDescent="0.25">
      <c r="A22" s="40" t="s">
        <v>48</v>
      </c>
      <c r="B22" s="80">
        <v>2411</v>
      </c>
      <c r="C22" s="88">
        <v>11</v>
      </c>
      <c r="D22" s="88">
        <v>21</v>
      </c>
      <c r="E22" s="80">
        <v>1</v>
      </c>
      <c r="F22" s="80">
        <v>2</v>
      </c>
      <c r="G22" s="81">
        <v>56</v>
      </c>
      <c r="H22" s="88">
        <v>33</v>
      </c>
      <c r="I22" s="82">
        <v>0</v>
      </c>
      <c r="J22" s="41" t="s">
        <v>49</v>
      </c>
      <c r="S22" s="32"/>
      <c r="T22" s="32"/>
      <c r="U22" s="32"/>
      <c r="V22" s="32"/>
      <c r="W22" s="32"/>
      <c r="X22" s="32"/>
      <c r="Y22" s="44"/>
      <c r="Z22" s="45"/>
      <c r="AA22" s="32"/>
      <c r="AB22" s="32"/>
      <c r="AC22" s="32"/>
    </row>
    <row r="23" spans="1:255" s="31" customFormat="1" ht="13.15" customHeight="1" x14ac:dyDescent="0.25">
      <c r="A23" s="40" t="s">
        <v>50</v>
      </c>
      <c r="B23" s="80">
        <v>7110</v>
      </c>
      <c r="C23" s="88">
        <v>51</v>
      </c>
      <c r="D23" s="88">
        <v>82</v>
      </c>
      <c r="E23" s="80">
        <v>3</v>
      </c>
      <c r="F23" s="80">
        <v>3</v>
      </c>
      <c r="G23" s="81">
        <v>214</v>
      </c>
      <c r="H23" s="88">
        <v>119</v>
      </c>
      <c r="I23" s="82">
        <v>5</v>
      </c>
      <c r="J23" s="41" t="s">
        <v>51</v>
      </c>
      <c r="S23" s="32"/>
      <c r="T23" s="32"/>
      <c r="U23" s="32"/>
      <c r="V23" s="32"/>
      <c r="W23" s="32"/>
      <c r="X23" s="32"/>
      <c r="Y23" s="46"/>
      <c r="Z23" s="47"/>
      <c r="AA23" s="32"/>
      <c r="AB23" s="32"/>
      <c r="AC23" s="32"/>
    </row>
    <row r="24" spans="1:255" s="31" customFormat="1" ht="18.75" customHeight="1" x14ac:dyDescent="0.25">
      <c r="A24" s="40" t="s">
        <v>52</v>
      </c>
      <c r="B24" s="80">
        <v>6276</v>
      </c>
      <c r="C24" s="88">
        <v>28</v>
      </c>
      <c r="D24" s="88">
        <v>49</v>
      </c>
      <c r="E24" s="80">
        <v>3</v>
      </c>
      <c r="F24" s="80">
        <v>5</v>
      </c>
      <c r="G24" s="81">
        <v>222</v>
      </c>
      <c r="H24" s="88">
        <v>136</v>
      </c>
      <c r="I24" s="82">
        <v>7</v>
      </c>
      <c r="J24" s="41" t="s">
        <v>53</v>
      </c>
      <c r="S24" s="32"/>
      <c r="T24" s="32"/>
      <c r="U24" s="32"/>
      <c r="V24" s="32"/>
      <c r="W24" s="32"/>
      <c r="X24" s="32"/>
      <c r="Y24" s="46"/>
      <c r="Z24" s="47"/>
      <c r="AA24" s="32"/>
      <c r="AB24" s="32"/>
      <c r="AC24" s="32"/>
    </row>
    <row r="25" spans="1:255" s="31" customFormat="1" ht="18.75" customHeight="1" x14ac:dyDescent="0.25">
      <c r="A25" s="40" t="s">
        <v>54</v>
      </c>
      <c r="B25" s="80">
        <v>7729</v>
      </c>
      <c r="C25" s="88">
        <v>38</v>
      </c>
      <c r="D25" s="88">
        <v>72</v>
      </c>
      <c r="E25" s="80">
        <v>0</v>
      </c>
      <c r="F25" s="80">
        <v>0</v>
      </c>
      <c r="G25" s="81">
        <v>222</v>
      </c>
      <c r="H25" s="88">
        <v>143</v>
      </c>
      <c r="I25" s="82">
        <v>7</v>
      </c>
      <c r="J25" s="41" t="s">
        <v>55</v>
      </c>
      <c r="S25" s="32"/>
      <c r="T25" s="32"/>
      <c r="U25" s="32"/>
      <c r="V25" s="32"/>
      <c r="W25" s="32"/>
      <c r="X25" s="32"/>
      <c r="Y25" s="46"/>
      <c r="Z25" s="47"/>
      <c r="AA25" s="32"/>
      <c r="AB25" s="32"/>
      <c r="AC25" s="32"/>
    </row>
    <row r="26" spans="1:255" s="31" customFormat="1" ht="18.75" customHeight="1" x14ac:dyDescent="0.25">
      <c r="A26" s="40" t="s">
        <v>56</v>
      </c>
      <c r="B26" s="80">
        <v>15697</v>
      </c>
      <c r="C26" s="88">
        <v>117</v>
      </c>
      <c r="D26" s="88">
        <v>235</v>
      </c>
      <c r="E26" s="80">
        <v>4</v>
      </c>
      <c r="F26" s="80">
        <v>6</v>
      </c>
      <c r="G26" s="81">
        <v>424</v>
      </c>
      <c r="H26" s="88">
        <v>293</v>
      </c>
      <c r="I26" s="82">
        <v>17</v>
      </c>
      <c r="J26" s="41" t="s">
        <v>57</v>
      </c>
      <c r="S26" s="32"/>
      <c r="T26" s="32"/>
      <c r="U26" s="32"/>
      <c r="V26" s="32"/>
      <c r="W26" s="32"/>
      <c r="X26" s="32"/>
      <c r="Y26" s="46"/>
      <c r="Z26" s="47"/>
      <c r="AA26" s="32"/>
      <c r="AB26" s="32"/>
      <c r="AC26" s="32"/>
    </row>
    <row r="27" spans="1:255" s="32" customFormat="1" ht="18.75" customHeight="1" x14ac:dyDescent="0.25">
      <c r="A27" s="40" t="s">
        <v>58</v>
      </c>
      <c r="B27" s="80">
        <v>17720</v>
      </c>
      <c r="C27" s="88">
        <v>190</v>
      </c>
      <c r="D27" s="88">
        <v>314</v>
      </c>
      <c r="E27" s="83">
        <v>10</v>
      </c>
      <c r="F27" s="80">
        <v>14</v>
      </c>
      <c r="G27" s="81">
        <v>476</v>
      </c>
      <c r="H27" s="88">
        <v>413</v>
      </c>
      <c r="I27" s="88">
        <v>8</v>
      </c>
      <c r="J27" s="41" t="s">
        <v>59</v>
      </c>
      <c r="Y27" s="46"/>
      <c r="Z27" s="47"/>
    </row>
    <row r="28" spans="1:255" s="48" customFormat="1" ht="18.75" customHeight="1" x14ac:dyDescent="0.25">
      <c r="A28" s="40" t="s">
        <v>60</v>
      </c>
      <c r="B28" s="80">
        <v>14229</v>
      </c>
      <c r="C28" s="88">
        <v>106</v>
      </c>
      <c r="D28" s="88">
        <v>219</v>
      </c>
      <c r="E28" s="83">
        <v>6</v>
      </c>
      <c r="F28" s="80">
        <v>7</v>
      </c>
      <c r="G28" s="81">
        <v>532</v>
      </c>
      <c r="H28" s="88">
        <v>400</v>
      </c>
      <c r="I28" s="88">
        <v>116</v>
      </c>
      <c r="J28" s="41" t="s">
        <v>61</v>
      </c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46"/>
      <c r="Z28" s="47"/>
      <c r="AA28" s="32"/>
      <c r="AB28" s="32"/>
      <c r="AC28" s="32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49" customFormat="1" ht="18.75" customHeight="1" x14ac:dyDescent="0.25">
      <c r="A29" s="40" t="s">
        <v>62</v>
      </c>
      <c r="B29" s="80">
        <v>20346</v>
      </c>
      <c r="C29" s="88">
        <v>184</v>
      </c>
      <c r="D29" s="88">
        <v>342</v>
      </c>
      <c r="E29" s="83">
        <v>15</v>
      </c>
      <c r="F29" s="80">
        <v>25</v>
      </c>
      <c r="G29" s="81">
        <v>610</v>
      </c>
      <c r="H29" s="88">
        <v>509</v>
      </c>
      <c r="I29" s="88">
        <v>25</v>
      </c>
      <c r="J29" s="41" t="s">
        <v>63</v>
      </c>
      <c r="Y29" s="46"/>
      <c r="Z29" s="47"/>
    </row>
    <row r="30" spans="1:255" s="48" customFormat="1" ht="18.75" customHeight="1" x14ac:dyDescent="0.25">
      <c r="A30" s="40" t="s">
        <v>64</v>
      </c>
      <c r="B30" s="80">
        <v>12036</v>
      </c>
      <c r="C30" s="88">
        <v>143</v>
      </c>
      <c r="D30" s="88">
        <v>266</v>
      </c>
      <c r="E30" s="83">
        <v>12</v>
      </c>
      <c r="F30" s="80">
        <v>16</v>
      </c>
      <c r="G30" s="81">
        <v>317</v>
      </c>
      <c r="H30" s="88">
        <v>422</v>
      </c>
      <c r="I30" s="88">
        <v>29</v>
      </c>
      <c r="J30" s="41" t="s">
        <v>65</v>
      </c>
      <c r="S30" s="49"/>
      <c r="T30" s="49"/>
      <c r="U30" s="49"/>
      <c r="V30" s="49"/>
      <c r="W30" s="49"/>
      <c r="X30" s="49"/>
      <c r="Y30" s="46"/>
      <c r="Z30" s="47"/>
      <c r="AA30" s="49"/>
      <c r="AB30" s="49"/>
      <c r="AC30" s="49"/>
    </row>
    <row r="31" spans="1:255" s="48" customFormat="1" ht="18.75" customHeight="1" x14ac:dyDescent="0.25">
      <c r="A31" s="50" t="s">
        <v>66</v>
      </c>
      <c r="B31" s="84">
        <v>31305</v>
      </c>
      <c r="C31" s="86">
        <v>248</v>
      </c>
      <c r="D31" s="86">
        <v>427</v>
      </c>
      <c r="E31" s="84">
        <v>8</v>
      </c>
      <c r="F31" s="84">
        <v>14</v>
      </c>
      <c r="G31" s="85">
        <v>855</v>
      </c>
      <c r="H31" s="86">
        <v>822</v>
      </c>
      <c r="I31" s="86">
        <v>15</v>
      </c>
      <c r="J31" s="51" t="s">
        <v>67</v>
      </c>
      <c r="S31" s="49"/>
      <c r="T31" s="49"/>
      <c r="U31" s="49"/>
      <c r="V31" s="49"/>
      <c r="W31" s="49"/>
      <c r="X31" s="49"/>
      <c r="Y31" s="46"/>
      <c r="Z31" s="47"/>
      <c r="AA31" s="49"/>
      <c r="AB31" s="49"/>
      <c r="AC31" s="49"/>
    </row>
    <row r="32" spans="1:255" s="53" customFormat="1" ht="17.25" customHeight="1" x14ac:dyDescent="0.2">
      <c r="A32" s="52" t="s">
        <v>68</v>
      </c>
      <c r="H32" s="54"/>
      <c r="I32" s="54"/>
      <c r="S32" s="55"/>
      <c r="T32" s="55"/>
      <c r="U32" s="55"/>
      <c r="V32" s="55"/>
      <c r="W32" s="55"/>
      <c r="X32" s="55"/>
      <c r="Y32" s="46"/>
      <c r="Z32" s="47"/>
      <c r="AA32" s="55"/>
      <c r="AB32" s="55"/>
      <c r="AC32" s="55"/>
    </row>
    <row r="33" spans="1:29" s="53" customFormat="1" ht="17.25" x14ac:dyDescent="0.2">
      <c r="A33" s="56" t="s">
        <v>69</v>
      </c>
      <c r="F33" s="53" t="s">
        <v>70</v>
      </c>
      <c r="H33" s="54"/>
      <c r="I33" s="54"/>
      <c r="J33" s="57" t="s">
        <v>71</v>
      </c>
      <c r="S33" s="55"/>
      <c r="T33" s="55"/>
      <c r="U33" s="55"/>
      <c r="V33" s="55"/>
      <c r="W33" s="55"/>
      <c r="X33" s="55"/>
      <c r="Y33" s="46"/>
      <c r="Z33" s="47"/>
      <c r="AA33" s="55"/>
      <c r="AB33" s="55"/>
      <c r="AC33" s="55"/>
    </row>
    <row r="34" spans="1:29" x14ac:dyDescent="0.25">
      <c r="Y34" s="46"/>
      <c r="Z34" s="47"/>
    </row>
    <row r="35" spans="1:29" x14ac:dyDescent="0.25">
      <c r="A35" s="42"/>
      <c r="B35" s="42"/>
      <c r="C35" s="42"/>
      <c r="D35" s="42"/>
      <c r="E35" s="42"/>
      <c r="F35" s="42"/>
      <c r="G35" s="42"/>
      <c r="H35" s="59"/>
      <c r="I35" s="59"/>
      <c r="J35" s="42"/>
      <c r="Y35" s="46"/>
      <c r="Z35" s="47"/>
    </row>
    <row r="36" spans="1:29" ht="17.25" x14ac:dyDescent="0.25">
      <c r="A36" s="56"/>
      <c r="B36" s="42"/>
      <c r="C36" s="42"/>
      <c r="D36" s="42"/>
      <c r="E36" s="42"/>
      <c r="F36" s="42"/>
      <c r="G36" s="42"/>
      <c r="H36" s="59"/>
      <c r="I36" s="59"/>
      <c r="J36" s="57"/>
      <c r="Y36" s="46"/>
      <c r="Z36" s="47"/>
    </row>
    <row r="37" spans="1:29" s="60" customFormat="1" ht="2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29" s="60" customFormat="1" x14ac:dyDescent="0.2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29" s="2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V39" s="60"/>
      <c r="W39" s="60"/>
      <c r="X39" s="60"/>
      <c r="Y39" s="60"/>
      <c r="Z39" s="60"/>
      <c r="AA39" s="60"/>
      <c r="AB39" s="60"/>
    </row>
    <row r="40" spans="1:29" s="4" customFormat="1" ht="18" x14ac:dyDescent="0.45">
      <c r="A40" s="109"/>
      <c r="B40" s="134"/>
      <c r="C40" s="134"/>
      <c r="D40" s="134"/>
      <c r="E40" s="135"/>
      <c r="F40" s="135"/>
      <c r="G40" s="136"/>
      <c r="H40" s="137"/>
      <c r="I40" s="61"/>
      <c r="J40" s="138"/>
      <c r="S40" s="5"/>
      <c r="T40" s="5"/>
      <c r="U40" s="5"/>
      <c r="V40" s="42"/>
      <c r="W40" s="62"/>
      <c r="X40" s="32"/>
      <c r="Y40" s="62"/>
      <c r="Z40" s="32"/>
      <c r="AA40" s="62"/>
      <c r="AB40" s="32"/>
      <c r="AC40" s="5"/>
    </row>
    <row r="41" spans="1:29" s="4" customFormat="1" ht="18" x14ac:dyDescent="0.45">
      <c r="A41" s="109"/>
      <c r="B41" s="134"/>
      <c r="C41" s="134"/>
      <c r="D41" s="134"/>
      <c r="E41" s="135"/>
      <c r="F41" s="135"/>
      <c r="G41" s="136"/>
      <c r="H41" s="137"/>
      <c r="I41" s="61"/>
      <c r="J41" s="138"/>
      <c r="S41" s="5"/>
      <c r="T41" s="5"/>
      <c r="U41" s="5"/>
      <c r="V41" s="44"/>
      <c r="W41" s="63"/>
      <c r="X41" s="32"/>
      <c r="Y41" s="32"/>
      <c r="Z41" s="32"/>
      <c r="AA41" s="5"/>
      <c r="AB41" s="64"/>
      <c r="AC41" s="5"/>
    </row>
    <row r="42" spans="1:29" s="7" customFormat="1" x14ac:dyDescent="0.25">
      <c r="A42" s="109"/>
      <c r="B42" s="9"/>
      <c r="C42" s="105"/>
      <c r="D42" s="105"/>
      <c r="E42" s="105"/>
      <c r="F42" s="105"/>
      <c r="G42" s="140"/>
      <c r="H42" s="105"/>
      <c r="I42" s="9"/>
      <c r="J42" s="138"/>
      <c r="S42" s="10"/>
      <c r="T42" s="10"/>
      <c r="U42" s="10"/>
      <c r="V42" s="46"/>
      <c r="W42" s="65"/>
      <c r="X42" s="45"/>
      <c r="Y42" s="32"/>
      <c r="Z42" s="32"/>
      <c r="AA42" s="10"/>
      <c r="AB42" s="66"/>
      <c r="AC42" s="10"/>
    </row>
    <row r="43" spans="1:29" s="14" customFormat="1" x14ac:dyDescent="0.25">
      <c r="A43" s="109"/>
      <c r="B43" s="67"/>
      <c r="C43" s="67"/>
      <c r="D43" s="67"/>
      <c r="E43" s="67"/>
      <c r="F43" s="67"/>
      <c r="G43" s="140"/>
      <c r="H43" s="105"/>
      <c r="I43" s="9"/>
      <c r="J43" s="138"/>
      <c r="W43" s="14">
        <v>2021</v>
      </c>
      <c r="X43" s="14">
        <v>2022</v>
      </c>
      <c r="Z43" s="32"/>
      <c r="AB43" s="66"/>
    </row>
    <row r="44" spans="1:29" s="19" customFormat="1" ht="18.75" x14ac:dyDescent="0.25">
      <c r="A44" s="109"/>
      <c r="B44" s="68"/>
      <c r="C44" s="68"/>
      <c r="D44" s="68"/>
      <c r="E44" s="68"/>
      <c r="F44" s="68"/>
      <c r="G44" s="35"/>
      <c r="H44" s="69"/>
      <c r="I44" s="69"/>
      <c r="J44" s="138"/>
      <c r="S44" s="20"/>
      <c r="T44" s="20"/>
      <c r="U44" s="20"/>
      <c r="V44" s="44" t="s">
        <v>24</v>
      </c>
      <c r="W44" s="70">
        <v>63123</v>
      </c>
      <c r="X44" s="32">
        <f>B10</f>
        <v>66472</v>
      </c>
      <c r="Z44" s="32"/>
      <c r="AA44" s="20"/>
      <c r="AB44" s="66"/>
      <c r="AC44" s="20"/>
    </row>
    <row r="45" spans="1:29" s="31" customFormat="1" ht="18.75" x14ac:dyDescent="0.25">
      <c r="A45" s="21"/>
      <c r="B45" s="45"/>
      <c r="C45" s="26"/>
      <c r="D45" s="26"/>
      <c r="E45" s="26"/>
      <c r="F45" s="26"/>
      <c r="G45" s="26"/>
      <c r="H45" s="71"/>
      <c r="I45" s="71"/>
      <c r="J45" s="30"/>
      <c r="S45" s="32"/>
      <c r="T45" s="32"/>
      <c r="U45" s="32"/>
      <c r="V45" s="46" t="s">
        <v>72</v>
      </c>
      <c r="W45" s="66">
        <v>20941</v>
      </c>
      <c r="X45" s="32">
        <f>B12</f>
        <v>21924</v>
      </c>
      <c r="Z45" s="32"/>
      <c r="AA45" s="32"/>
      <c r="AB45" s="66"/>
      <c r="AC45" s="32"/>
    </row>
    <row r="46" spans="1:29" s="34" customFormat="1" ht="18.75" x14ac:dyDescent="0.25">
      <c r="A46" s="33"/>
      <c r="B46" s="45"/>
      <c r="C46" s="38"/>
      <c r="D46" s="38"/>
      <c r="E46" s="38"/>
      <c r="F46" s="38"/>
      <c r="G46" s="38"/>
      <c r="H46" s="71"/>
      <c r="I46" s="71"/>
      <c r="J46" s="30"/>
      <c r="S46" s="35"/>
      <c r="T46" s="35"/>
      <c r="U46" s="35"/>
      <c r="V46" s="46" t="s">
        <v>73</v>
      </c>
      <c r="W46" s="66">
        <v>24690</v>
      </c>
      <c r="X46" s="32">
        <f t="shared" ref="X46:X64" si="2">B13</f>
        <v>26021</v>
      </c>
      <c r="Z46" s="32"/>
      <c r="AA46" s="35"/>
      <c r="AB46" s="66"/>
      <c r="AC46" s="35"/>
    </row>
    <row r="47" spans="1:29" s="31" customFormat="1" ht="18.75" x14ac:dyDescent="0.25">
      <c r="A47" s="21"/>
      <c r="B47" s="26"/>
      <c r="C47" s="26"/>
      <c r="D47" s="26"/>
      <c r="E47" s="26"/>
      <c r="F47" s="26"/>
      <c r="G47" s="38"/>
      <c r="H47" s="71"/>
      <c r="I47" s="71"/>
      <c r="J47" s="30"/>
      <c r="S47" s="32"/>
      <c r="T47" s="32"/>
      <c r="U47" s="32"/>
      <c r="V47" s="46" t="s">
        <v>74</v>
      </c>
      <c r="W47" s="66">
        <v>16661</v>
      </c>
      <c r="X47" s="32">
        <f t="shared" si="2"/>
        <v>17490</v>
      </c>
      <c r="Z47" s="32"/>
      <c r="AA47" s="32"/>
      <c r="AB47" s="66"/>
      <c r="AC47" s="32"/>
    </row>
    <row r="48" spans="1:29" s="31" customFormat="1" ht="15.75" x14ac:dyDescent="0.25">
      <c r="A48" s="46"/>
      <c r="B48" s="47"/>
      <c r="C48" s="72"/>
      <c r="D48" s="72"/>
      <c r="E48" s="72"/>
      <c r="F48" s="72"/>
      <c r="G48" s="73"/>
      <c r="H48" s="74"/>
      <c r="I48" s="74"/>
      <c r="J48" s="75"/>
      <c r="S48" s="32"/>
      <c r="T48" s="32"/>
      <c r="U48" s="32"/>
      <c r="V48" s="46" t="s">
        <v>75</v>
      </c>
      <c r="W48" s="66">
        <v>14862</v>
      </c>
      <c r="X48" s="32">
        <f t="shared" si="2"/>
        <v>15811</v>
      </c>
      <c r="Z48" s="32"/>
      <c r="AA48" s="32"/>
      <c r="AB48" s="66"/>
      <c r="AC48" s="32"/>
    </row>
    <row r="49" spans="1:29" s="31" customFormat="1" ht="15.75" x14ac:dyDescent="0.25">
      <c r="A49" s="46"/>
      <c r="B49" s="47"/>
      <c r="C49" s="73"/>
      <c r="D49" s="73"/>
      <c r="E49" s="73"/>
      <c r="F49" s="73"/>
      <c r="G49" s="73"/>
      <c r="H49" s="74"/>
      <c r="I49" s="74"/>
      <c r="J49" s="75"/>
      <c r="S49" s="32"/>
      <c r="T49" s="32"/>
      <c r="U49" s="32"/>
      <c r="V49" s="46" t="s">
        <v>76</v>
      </c>
      <c r="W49" s="66">
        <v>21734</v>
      </c>
      <c r="X49" s="32">
        <f t="shared" si="2"/>
        <v>22876</v>
      </c>
      <c r="Z49" s="32"/>
      <c r="AA49" s="32"/>
      <c r="AB49" s="66"/>
      <c r="AC49" s="32"/>
    </row>
    <row r="50" spans="1:29" s="31" customFormat="1" ht="15.75" x14ac:dyDescent="0.25">
      <c r="A50" s="46"/>
      <c r="B50" s="47"/>
      <c r="C50" s="73"/>
      <c r="D50" s="73"/>
      <c r="E50" s="73"/>
      <c r="F50" s="73"/>
      <c r="G50" s="73"/>
      <c r="H50" s="74"/>
      <c r="I50" s="74"/>
      <c r="J50" s="75"/>
      <c r="S50" s="32"/>
      <c r="T50" s="32"/>
      <c r="U50" s="32"/>
      <c r="V50" s="46" t="s">
        <v>77</v>
      </c>
      <c r="W50" s="66">
        <v>13613</v>
      </c>
      <c r="X50" s="32">
        <f t="shared" si="2"/>
        <v>14145</v>
      </c>
      <c r="Z50" s="32"/>
      <c r="AA50" s="32"/>
      <c r="AB50" s="66"/>
      <c r="AC50" s="32"/>
    </row>
    <row r="51" spans="1:29" s="31" customFormat="1" ht="15.75" x14ac:dyDescent="0.25">
      <c r="A51" s="46"/>
      <c r="B51" s="47"/>
      <c r="C51" s="73"/>
      <c r="D51" s="73"/>
      <c r="E51" s="73"/>
      <c r="F51" s="73"/>
      <c r="G51" s="73"/>
      <c r="H51" s="74"/>
      <c r="I51" s="74"/>
      <c r="J51" s="75"/>
      <c r="S51" s="32"/>
      <c r="T51" s="32"/>
      <c r="U51" s="32"/>
      <c r="V51" s="46" t="s">
        <v>78</v>
      </c>
      <c r="W51" s="66">
        <v>12175</v>
      </c>
      <c r="X51" s="32">
        <f t="shared" si="2"/>
        <v>12609</v>
      </c>
      <c r="Z51" s="32"/>
      <c r="AA51" s="32"/>
      <c r="AB51" s="66"/>
      <c r="AC51" s="32"/>
    </row>
    <row r="52" spans="1:29" s="31" customFormat="1" ht="15.75" x14ac:dyDescent="0.25">
      <c r="A52" s="46"/>
      <c r="B52" s="47"/>
      <c r="C52" s="73"/>
      <c r="D52" s="73"/>
      <c r="E52" s="73"/>
      <c r="F52" s="73"/>
      <c r="G52" s="73"/>
      <c r="H52" s="74"/>
      <c r="I52" s="74"/>
      <c r="J52" s="75"/>
      <c r="S52" s="32"/>
      <c r="T52" s="32"/>
      <c r="U52" s="32"/>
      <c r="V52" s="46" t="s">
        <v>79</v>
      </c>
      <c r="W52" s="66">
        <v>13045</v>
      </c>
      <c r="X52" s="32">
        <f t="shared" si="2"/>
        <v>13563</v>
      </c>
      <c r="Z52" s="32"/>
      <c r="AA52" s="32"/>
      <c r="AB52" s="66"/>
      <c r="AC52" s="32"/>
    </row>
    <row r="53" spans="1:29" s="31" customFormat="1" ht="15.75" x14ac:dyDescent="0.25">
      <c r="A53" s="46"/>
      <c r="B53" s="47"/>
      <c r="C53" s="73"/>
      <c r="D53" s="73"/>
      <c r="E53" s="73"/>
      <c r="F53" s="73"/>
      <c r="G53" s="73"/>
      <c r="H53" s="74"/>
      <c r="I53" s="74"/>
      <c r="J53" s="75"/>
      <c r="S53" s="32"/>
      <c r="T53" s="32"/>
      <c r="U53" s="32"/>
      <c r="V53" s="46" t="s">
        <v>80</v>
      </c>
      <c r="W53" s="66">
        <v>7938</v>
      </c>
      <c r="X53" s="32">
        <f t="shared" si="2"/>
        <v>8198</v>
      </c>
      <c r="Z53" s="32"/>
      <c r="AA53" s="32"/>
      <c r="AB53" s="66"/>
      <c r="AC53" s="32"/>
    </row>
    <row r="54" spans="1:29" s="31" customFormat="1" ht="15.75" x14ac:dyDescent="0.25">
      <c r="A54" s="46"/>
      <c r="B54" s="47"/>
      <c r="C54" s="73"/>
      <c r="D54" s="73"/>
      <c r="E54" s="73"/>
      <c r="F54" s="73"/>
      <c r="G54" s="73"/>
      <c r="H54" s="74"/>
      <c r="I54" s="74"/>
      <c r="J54" s="75"/>
      <c r="S54" s="32"/>
      <c r="T54" s="32"/>
      <c r="U54" s="32"/>
      <c r="V54" s="46" t="s">
        <v>81</v>
      </c>
      <c r="W54" s="66">
        <v>10937</v>
      </c>
      <c r="X54" s="32">
        <f t="shared" si="2"/>
        <v>11338</v>
      </c>
      <c r="Z54" s="32"/>
      <c r="AA54" s="32"/>
      <c r="AB54" s="66"/>
      <c r="AC54" s="32"/>
    </row>
    <row r="55" spans="1:29" x14ac:dyDescent="0.25">
      <c r="V55" s="46" t="s">
        <v>82</v>
      </c>
      <c r="W55" s="66">
        <v>2323</v>
      </c>
      <c r="X55" s="32">
        <f t="shared" si="2"/>
        <v>2411</v>
      </c>
      <c r="Z55" s="32"/>
      <c r="AB55" s="66"/>
    </row>
    <row r="56" spans="1:29" x14ac:dyDescent="0.25">
      <c r="V56" s="46" t="s">
        <v>83</v>
      </c>
      <c r="W56" s="66">
        <v>6817</v>
      </c>
      <c r="X56" s="32">
        <f t="shared" si="2"/>
        <v>7110</v>
      </c>
      <c r="Z56" s="32"/>
      <c r="AB56" s="66"/>
    </row>
    <row r="57" spans="1:29" x14ac:dyDescent="0.25">
      <c r="V57" s="46" t="s">
        <v>84</v>
      </c>
      <c r="W57" s="66">
        <v>6013</v>
      </c>
      <c r="X57" s="32">
        <f t="shared" si="2"/>
        <v>6276</v>
      </c>
      <c r="Z57" s="32"/>
      <c r="AB57" s="66"/>
    </row>
    <row r="58" spans="1:29" x14ac:dyDescent="0.25">
      <c r="V58" s="46" t="s">
        <v>85</v>
      </c>
      <c r="W58" s="66">
        <v>7396</v>
      </c>
      <c r="X58" s="32">
        <f t="shared" si="2"/>
        <v>7729</v>
      </c>
      <c r="Z58" s="32"/>
      <c r="AB58" s="66"/>
    </row>
    <row r="59" spans="1:29" x14ac:dyDescent="0.25">
      <c r="V59" s="46" t="s">
        <v>86</v>
      </c>
      <c r="W59" s="66">
        <v>15191</v>
      </c>
      <c r="X59" s="32">
        <f t="shared" si="2"/>
        <v>15697</v>
      </c>
      <c r="AB59" s="66"/>
    </row>
    <row r="60" spans="1:29" x14ac:dyDescent="0.25">
      <c r="V60" s="46" t="s">
        <v>87</v>
      </c>
      <c r="W60" s="66">
        <v>17100</v>
      </c>
      <c r="X60" s="32">
        <f t="shared" si="2"/>
        <v>17720</v>
      </c>
      <c r="AB60" s="66"/>
    </row>
    <row r="61" spans="1:29" x14ac:dyDescent="0.25">
      <c r="A61" s="42"/>
      <c r="B61" s="42"/>
      <c r="C61" s="42"/>
      <c r="D61" s="42"/>
      <c r="E61" s="42"/>
      <c r="F61" s="42"/>
      <c r="G61" s="42"/>
      <c r="H61" s="59"/>
      <c r="I61" s="59"/>
      <c r="J61" s="42"/>
      <c r="V61" s="46" t="s">
        <v>88</v>
      </c>
      <c r="W61" s="66">
        <v>13916</v>
      </c>
      <c r="X61" s="32">
        <f t="shared" si="2"/>
        <v>14229</v>
      </c>
      <c r="AB61" s="66"/>
    </row>
    <row r="62" spans="1:29" ht="21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V62" s="76" t="s">
        <v>89</v>
      </c>
      <c r="W62" s="66">
        <v>19686</v>
      </c>
      <c r="X62" s="32">
        <f t="shared" si="2"/>
        <v>20346</v>
      </c>
    </row>
    <row r="63" spans="1:29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V63" s="76" t="s">
        <v>90</v>
      </c>
      <c r="W63" s="66">
        <v>11500</v>
      </c>
      <c r="X63" s="32">
        <f t="shared" si="2"/>
        <v>12036</v>
      </c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V64" s="76" t="s">
        <v>91</v>
      </c>
      <c r="W64" s="66">
        <v>30066</v>
      </c>
      <c r="X64" s="32">
        <f t="shared" si="2"/>
        <v>31305</v>
      </c>
    </row>
    <row r="65" spans="1:10" x14ac:dyDescent="0.25">
      <c r="A65" s="109"/>
      <c r="B65" s="139"/>
      <c r="C65" s="134"/>
      <c r="D65" s="134"/>
      <c r="E65" s="135"/>
      <c r="F65" s="135"/>
      <c r="G65" s="136"/>
      <c r="H65" s="137"/>
      <c r="I65" s="137"/>
      <c r="J65" s="126"/>
    </row>
    <row r="66" spans="1:10" x14ac:dyDescent="0.25">
      <c r="A66" s="109"/>
      <c r="B66" s="139"/>
      <c r="C66" s="134"/>
      <c r="D66" s="134"/>
      <c r="E66" s="135"/>
      <c r="F66" s="135"/>
      <c r="G66" s="136"/>
      <c r="H66" s="137"/>
      <c r="I66" s="137"/>
      <c r="J66" s="126"/>
    </row>
    <row r="67" spans="1:10" x14ac:dyDescent="0.25">
      <c r="A67" s="109"/>
      <c r="B67" s="91"/>
      <c r="C67" s="105"/>
      <c r="D67" s="105"/>
      <c r="E67" s="105"/>
      <c r="F67" s="105"/>
      <c r="G67" s="141"/>
      <c r="H67" s="105"/>
      <c r="I67" s="105"/>
      <c r="J67" s="126"/>
    </row>
    <row r="68" spans="1:10" x14ac:dyDescent="0.25">
      <c r="A68" s="109"/>
      <c r="B68" s="92"/>
      <c r="C68" s="67"/>
      <c r="D68" s="67"/>
      <c r="E68" s="67"/>
      <c r="F68" s="67"/>
      <c r="G68" s="141"/>
      <c r="H68" s="105"/>
      <c r="I68" s="105"/>
      <c r="J68" s="126"/>
    </row>
    <row r="69" spans="1:10" ht="18.75" x14ac:dyDescent="0.25">
      <c r="A69" s="109"/>
      <c r="B69" s="93"/>
      <c r="C69" s="68"/>
      <c r="D69" s="68"/>
      <c r="E69" s="68"/>
      <c r="F69" s="68"/>
      <c r="G69" s="141"/>
      <c r="H69" s="69"/>
      <c r="I69" s="69"/>
      <c r="J69" s="126"/>
    </row>
    <row r="70" spans="1:10" ht="18.75" x14ac:dyDescent="0.25">
      <c r="A70" s="21"/>
      <c r="B70" s="45"/>
      <c r="C70" s="26"/>
      <c r="D70" s="26"/>
      <c r="E70" s="26"/>
      <c r="F70" s="26"/>
      <c r="G70" s="26"/>
      <c r="H70" s="94"/>
      <c r="I70" s="95"/>
      <c r="J70" s="30"/>
    </row>
    <row r="71" spans="1:10" ht="18.75" x14ac:dyDescent="0.25">
      <c r="A71" s="33"/>
      <c r="B71" s="96"/>
      <c r="C71" s="96"/>
      <c r="D71" s="96"/>
      <c r="E71" s="96"/>
      <c r="F71" s="96"/>
      <c r="G71" s="97"/>
      <c r="H71" s="94"/>
      <c r="I71" s="98"/>
      <c r="J71" s="30"/>
    </row>
    <row r="72" spans="1:10" ht="18.75" x14ac:dyDescent="0.25">
      <c r="A72" s="21"/>
      <c r="B72" s="70"/>
      <c r="C72" s="26"/>
      <c r="D72" s="26"/>
      <c r="E72" s="70"/>
      <c r="F72" s="70"/>
      <c r="G72" s="38"/>
      <c r="H72" s="94"/>
      <c r="I72" s="99"/>
      <c r="J72" s="30"/>
    </row>
    <row r="73" spans="1:10" ht="15.75" x14ac:dyDescent="0.25">
      <c r="A73" s="40"/>
      <c r="B73" s="100"/>
      <c r="C73" s="100"/>
      <c r="D73" s="100"/>
      <c r="E73" s="100"/>
      <c r="F73" s="100"/>
      <c r="G73" s="101"/>
      <c r="H73" s="102"/>
      <c r="I73" s="102"/>
      <c r="J73" s="41"/>
    </row>
    <row r="74" spans="1:10" ht="15.75" x14ac:dyDescent="0.25">
      <c r="A74" s="40"/>
      <c r="B74" s="100"/>
      <c r="C74" s="100"/>
      <c r="D74" s="100"/>
      <c r="E74" s="100"/>
      <c r="F74" s="100"/>
      <c r="G74" s="101"/>
      <c r="H74" s="102"/>
      <c r="I74" s="102"/>
      <c r="J74" s="41"/>
    </row>
    <row r="75" spans="1:10" ht="15.75" x14ac:dyDescent="0.25">
      <c r="A75" s="40"/>
      <c r="B75" s="100"/>
      <c r="C75" s="100"/>
      <c r="D75" s="100"/>
      <c r="E75" s="100"/>
      <c r="F75" s="100"/>
      <c r="G75" s="101"/>
      <c r="H75" s="102"/>
      <c r="I75" s="102"/>
      <c r="J75" s="41"/>
    </row>
    <row r="76" spans="1:10" ht="15.75" x14ac:dyDescent="0.25">
      <c r="A76" s="40"/>
      <c r="B76" s="100"/>
      <c r="C76" s="100"/>
      <c r="D76" s="100"/>
      <c r="E76" s="100"/>
      <c r="F76" s="100"/>
      <c r="G76" s="101"/>
      <c r="H76" s="102"/>
      <c r="I76" s="102"/>
      <c r="J76" s="41"/>
    </row>
    <row r="77" spans="1:10" ht="15.75" x14ac:dyDescent="0.25">
      <c r="A77" s="40"/>
      <c r="B77" s="100"/>
      <c r="C77" s="100"/>
      <c r="D77" s="100"/>
      <c r="E77" s="100"/>
      <c r="F77" s="100"/>
      <c r="G77" s="101"/>
      <c r="H77" s="102"/>
      <c r="I77" s="102"/>
      <c r="J77" s="41"/>
    </row>
    <row r="78" spans="1:10" ht="15.75" x14ac:dyDescent="0.25">
      <c r="A78" s="40"/>
      <c r="B78" s="100"/>
      <c r="C78" s="100"/>
      <c r="D78" s="100"/>
      <c r="E78" s="100"/>
      <c r="F78" s="100"/>
      <c r="G78" s="101"/>
      <c r="H78" s="102"/>
      <c r="I78" s="102"/>
      <c r="J78" s="41"/>
    </row>
    <row r="79" spans="1:10" ht="15.75" x14ac:dyDescent="0.25">
      <c r="A79" s="40"/>
      <c r="B79" s="100"/>
      <c r="C79" s="100"/>
      <c r="D79" s="100"/>
      <c r="E79" s="100"/>
      <c r="F79" s="100"/>
      <c r="G79" s="101"/>
      <c r="H79" s="102"/>
      <c r="I79" s="102"/>
      <c r="J79" s="41"/>
    </row>
    <row r="80" spans="1:10" ht="15.75" x14ac:dyDescent="0.25">
      <c r="A80" s="40"/>
      <c r="B80" s="100"/>
      <c r="C80" s="100"/>
      <c r="D80" s="100"/>
      <c r="E80" s="100"/>
      <c r="F80" s="100"/>
      <c r="G80" s="101"/>
      <c r="H80" s="102"/>
      <c r="I80" s="102"/>
      <c r="J80" s="41"/>
    </row>
    <row r="81" spans="1:10" ht="15.75" x14ac:dyDescent="0.25">
      <c r="A81" s="40"/>
      <c r="B81" s="100"/>
      <c r="C81" s="100"/>
      <c r="D81" s="100"/>
      <c r="E81" s="100"/>
      <c r="F81" s="100"/>
      <c r="G81" s="101"/>
      <c r="H81" s="102"/>
      <c r="I81" s="102"/>
      <c r="J81" s="41"/>
    </row>
    <row r="82" spans="1:10" ht="15.75" x14ac:dyDescent="0.25">
      <c r="A82" s="40"/>
      <c r="B82" s="100"/>
      <c r="C82" s="100"/>
      <c r="D82" s="100"/>
      <c r="E82" s="100"/>
      <c r="F82" s="100"/>
      <c r="G82" s="101"/>
      <c r="H82" s="102"/>
      <c r="I82" s="102"/>
      <c r="J82" s="41"/>
    </row>
    <row r="83" spans="1:10" ht="15.75" x14ac:dyDescent="0.25">
      <c r="A83" s="40"/>
      <c r="B83" s="100"/>
      <c r="C83" s="100"/>
      <c r="D83" s="100"/>
      <c r="E83" s="100"/>
      <c r="F83" s="100"/>
      <c r="G83" s="101"/>
      <c r="H83" s="102"/>
      <c r="I83" s="102"/>
      <c r="J83" s="41"/>
    </row>
    <row r="84" spans="1:10" ht="15.75" x14ac:dyDescent="0.25">
      <c r="A84" s="40"/>
      <c r="B84" s="100"/>
      <c r="C84" s="100"/>
      <c r="D84" s="100"/>
      <c r="E84" s="100"/>
      <c r="F84" s="100"/>
      <c r="G84" s="101"/>
      <c r="H84" s="102"/>
      <c r="I84" s="102"/>
      <c r="J84" s="41"/>
    </row>
    <row r="85" spans="1:10" ht="15.75" x14ac:dyDescent="0.25">
      <c r="A85" s="40"/>
      <c r="B85" s="100"/>
      <c r="C85" s="100"/>
      <c r="D85" s="100"/>
      <c r="E85" s="100"/>
      <c r="F85" s="100"/>
      <c r="G85" s="101"/>
      <c r="H85" s="102"/>
      <c r="I85" s="102"/>
      <c r="J85" s="41"/>
    </row>
    <row r="86" spans="1:10" ht="15.75" x14ac:dyDescent="0.25">
      <c r="A86" s="40"/>
      <c r="B86" s="100"/>
      <c r="C86" s="100"/>
      <c r="D86" s="100"/>
      <c r="E86" s="100"/>
      <c r="F86" s="100"/>
      <c r="G86" s="101"/>
      <c r="H86" s="102"/>
      <c r="I86" s="102"/>
      <c r="J86" s="41"/>
    </row>
    <row r="87" spans="1:10" ht="15.75" x14ac:dyDescent="0.25">
      <c r="A87" s="40"/>
      <c r="B87" s="100"/>
      <c r="C87" s="100"/>
      <c r="D87" s="100"/>
      <c r="E87" s="100"/>
      <c r="F87" s="100"/>
      <c r="G87" s="101"/>
      <c r="H87" s="102"/>
      <c r="I87" s="102"/>
      <c r="J87" s="41"/>
    </row>
    <row r="88" spans="1:10" ht="15.75" x14ac:dyDescent="0.25">
      <c r="A88" s="40"/>
      <c r="B88" s="100"/>
      <c r="C88" s="100"/>
      <c r="D88" s="100"/>
      <c r="E88" s="65"/>
      <c r="F88" s="100"/>
      <c r="G88" s="101"/>
      <c r="H88" s="102"/>
      <c r="I88" s="102"/>
      <c r="J88" s="41"/>
    </row>
    <row r="89" spans="1:10" ht="15.75" x14ac:dyDescent="0.25">
      <c r="A89" s="40"/>
      <c r="B89" s="100"/>
      <c r="C89" s="100"/>
      <c r="D89" s="100"/>
      <c r="E89" s="65"/>
      <c r="F89" s="100"/>
      <c r="G89" s="101"/>
      <c r="H89" s="102"/>
      <c r="I89" s="102"/>
      <c r="J89" s="41"/>
    </row>
    <row r="90" spans="1:10" ht="15.75" x14ac:dyDescent="0.25">
      <c r="A90" s="40"/>
      <c r="B90" s="100"/>
      <c r="C90" s="100"/>
      <c r="D90" s="100"/>
      <c r="E90" s="65"/>
      <c r="F90" s="100"/>
      <c r="G90" s="101"/>
      <c r="H90" s="102"/>
      <c r="I90" s="102"/>
      <c r="J90" s="41"/>
    </row>
    <row r="91" spans="1:10" ht="15.75" x14ac:dyDescent="0.25">
      <c r="A91" s="40"/>
      <c r="B91" s="100"/>
      <c r="C91" s="100"/>
      <c r="D91" s="100"/>
      <c r="E91" s="65"/>
      <c r="F91" s="100"/>
      <c r="G91" s="101"/>
      <c r="H91" s="102"/>
      <c r="I91" s="102"/>
      <c r="J91" s="41"/>
    </row>
    <row r="92" spans="1:10" ht="15.75" x14ac:dyDescent="0.25">
      <c r="A92" s="40"/>
      <c r="B92" s="103"/>
      <c r="C92" s="103"/>
      <c r="D92" s="103"/>
      <c r="E92" s="103"/>
      <c r="F92" s="103"/>
      <c r="G92" s="101"/>
      <c r="H92" s="102"/>
      <c r="I92" s="102"/>
      <c r="J92" s="41"/>
    </row>
    <row r="93" spans="1:10" x14ac:dyDescent="0.25">
      <c r="A93" s="87"/>
      <c r="B93" s="55"/>
      <c r="C93" s="55"/>
      <c r="D93" s="55"/>
      <c r="E93" s="55"/>
      <c r="F93" s="55"/>
      <c r="G93" s="55"/>
      <c r="H93" s="104"/>
      <c r="I93" s="104"/>
      <c r="J93" s="55"/>
    </row>
    <row r="94" spans="1:10" ht="17.25" x14ac:dyDescent="0.25">
      <c r="A94" s="56"/>
      <c r="B94" s="55"/>
      <c r="C94" s="55"/>
      <c r="D94" s="55"/>
      <c r="E94" s="55"/>
      <c r="F94" s="55"/>
      <c r="G94" s="55"/>
      <c r="H94" s="104"/>
      <c r="I94" s="104"/>
      <c r="J94" s="57"/>
    </row>
    <row r="95" spans="1:10" x14ac:dyDescent="0.25">
      <c r="A95" s="42"/>
      <c r="B95" s="42"/>
      <c r="C95" s="42"/>
      <c r="D95" s="42"/>
      <c r="E95" s="42"/>
      <c r="F95" s="42"/>
      <c r="G95" s="42"/>
      <c r="H95" s="59"/>
      <c r="I95" s="59"/>
      <c r="J95" s="42"/>
    </row>
    <row r="96" spans="1:10" x14ac:dyDescent="0.25">
      <c r="A96" s="42"/>
      <c r="B96" s="42"/>
      <c r="C96" s="42"/>
      <c r="D96" s="42"/>
      <c r="E96" s="42"/>
      <c r="F96" s="42"/>
      <c r="G96" s="42"/>
      <c r="H96" s="59"/>
      <c r="I96" s="59"/>
      <c r="J96" s="42"/>
    </row>
    <row r="97" spans="1:10" x14ac:dyDescent="0.25">
      <c r="A97" s="42"/>
      <c r="B97" s="42"/>
      <c r="C97" s="42"/>
      <c r="D97" s="42"/>
      <c r="E97" s="42"/>
      <c r="F97" s="42"/>
      <c r="G97" s="42"/>
      <c r="H97" s="59"/>
      <c r="I97" s="59"/>
      <c r="J97" s="42"/>
    </row>
    <row r="98" spans="1:10" x14ac:dyDescent="0.25">
      <c r="A98" s="42"/>
      <c r="B98" s="42"/>
      <c r="C98" s="42"/>
      <c r="D98" s="42"/>
      <c r="E98" s="42"/>
      <c r="F98" s="42"/>
      <c r="G98" s="42"/>
      <c r="H98" s="59"/>
      <c r="I98" s="59"/>
      <c r="J98" s="42"/>
    </row>
    <row r="99" spans="1:10" x14ac:dyDescent="0.25">
      <c r="A99" s="42"/>
      <c r="B99" s="42"/>
      <c r="C99" s="42"/>
      <c r="D99" s="42"/>
      <c r="E99" s="42"/>
      <c r="F99" s="42"/>
      <c r="G99" s="42"/>
      <c r="H99" s="59"/>
      <c r="I99" s="59"/>
      <c r="J99" s="42"/>
    </row>
    <row r="100" spans="1:10" x14ac:dyDescent="0.25">
      <c r="A100" s="42"/>
      <c r="B100" s="42"/>
      <c r="C100" s="42"/>
      <c r="D100" s="42"/>
      <c r="E100" s="42"/>
      <c r="F100" s="42"/>
      <c r="G100" s="42"/>
      <c r="H100" s="59"/>
      <c r="I100" s="59"/>
      <c r="J100" s="42"/>
    </row>
    <row r="101" spans="1:10" x14ac:dyDescent="0.25">
      <c r="A101" s="42"/>
      <c r="B101" s="42"/>
      <c r="C101" s="42"/>
      <c r="D101" s="42"/>
      <c r="E101" s="42"/>
      <c r="F101" s="42"/>
      <c r="G101" s="42"/>
      <c r="H101" s="59"/>
      <c r="I101" s="59"/>
      <c r="J101" s="42"/>
    </row>
    <row r="102" spans="1:10" x14ac:dyDescent="0.25">
      <c r="A102" s="42"/>
      <c r="B102" s="42"/>
      <c r="C102" s="42"/>
      <c r="D102" s="42"/>
      <c r="E102" s="42"/>
      <c r="F102" s="42"/>
      <c r="G102" s="42"/>
      <c r="H102" s="59"/>
      <c r="I102" s="59"/>
      <c r="J102" s="42"/>
    </row>
    <row r="103" spans="1:10" x14ac:dyDescent="0.25">
      <c r="A103" s="42"/>
      <c r="B103" s="42"/>
      <c r="C103" s="42"/>
      <c r="D103" s="42"/>
      <c r="E103" s="42"/>
      <c r="F103" s="42"/>
      <c r="G103" s="42"/>
      <c r="H103" s="59"/>
      <c r="I103" s="59"/>
      <c r="J103" s="42"/>
    </row>
    <row r="104" spans="1:10" x14ac:dyDescent="0.25">
      <c r="A104" s="42"/>
      <c r="B104" s="42"/>
      <c r="C104" s="42"/>
      <c r="D104" s="42"/>
      <c r="E104" s="42"/>
      <c r="F104" s="42"/>
      <c r="G104" s="42"/>
      <c r="H104" s="59"/>
      <c r="I104" s="59"/>
      <c r="J104" s="42"/>
    </row>
    <row r="105" spans="1:10" x14ac:dyDescent="0.25">
      <c r="A105" s="42"/>
      <c r="B105" s="42"/>
      <c r="C105" s="42"/>
      <c r="D105" s="42"/>
      <c r="E105" s="42"/>
      <c r="F105" s="42"/>
      <c r="G105" s="42"/>
      <c r="H105" s="59"/>
      <c r="I105" s="59"/>
      <c r="J105" s="42"/>
    </row>
    <row r="106" spans="1:10" x14ac:dyDescent="0.25">
      <c r="A106" s="42"/>
      <c r="B106" s="42"/>
      <c r="C106" s="42"/>
      <c r="D106" s="42"/>
      <c r="E106" s="42"/>
      <c r="F106" s="42"/>
      <c r="G106" s="42"/>
      <c r="H106" s="59"/>
      <c r="I106" s="59"/>
      <c r="J106" s="42"/>
    </row>
    <row r="107" spans="1:10" x14ac:dyDescent="0.25">
      <c r="A107" s="42"/>
      <c r="B107" s="42"/>
      <c r="C107" s="42"/>
      <c r="D107" s="42"/>
      <c r="E107" s="42"/>
      <c r="F107" s="42"/>
      <c r="G107" s="42"/>
      <c r="H107" s="59"/>
      <c r="I107" s="59"/>
      <c r="J107" s="42"/>
    </row>
    <row r="108" spans="1:10" x14ac:dyDescent="0.25">
      <c r="A108" s="42"/>
      <c r="B108" s="42"/>
      <c r="C108" s="42"/>
      <c r="D108" s="42"/>
      <c r="E108" s="42"/>
      <c r="F108" s="42"/>
      <c r="G108" s="42"/>
      <c r="H108" s="59"/>
      <c r="I108" s="59"/>
      <c r="J108" s="42"/>
    </row>
    <row r="109" spans="1:10" x14ac:dyDescent="0.25">
      <c r="A109" s="42"/>
      <c r="B109" s="42"/>
      <c r="C109" s="42"/>
      <c r="D109" s="42"/>
      <c r="E109" s="42"/>
      <c r="F109" s="42"/>
      <c r="G109" s="42"/>
      <c r="H109" s="59"/>
      <c r="I109" s="59"/>
      <c r="J109" s="42"/>
    </row>
  </sheetData>
  <mergeCells count="44">
    <mergeCell ref="A62:J62"/>
    <mergeCell ref="A63:J63"/>
    <mergeCell ref="H65:H66"/>
    <mergeCell ref="I65:I66"/>
    <mergeCell ref="J65:J69"/>
    <mergeCell ref="C67:D67"/>
    <mergeCell ref="E67:F67"/>
    <mergeCell ref="G67:G69"/>
    <mergeCell ref="H67:H68"/>
    <mergeCell ref="I67:I68"/>
    <mergeCell ref="A65:A69"/>
    <mergeCell ref="B65:B66"/>
    <mergeCell ref="C65:D66"/>
    <mergeCell ref="E65:F66"/>
    <mergeCell ref="G65:G66"/>
    <mergeCell ref="A37:J37"/>
    <mergeCell ref="A38:J38"/>
    <mergeCell ref="A40:A44"/>
    <mergeCell ref="B40:B41"/>
    <mergeCell ref="C40:D41"/>
    <mergeCell ref="E40:F41"/>
    <mergeCell ref="G40:G41"/>
    <mergeCell ref="H40:H41"/>
    <mergeCell ref="J40:J44"/>
    <mergeCell ref="C42:D42"/>
    <mergeCell ref="E42:F42"/>
    <mergeCell ref="G42:G43"/>
    <mergeCell ref="H42:H43"/>
    <mergeCell ref="N6:N7"/>
    <mergeCell ref="A1:J1"/>
    <mergeCell ref="A2:J2"/>
    <mergeCell ref="A4:A8"/>
    <mergeCell ref="B4:B5"/>
    <mergeCell ref="C4:D5"/>
    <mergeCell ref="E4:F5"/>
    <mergeCell ref="G4:G5"/>
    <mergeCell ref="H4:H5"/>
    <mergeCell ref="I4:I5"/>
    <mergeCell ref="J4:J8"/>
    <mergeCell ref="C6:D6"/>
    <mergeCell ref="E6:F6"/>
    <mergeCell ref="G6:G8"/>
    <mergeCell ref="H6:H7"/>
    <mergeCell ref="I6:I7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18.19</vt:lpstr>
      <vt:lpstr>'18.19'!Print_Area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2023-07-05T05:01:22Z</cp:lastPrinted>
  <dcterms:modified xsi:type="dcterms:W3CDTF">2023-07-05T05:01:27Z</dcterms:modified>
</cp:coreProperties>
</file>