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\\192.168.1.8\st4\Dissemination\Publications\Statistical Year Book\YEARBOOK 2023\FINAL\Tourism\"/>
    </mc:Choice>
  </mc:AlternateContent>
  <xr:revisionPtr revIDLastSave="0" documentId="13_ncr:1_{959946D8-6CE9-4DDA-90E6-70C405FD964E}" xr6:coauthVersionLast="47" xr6:coauthVersionMax="47" xr10:uidLastSave="{00000000-0000-0000-0000-000000000000}"/>
  <bookViews>
    <workbookView xWindow="-120" yWindow="-120" windowWidth="29040" windowHeight="15840" tabRatio="714" xr2:uid="{00000000-000D-0000-FFFF-FFFF00000000}"/>
  </bookViews>
  <sheets>
    <sheet name="10.7" sheetId="7" r:id="rId1"/>
  </sheets>
  <externalReferences>
    <externalReference r:id="rId2"/>
  </externalReferences>
  <definedNames>
    <definedName name="_xlnm.Print_Area" localSheetId="0">'10.7'!$A$1:$K$41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35" i="7" l="1"/>
  <c r="AJ35" i="7"/>
  <c r="AI36" i="7"/>
  <c r="AJ36" i="7"/>
  <c r="AI37" i="7"/>
  <c r="AJ37" i="7"/>
  <c r="AI38" i="7"/>
  <c r="AJ38" i="7"/>
  <c r="AI39" i="7"/>
  <c r="AJ39" i="7"/>
  <c r="AI40" i="7"/>
  <c r="AJ40" i="7"/>
  <c r="AI41" i="7"/>
  <c r="AJ41" i="7"/>
  <c r="AI42" i="7"/>
  <c r="AJ42" i="7"/>
  <c r="AI43" i="7"/>
  <c r="AJ43" i="7"/>
  <c r="AI44" i="7"/>
  <c r="AJ44" i="7"/>
  <c r="AI45" i="7"/>
  <c r="AJ45" i="7"/>
  <c r="AJ34" i="7"/>
  <c r="AI34" i="7"/>
  <c r="I18" i="7" l="1"/>
  <c r="I17" i="7"/>
  <c r="I16" i="7"/>
  <c r="I15" i="7"/>
  <c r="I14" i="7"/>
  <c r="I13" i="7"/>
  <c r="I12" i="7"/>
  <c r="I11" i="7"/>
  <c r="I10" i="7"/>
  <c r="I9" i="7"/>
  <c r="I8" i="7"/>
  <c r="I7" i="7"/>
  <c r="K6" i="7"/>
  <c r="J6" i="7"/>
  <c r="H6" i="7"/>
  <c r="G6" i="7"/>
  <c r="I6" i="7" l="1"/>
  <c r="D18" i="7" l="1"/>
  <c r="D17" i="7"/>
  <c r="D16" i="7"/>
  <c r="D15" i="7"/>
  <c r="D14" i="7"/>
  <c r="D13" i="7"/>
  <c r="D12" i="7"/>
  <c r="D11" i="7"/>
  <c r="D10" i="7"/>
  <c r="D9" i="7"/>
  <c r="D8" i="7"/>
  <c r="D7" i="7"/>
  <c r="F6" i="7" l="1"/>
  <c r="E6" i="7"/>
  <c r="D6" i="7"/>
  <c r="C6" i="7"/>
  <c r="B6" i="7"/>
</calcChain>
</file>

<file path=xl/sharedStrings.xml><?xml version="1.0" encoding="utf-8"?>
<sst xmlns="http://schemas.openxmlformats.org/spreadsheetml/2006/main" count="54" uniqueCount="42">
  <si>
    <t>Source: Ministry of Tourism</t>
  </si>
  <si>
    <t>އެނދުގެ ޖާގައިން  ބޭނުންކުރެވުނު މިންވަރު %</t>
  </si>
  <si>
    <t>Month</t>
  </si>
  <si>
    <t xml:space="preserve">އެނދުގެ ޖާގަ  </t>
  </si>
  <si>
    <t xml:space="preserve">ބޭނުންކުރެވުނު އެނދުގެ އަދަދު </t>
  </si>
  <si>
    <t>އެނދުގެ ޖާގަ ބޭނުންކުރި މިންވަރު %</t>
  </si>
  <si>
    <t>ފަތުރުވެރިން ހޭދަކޮށްފައިވާ ރޭގެ އަދަދު</t>
  </si>
  <si>
    <t>Beds in
 operation</t>
  </si>
  <si>
    <t xml:space="preserve">% share of registered beds in operation </t>
  </si>
  <si>
    <t>Bed Capacity
 Utilization Rate %</t>
  </si>
  <si>
    <t>Tourist Bednights</t>
  </si>
  <si>
    <t xml:space="preserve">Registered Bed Capacity </t>
  </si>
  <si>
    <t>Annual Average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</si>
  <si>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</si>
  <si>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</si>
  <si>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</si>
  <si>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</si>
  <si>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</si>
  <si>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</si>
  <si>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</si>
  <si>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</si>
  <si>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</si>
  <si>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</si>
  <si>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</si>
  <si>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</si>
  <si>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cmwzirUT cfoa  IrcTcsinim :ctWrwf ivcaed utWmUluAwm</t>
  </si>
  <si>
    <t xml:space="preserve">Beds in operation 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</si>
  <si>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</si>
  <si>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</si>
  <si>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</si>
  <si>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</si>
  <si>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</si>
  <si>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</si>
  <si>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</si>
  <si>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</si>
  <si>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</si>
  <si>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</si>
  <si>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</si>
  <si>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Note: Maldives border was closed for international visitirs on 27th March 2020 due to global COVID-19 outbreak and was re-opened on 15th July 2020</t>
  </si>
  <si>
    <t>Due to COVIC-19 pandamic, some tourists were unable to travel back to their home country.</t>
  </si>
  <si>
    <t>Table  10.7: BED CAPACITY AND UTILIZATION OF SAFARI VESSELS BY MONTH,  2021 - 2022</t>
  </si>
  <si>
    <t>2022 - 2021  ,urwvcnim unuverukcnunEb wgWj egudnea iaWa wgWj eg udnea egukwtudnwLua IrWfws uhwmcswmikea : 10.7 ulwvWt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</si>
</sst>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7" formatCode="#,##0.0"/>
    <numFmt numFmtId="168" formatCode="[$-409]mmm\-yy;@"/>
    <numFmt numFmtId="171" formatCode="0.00_)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Faruma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b/>
      <i/>
      <sz val="16"/>
      <name val="Helv"/>
    </font>
    <font>
      <b/>
      <sz val="10"/>
      <name val="TimesNewRomanPS"/>
    </font>
    <font>
      <sz val="10"/>
      <name val="Times New Roman"/>
      <family val="1"/>
    </font>
    <font>
      <b/>
      <sz val="12"/>
      <color theme="1"/>
      <name val="A_Faseyha"/>
    </font>
    <font>
      <sz val="8"/>
      <color theme="1"/>
      <name val="A_Faseyha"/>
    </font>
    <font>
      <sz val="8"/>
      <name val="A_Faseyha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Times"/>
      <family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64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5" fillId="0" borderId="0"/>
    <xf numFmtId="0" fontId="2" fillId="0" borderId="0"/>
    <xf numFmtId="43" fontId="2" fillId="0" borderId="0" applyFont="0" applyFill="0" applyBorder="0" applyAlignment="0" applyProtection="0"/>
    <xf numFmtId="171" fontId="16" fillId="0" borderId="0"/>
    <xf numFmtId="1" fontId="17" fillId="0" borderId="12" applyNumberFormat="0"/>
    <xf numFmtId="0" fontId="2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5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  <xf numFmtId="40" fontId="3" fillId="0" borderId="0" applyFont="0" applyFill="0" applyBorder="0" applyAlignment="0" applyProtection="0"/>
    <xf numFmtId="0" fontId="3" fillId="0" borderId="0"/>
    <xf numFmtId="0" fontId="2" fillId="0" borderId="0"/>
    <xf numFmtId="1" fontId="17" fillId="0" borderId="12" applyNumberFormat="0"/>
    <xf numFmtId="0" fontId="1" fillId="0" borderId="0"/>
    <xf numFmtId="0" fontId="3" fillId="0" borderId="0"/>
    <xf numFmtId="0" fontId="22" fillId="0" borderId="0" applyFill="0" applyProtection="0"/>
    <xf numFmtId="1" fontId="17" fillId="0" borderId="12" applyNumberFormat="0"/>
    <xf numFmtId="43" fontId="1" fillId="0" borderId="0" applyFont="0" applyFill="0" applyBorder="0" applyAlignment="0" applyProtection="0"/>
    <xf numFmtId="0" fontId="1" fillId="0" borderId="0"/>
    <xf numFmtId="0" fontId="23" fillId="0" borderId="0"/>
    <xf numFmtId="0" fontId="24" fillId="0" borderId="0"/>
    <xf numFmtId="0" fontId="23" fillId="0" borderId="0"/>
    <xf numFmtId="0" fontId="1" fillId="0" borderId="0"/>
    <xf numFmtId="0" fontId="3" fillId="0" borderId="0"/>
    <xf numFmtId="0" fontId="22" fillId="0" borderId="0" applyFill="0" applyProtection="0"/>
    <xf numFmtId="1" fontId="17" fillId="0" borderId="12" applyNumberFormat="0"/>
    <xf numFmtId="0" fontId="1" fillId="0" borderId="0"/>
    <xf numFmtId="0" fontId="2" fillId="0" borderId="0"/>
    <xf numFmtId="0" fontId="23" fillId="0" borderId="0"/>
    <xf numFmtId="0" fontId="24" fillId="0" borderId="0"/>
    <xf numFmtId="0" fontId="2" fillId="0" borderId="0"/>
    <xf numFmtId="0" fontId="23" fillId="0" borderId="0"/>
    <xf numFmtId="0" fontId="25" fillId="0" borderId="0"/>
    <xf numFmtId="0" fontId="23" fillId="0" borderId="0"/>
    <xf numFmtId="0" fontId="23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0" fontId="3" fillId="0" borderId="0" applyFont="0" applyFill="0" applyBorder="0" applyAlignment="0" applyProtection="0"/>
    <xf numFmtId="0" fontId="1" fillId="0" borderId="0"/>
    <xf numFmtId="0" fontId="25" fillId="0" borderId="0" applyBorder="0"/>
    <xf numFmtId="0" fontId="1" fillId="0" borderId="0"/>
    <xf numFmtId="40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5" fillId="0" borderId="0" applyBorder="0"/>
    <xf numFmtId="0" fontId="1" fillId="0" borderId="0"/>
    <xf numFmtId="0" fontId="1" fillId="0" borderId="0"/>
    <xf numFmtId="1" fontId="17" fillId="0" borderId="12" applyNumberFormat="0"/>
    <xf numFmtId="1" fontId="17" fillId="0" borderId="12" applyNumberFormat="0"/>
    <xf numFmtId="1" fontId="17" fillId="0" borderId="12" applyNumberFormat="0"/>
    <xf numFmtId="1" fontId="17" fillId="0" borderId="12" applyNumberFormat="0"/>
  </cellStyleXfs>
  <cellXfs count="40">
    <xf numFmtId="0" fontId="0" fillId="0" borderId="0" xfId="0"/>
    <xf numFmtId="0" fontId="4" fillId="2" borderId="0" xfId="0" applyFont="1" applyFill="1" applyAlignment="1">
      <alignment horizontal="left" vertical="center"/>
    </xf>
    <xf numFmtId="3" fontId="7" fillId="2" borderId="0" xfId="0" applyNumberFormat="1" applyFont="1" applyFill="1" applyAlignment="1">
      <alignment horizontal="center"/>
    </xf>
    <xf numFmtId="0" fontId="9" fillId="2" borderId="0" xfId="0" applyFont="1" applyFill="1"/>
    <xf numFmtId="0" fontId="11" fillId="2" borderId="0" xfId="0" applyFont="1" applyFill="1"/>
    <xf numFmtId="37" fontId="8" fillId="2" borderId="6" xfId="0" applyNumberFormat="1" applyFont="1" applyFill="1" applyBorder="1" applyAlignment="1">
      <alignment horizontal="center" vertical="center" wrapText="1"/>
    </xf>
    <xf numFmtId="37" fontId="8" fillId="2" borderId="7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3" fontId="6" fillId="2" borderId="10" xfId="0" applyNumberFormat="1" applyFont="1" applyFill="1" applyBorder="1" applyAlignment="1">
      <alignment horizontal="center"/>
    </xf>
    <xf numFmtId="3" fontId="6" fillId="2" borderId="0" xfId="0" applyNumberFormat="1" applyFont="1" applyFill="1" applyAlignment="1">
      <alignment horizontal="center"/>
    </xf>
    <xf numFmtId="167" fontId="6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left" vertical="center"/>
    </xf>
    <xf numFmtId="3" fontId="7" fillId="2" borderId="11" xfId="0" applyNumberFormat="1" applyFont="1" applyFill="1" applyBorder="1" applyAlignment="1">
      <alignment horizontal="center"/>
    </xf>
    <xf numFmtId="164" fontId="7" fillId="2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3" fontId="7" fillId="2" borderId="9" xfId="0" applyNumberFormat="1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/>
    </xf>
    <xf numFmtId="168" fontId="13" fillId="2" borderId="0" xfId="0" applyNumberFormat="1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167" fontId="9" fillId="2" borderId="0" xfId="0" applyNumberFormat="1" applyFont="1" applyFill="1" applyAlignment="1">
      <alignment horizontal="center" vertical="center"/>
    </xf>
    <xf numFmtId="164" fontId="9" fillId="2" borderId="0" xfId="0" applyNumberFormat="1" applyFont="1" applyFill="1" applyAlignment="1">
      <alignment horizontal="center"/>
    </xf>
    <xf numFmtId="3" fontId="6" fillId="2" borderId="0" xfId="0" applyNumberFormat="1" applyFont="1" applyFill="1" applyAlignment="1">
      <alignment horizontal="right" vertical="center" indent="3"/>
    </xf>
    <xf numFmtId="3" fontId="7" fillId="2" borderId="0" xfId="0" applyNumberFormat="1" applyFont="1" applyFill="1" applyAlignment="1">
      <alignment horizontal="right" vertical="center" indent="3"/>
    </xf>
    <xf numFmtId="3" fontId="7" fillId="2" borderId="1" xfId="0" applyNumberFormat="1" applyFont="1" applyFill="1" applyBorder="1" applyAlignment="1">
      <alignment horizontal="right" vertical="center" indent="3"/>
    </xf>
    <xf numFmtId="164" fontId="20" fillId="2" borderId="0" xfId="0" applyNumberFormat="1" applyFont="1" applyFill="1" applyAlignment="1">
      <alignment horizontal="center"/>
    </xf>
    <xf numFmtId="0" fontId="21" fillId="2" borderId="0" xfId="0" applyFont="1" applyFill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indent="3"/>
    </xf>
    <xf numFmtId="0" fontId="19" fillId="2" borderId="0" xfId="0" applyFont="1" applyFill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</cellXfs>
  <cellStyles count="64">
    <cellStyle name="1" xfId="5" xr:uid="{00000000-0005-0000-0000-000000000000}"/>
    <cellStyle name="Comma 2" xfId="19" xr:uid="{00000000-0005-0000-0000-000002000000}"/>
    <cellStyle name="Comma 2 2" xfId="46" xr:uid="{71832AE8-63E9-47AC-B43D-24C9B30FD491}"/>
    <cellStyle name="Comma 2 2 2 5" xfId="27" xr:uid="{923A80DF-8391-490C-A9FC-9B04BA3FF02C}"/>
    <cellStyle name="Comma 2 3" xfId="53" xr:uid="{18E20042-2979-46AD-9D37-4A459DA64BAE}"/>
    <cellStyle name="Comma 3" xfId="6" xr:uid="{00000000-0005-0000-0000-000003000000}"/>
    <cellStyle name="Comma 3 2" xfId="49" xr:uid="{C94EE668-205D-4DE2-A3E1-635995599CA4}"/>
    <cellStyle name="Normal" xfId="0" builtinId="0"/>
    <cellStyle name="Normal - Style1" xfId="7" xr:uid="{00000000-0005-0000-0000-000005000000}"/>
    <cellStyle name="Normal 10" xfId="13" xr:uid="{00000000-0005-0000-0000-000006000000}"/>
    <cellStyle name="Normal 11" xfId="24" xr:uid="{95DB1E47-A717-4F50-B120-BDB4A6A98D35}"/>
    <cellStyle name="Normal 12" xfId="26" xr:uid="{5F37676F-9210-428B-A54A-88AF31197612}"/>
    <cellStyle name="Normal 13" xfId="35" xr:uid="{1E44DD08-E506-4B0E-A49D-239619E68ECB}"/>
    <cellStyle name="Normal 14" xfId="60" xr:uid="{CF47567C-18E3-48E3-B4B2-F9546E19550C}"/>
    <cellStyle name="Normal 15" xfId="61" xr:uid="{791BF7C1-0A53-4899-92D0-58D1295D1734}"/>
    <cellStyle name="Normal 16" xfId="62" xr:uid="{FB24067F-240D-455E-8348-EE3147456F5B}"/>
    <cellStyle name="Normal 17" xfId="63" xr:uid="{D4A5C67F-868D-43C6-89A5-249394EF5F61}"/>
    <cellStyle name="Normal 2" xfId="1" xr:uid="{00000000-0005-0000-0000-000007000000}"/>
    <cellStyle name="Normal 2 2" xfId="8" xr:uid="{00000000-0005-0000-0000-000008000000}"/>
    <cellStyle name="Normal 2 2 2" xfId="20" xr:uid="{00000000-0005-0000-0000-000009000000}"/>
    <cellStyle name="Normal 2 2 2 2" xfId="44" xr:uid="{8F8F9C60-80DF-42BF-B765-6C68B3B83858}"/>
    <cellStyle name="Normal 2 2 3" xfId="21" xr:uid="{2E2FEFD2-ABBD-420D-8461-C8F503FDA24A}"/>
    <cellStyle name="Normal 2 2 3 2" xfId="42" xr:uid="{847F1A16-9FCA-412B-AE91-D29E3FC8B338}"/>
    <cellStyle name="Normal 2 2 4" xfId="38" xr:uid="{19B03459-4F46-4840-B83F-02097E770DD0}"/>
    <cellStyle name="Normal 2 3" xfId="23" xr:uid="{48422FEC-E0BC-428C-9750-2D76D2E13FBF}"/>
    <cellStyle name="Normal 2 3 2" xfId="34" xr:uid="{53720891-5BB7-4072-A4AA-9D579EA571CD}"/>
    <cellStyle name="Normal 2 3 3" xfId="37" xr:uid="{7DCAFB35-81DA-42EB-A924-F7ED0EEF7A1F}"/>
    <cellStyle name="Normal 2 4" xfId="25" xr:uid="{84E1C268-3A16-4FB7-A335-F22068D33369}"/>
    <cellStyle name="Normal 2 4 2" xfId="45" xr:uid="{57E5914E-388A-4C4B-895D-9DE84233932D}"/>
    <cellStyle name="Normal 2 5" xfId="29" xr:uid="{D29D2916-D641-4853-A275-3F08E70F8C7A}"/>
    <cellStyle name="Normal 3" xfId="9" xr:uid="{00000000-0005-0000-0000-00000A000000}"/>
    <cellStyle name="Normal 3 2" xfId="22" xr:uid="{44D070A0-948A-45DA-8AFF-8A98BB90EB1D}"/>
    <cellStyle name="Normal 3 2 2" xfId="31" xr:uid="{4957CE97-0C4F-446D-8F13-BA568858B15F}"/>
    <cellStyle name="Normal 3 2 2 2" xfId="56" xr:uid="{2E853BA5-A6AB-4EF9-973C-19000D44968E}"/>
    <cellStyle name="Normal 3 3" xfId="40" xr:uid="{1D4DED44-E767-4414-A710-53A5E77B0231}"/>
    <cellStyle name="Normal 3 3 2" xfId="59" xr:uid="{105881E3-0498-4F49-93D5-84249EBD8B7E}"/>
    <cellStyle name="Normal 3 4" xfId="50" xr:uid="{775CBDBA-2355-47F1-8EDC-996CD2E9D14C}"/>
    <cellStyle name="Normal 3 5" xfId="54" xr:uid="{B67EF198-0A73-4423-9F40-46956DF79B03}"/>
    <cellStyle name="Normal 4" xfId="14" xr:uid="{00000000-0005-0000-0000-00000B000000}"/>
    <cellStyle name="Normal 4 2" xfId="10" xr:uid="{00000000-0005-0000-0000-00000C000000}"/>
    <cellStyle name="Normal 4 2 2" xfId="15" xr:uid="{00000000-0005-0000-0000-00000D000000}"/>
    <cellStyle name="Normal 4 2 3" xfId="39" xr:uid="{3CC09F86-6AF3-42B7-B59F-47E11B119A56}"/>
    <cellStyle name="Normal 4 3" xfId="30" xr:uid="{6720CF7E-3D28-49D4-A4F3-23A341275CC3}"/>
    <cellStyle name="Normal 4 3 2" xfId="47" xr:uid="{FF8D28D6-8DB2-418B-A317-8CA9F33A63C6}"/>
    <cellStyle name="Normal 4 4" xfId="52" xr:uid="{506DB73D-6B6B-40EF-85B4-52381B4717DA}"/>
    <cellStyle name="Normal 5" xfId="11" xr:uid="{00000000-0005-0000-0000-00000E000000}"/>
    <cellStyle name="Normal 5 2" xfId="3" xr:uid="{00000000-0005-0000-0000-00000F000000}"/>
    <cellStyle name="Normal 5 2 2" xfId="55" xr:uid="{349C0B77-1FB1-4403-84A0-A4B2133A156A}"/>
    <cellStyle name="Normal 5 3" xfId="28" xr:uid="{F16A05F5-F806-4902-9DAF-1592A0EB3B8F}"/>
    <cellStyle name="Normal 5 4" xfId="41" xr:uid="{A6EA1B92-714A-484D-87C5-6D1A3BC3F4D7}"/>
    <cellStyle name="Normal 6" xfId="16" xr:uid="{00000000-0005-0000-0000-000010000000}"/>
    <cellStyle name="Normal 6 2" xfId="32" xr:uid="{28DCBC0B-46D7-4D92-ADC4-A6E5B7FB0383}"/>
    <cellStyle name="Normal 6 2 2" xfId="57" xr:uid="{35024BBE-69E3-4A93-86D9-3A08FFADFD0D}"/>
    <cellStyle name="Normal 6 3" xfId="43" xr:uid="{A1A5671A-5779-4172-B339-E25C279C443B}"/>
    <cellStyle name="Normal 7" xfId="17" xr:uid="{00000000-0005-0000-0000-000011000000}"/>
    <cellStyle name="Normal 7 2" xfId="33" xr:uid="{F94E59D5-A861-4070-A967-F13E24BDD6F0}"/>
    <cellStyle name="Normal 7 2 2" xfId="48" xr:uid="{3C7963B8-B6CF-4FCF-93B3-DD71D3A617EC}"/>
    <cellStyle name="Normal 7 3" xfId="58" xr:uid="{31B347B4-04A7-4773-99FE-B93DBCB9EF51}"/>
    <cellStyle name="Normal 7 4" xfId="36" xr:uid="{82FD4FAA-650B-46FE-85A5-0119781775C0}"/>
    <cellStyle name="Normal 8" xfId="18" xr:uid="{00000000-0005-0000-0000-000012000000}"/>
    <cellStyle name="Normal 8 2" xfId="51" xr:uid="{2C19882A-370B-4CF1-8D87-E650A5A0EE91}"/>
    <cellStyle name="Normal 9" xfId="4" xr:uid="{00000000-0005-0000-0000-000013000000}"/>
    <cellStyle name="Percent 2" xfId="12" xr:uid="{00000000-0005-0000-0000-00001B000000}"/>
    <cellStyle name="Percent 2 2" xfId="2" xr:uid="{00000000-0005-0000-0000-00001C000000}"/>
  </cellStyles>
  <dxfs count="0"/>
  <tableStyles count="0" defaultTableStyle="TableStyleMedium2" defaultPivotStyle="PivotStyleLight16"/>
  <colors>
    <mruColors>
      <color rgb="FFF3F6FB"/>
      <color rgb="FFFCFDFE"/>
      <color rgb="FFFF3B3B"/>
      <color rgb="FFFFB7B7"/>
      <color rgb="FFFF8585"/>
      <color rgb="FFFFDDDD"/>
      <color rgb="FFFFFBFB"/>
      <color rgb="FFFFD5D5"/>
      <color rgb="FFFFCCCC"/>
      <color rgb="FFFFC1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 i="0" baseline="0">
                <a:effectLst/>
              </a:rPr>
              <a:t>Figure 10.11:  Bed capacity and beds in operation in safari </a:t>
            </a:r>
            <a:r>
              <a:rPr lang="en-US" sz="11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vessels</a:t>
            </a:r>
            <a:r>
              <a:rPr lang="en-US" sz="1100" b="1" i="0" baseline="0">
                <a:effectLst/>
              </a:rPr>
              <a:t> , 2022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0.26787146024400732"/>
          <c:y val="4.85831433446649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1097017137030228E-2"/>
          <c:y val="0.1484734477430629"/>
          <c:w val="0.90029650250643645"/>
          <c:h val="0.699120071574211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'10.7'!$AI$33</c:f>
              <c:strCache>
                <c:ptCount val="1"/>
                <c:pt idx="0">
                  <c:v>Registered Bed Capacity 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'10.7'!$AH$34:$AH$45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'10.7'!$AI$34:$AI$45</c:f>
              <c:numCache>
                <c:formatCode>#,##0</c:formatCode>
                <c:ptCount val="12"/>
                <c:pt idx="0">
                  <c:v>2923</c:v>
                </c:pt>
                <c:pt idx="1">
                  <c:v>2911</c:v>
                </c:pt>
                <c:pt idx="2">
                  <c:v>2915</c:v>
                </c:pt>
                <c:pt idx="3">
                  <c:v>2958</c:v>
                </c:pt>
                <c:pt idx="4">
                  <c:v>2972</c:v>
                </c:pt>
                <c:pt idx="5">
                  <c:v>2972</c:v>
                </c:pt>
                <c:pt idx="6">
                  <c:v>2924</c:v>
                </c:pt>
                <c:pt idx="7">
                  <c:v>2932</c:v>
                </c:pt>
                <c:pt idx="8">
                  <c:v>2955</c:v>
                </c:pt>
                <c:pt idx="9">
                  <c:v>2963</c:v>
                </c:pt>
                <c:pt idx="10">
                  <c:v>2963</c:v>
                </c:pt>
                <c:pt idx="11">
                  <c:v>2918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36-453E-B050-5126D987D595}"/>
            </c:ext>
          </c:extLst>
        </c:ser>
        <c:ser>
          <c:idx val="1"/>
          <c:order val="1"/>
          <c:tx>
            <c:strRef>
              <c:f>'10.7'!$AJ$33</c:f>
              <c:strCache>
                <c:ptCount val="1"/>
                <c:pt idx="0">
                  <c:v>Beds in operation 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'10.7'!$AH$34:$AH$45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'10.7'!$AJ$34:$AJ$45</c:f>
              <c:numCache>
                <c:formatCode>#,##0</c:formatCode>
                <c:ptCount val="12"/>
                <c:pt idx="0">
                  <c:v>2912</c:v>
                </c:pt>
                <c:pt idx="1">
                  <c:v>2912</c:v>
                </c:pt>
                <c:pt idx="2">
                  <c:v>2953</c:v>
                </c:pt>
                <c:pt idx="3">
                  <c:v>2954</c:v>
                </c:pt>
                <c:pt idx="4">
                  <c:v>2972</c:v>
                </c:pt>
                <c:pt idx="5">
                  <c:v>2972</c:v>
                </c:pt>
                <c:pt idx="6">
                  <c:v>2917</c:v>
                </c:pt>
                <c:pt idx="7">
                  <c:v>2864</c:v>
                </c:pt>
                <c:pt idx="8">
                  <c:v>2955</c:v>
                </c:pt>
                <c:pt idx="9">
                  <c:v>2963</c:v>
                </c:pt>
                <c:pt idx="10">
                  <c:v>2963</c:v>
                </c:pt>
                <c:pt idx="11">
                  <c:v>2918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36-453E-B050-5126D987D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axId val="157928600"/>
        <c:axId val="157928208"/>
      </c:barChart>
      <c:catAx>
        <c:axId val="157928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928208"/>
        <c:crosses val="autoZero"/>
        <c:auto val="1"/>
        <c:lblAlgn val="ctr"/>
        <c:lblOffset val="100"/>
        <c:noMultiLvlLbl val="0"/>
      </c:catAx>
      <c:valAx>
        <c:axId val="157928208"/>
        <c:scaling>
          <c:orientation val="minMax"/>
          <c:max val="300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928600"/>
        <c:crosses val="autoZero"/>
        <c:crossBetween val="between"/>
      </c:val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28777216819589391"/>
          <c:y val="0.92479197419611714"/>
          <c:w val="0.42125167233498467"/>
          <c:h val="6.84045400092962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916556</xdr:colOff>
      <xdr:row>21</xdr:row>
      <xdr:rowOff>215659</xdr:rowOff>
    </xdr:from>
    <xdr:to>
      <xdr:col>10</xdr:col>
      <xdr:colOff>485236</xdr:colOff>
      <xdr:row>37</xdr:row>
      <xdr:rowOff>8986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issemination\Publications\Statistical%20Year%20Book\YEARBOOK%202019\Checking\10%20%20TOURISM%20-%20Mo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0.1"/>
      <sheetName val="10.1 figures workings"/>
      <sheetName val="10.2"/>
      <sheetName val="10.3"/>
      <sheetName val="10.4"/>
      <sheetName val="Sheet1"/>
      <sheetName val="10.5"/>
      <sheetName val="10.6"/>
      <sheetName val="10.7"/>
      <sheetName val="10.8"/>
      <sheetName val="10.9"/>
      <sheetName val="10.11"/>
      <sheetName val="10.12"/>
      <sheetName val="10.13"/>
      <sheetName val="10.14"/>
    </sheetNames>
    <sheetDataSet>
      <sheetData sheetId="0"/>
      <sheetData sheetId="1"/>
      <sheetData sheetId="2">
        <row r="40">
          <cell r="AC40" t="str">
            <v>Resorts (including Marinas)</v>
          </cell>
        </row>
      </sheetData>
      <sheetData sheetId="3">
        <row r="19">
          <cell r="AI19" t="str">
            <v xml:space="preserve">Registered Bed Capacity </v>
          </cell>
          <cell r="AJ19" t="str">
            <v xml:space="preserve">Beds in operation </v>
          </cell>
        </row>
        <row r="20">
          <cell r="AH20" t="str">
            <v>Jan</v>
          </cell>
          <cell r="AI20">
            <v>41602</v>
          </cell>
          <cell r="AJ20">
            <v>40943</v>
          </cell>
        </row>
        <row r="21">
          <cell r="AH21" t="str">
            <v>Feb</v>
          </cell>
          <cell r="AI21">
            <v>41710</v>
          </cell>
          <cell r="AJ21">
            <v>40807</v>
          </cell>
        </row>
        <row r="22">
          <cell r="AH22" t="str">
            <v>Mar</v>
          </cell>
          <cell r="AI22">
            <v>42050</v>
          </cell>
          <cell r="AJ22">
            <v>41137</v>
          </cell>
        </row>
        <row r="23">
          <cell r="AH23" t="str">
            <v>Apr</v>
          </cell>
          <cell r="AI23">
            <v>42688</v>
          </cell>
          <cell r="AJ23">
            <v>41835</v>
          </cell>
        </row>
        <row r="24">
          <cell r="AH24" t="str">
            <v>May</v>
          </cell>
          <cell r="AI24">
            <v>42736</v>
          </cell>
          <cell r="AJ24">
            <v>41513</v>
          </cell>
        </row>
        <row r="25">
          <cell r="AH25" t="str">
            <v>Jun</v>
          </cell>
          <cell r="AI25">
            <v>42822</v>
          </cell>
          <cell r="AJ25">
            <v>41503</v>
          </cell>
        </row>
        <row r="26">
          <cell r="AH26" t="str">
            <v>Jul</v>
          </cell>
          <cell r="AI26">
            <v>42929</v>
          </cell>
          <cell r="AJ26">
            <v>41534</v>
          </cell>
        </row>
        <row r="27">
          <cell r="AH27" t="str">
            <v>Aug</v>
          </cell>
          <cell r="AI27">
            <v>43099</v>
          </cell>
          <cell r="AJ27">
            <v>41780</v>
          </cell>
        </row>
        <row r="28">
          <cell r="AH28" t="str">
            <v>Sep</v>
          </cell>
          <cell r="AI28">
            <v>43660</v>
          </cell>
          <cell r="AJ28">
            <v>42355</v>
          </cell>
        </row>
        <row r="29">
          <cell r="AH29" t="str">
            <v>Oct</v>
          </cell>
          <cell r="AI29">
            <v>43806</v>
          </cell>
          <cell r="AJ29">
            <v>42501</v>
          </cell>
        </row>
        <row r="30">
          <cell r="AH30" t="str">
            <v>Nov</v>
          </cell>
          <cell r="AI30">
            <v>44345</v>
          </cell>
          <cell r="AJ30">
            <v>42960</v>
          </cell>
        </row>
        <row r="31">
          <cell r="AH31" t="str">
            <v>Dec</v>
          </cell>
          <cell r="AI31">
            <v>44860</v>
          </cell>
          <cell r="AJ31">
            <v>43448</v>
          </cell>
        </row>
      </sheetData>
      <sheetData sheetId="4">
        <row r="19">
          <cell r="AE19" t="str">
            <v xml:space="preserve">Registered Bed Capacity </v>
          </cell>
        </row>
      </sheetData>
      <sheetData sheetId="5"/>
      <sheetData sheetId="6">
        <row r="21">
          <cell r="AF21" t="str">
            <v xml:space="preserve">Registered Bed Capacity </v>
          </cell>
          <cell r="AG21" t="str">
            <v xml:space="preserve">Beds in operation </v>
          </cell>
        </row>
        <row r="22">
          <cell r="AE22" t="str">
            <v>Jan</v>
          </cell>
          <cell r="AF22">
            <v>10</v>
          </cell>
          <cell r="AG22">
            <v>10</v>
          </cell>
        </row>
        <row r="23">
          <cell r="AE23" t="str">
            <v>Feb</v>
          </cell>
          <cell r="AF23">
            <v>10</v>
          </cell>
          <cell r="AG23">
            <v>10</v>
          </cell>
        </row>
        <row r="24">
          <cell r="AE24" t="str">
            <v>Mar</v>
          </cell>
          <cell r="AF24">
            <v>10</v>
          </cell>
          <cell r="AG24">
            <v>10</v>
          </cell>
        </row>
        <row r="25">
          <cell r="AE25" t="str">
            <v>Apr</v>
          </cell>
          <cell r="AF25">
            <v>12</v>
          </cell>
          <cell r="AG25">
            <v>12</v>
          </cell>
        </row>
        <row r="26">
          <cell r="AE26" t="str">
            <v>May</v>
          </cell>
          <cell r="AF26">
            <v>12</v>
          </cell>
          <cell r="AG26">
            <v>12</v>
          </cell>
        </row>
        <row r="27">
          <cell r="AE27" t="str">
            <v>Jun</v>
          </cell>
          <cell r="AF27">
            <v>12</v>
          </cell>
          <cell r="AG27">
            <v>12</v>
          </cell>
        </row>
        <row r="28">
          <cell r="AE28" t="str">
            <v>Jul</v>
          </cell>
          <cell r="AF28">
            <v>12</v>
          </cell>
          <cell r="AG28">
            <v>12</v>
          </cell>
        </row>
        <row r="29">
          <cell r="AE29" t="str">
            <v>Aug</v>
          </cell>
          <cell r="AF29">
            <v>12</v>
          </cell>
          <cell r="AG29">
            <v>12</v>
          </cell>
        </row>
        <row r="30">
          <cell r="AE30" t="str">
            <v>Sep</v>
          </cell>
          <cell r="AF30">
            <v>12</v>
          </cell>
          <cell r="AG30">
            <v>12</v>
          </cell>
        </row>
        <row r="31">
          <cell r="AE31" t="str">
            <v>Oct</v>
          </cell>
          <cell r="AF31">
            <v>12</v>
          </cell>
          <cell r="AG31">
            <v>12</v>
          </cell>
        </row>
        <row r="32">
          <cell r="AE32" t="str">
            <v>Nov</v>
          </cell>
          <cell r="AF32">
            <v>12</v>
          </cell>
          <cell r="AG32">
            <v>12</v>
          </cell>
        </row>
        <row r="33">
          <cell r="AE33" t="str">
            <v>Dec</v>
          </cell>
          <cell r="AF33">
            <v>12</v>
          </cell>
          <cell r="AG33">
            <v>12</v>
          </cell>
        </row>
      </sheetData>
      <sheetData sheetId="7">
        <row r="19">
          <cell r="AE19" t="str">
            <v xml:space="preserve">Registered Bed Capacity </v>
          </cell>
          <cell r="AF19" t="str">
            <v xml:space="preserve">Beds in operation </v>
          </cell>
        </row>
        <row r="20">
          <cell r="AD20" t="str">
            <v>Jan</v>
          </cell>
          <cell r="AE20">
            <v>7464</v>
          </cell>
          <cell r="AF20">
            <v>7464</v>
          </cell>
        </row>
        <row r="21">
          <cell r="AD21" t="str">
            <v>Feb</v>
          </cell>
          <cell r="AE21">
            <v>7528</v>
          </cell>
          <cell r="AF21">
            <v>7528</v>
          </cell>
        </row>
        <row r="22">
          <cell r="AD22" t="str">
            <v>Mar</v>
          </cell>
          <cell r="AE22">
            <v>7750</v>
          </cell>
          <cell r="AF22">
            <v>7750</v>
          </cell>
        </row>
        <row r="23">
          <cell r="AD23" t="str">
            <v>Apr</v>
          </cell>
          <cell r="AE23">
            <v>7922</v>
          </cell>
          <cell r="AF23">
            <v>7922</v>
          </cell>
        </row>
        <row r="24">
          <cell r="AD24" t="str">
            <v>May</v>
          </cell>
          <cell r="AE24">
            <v>7948</v>
          </cell>
          <cell r="AF24">
            <v>7948</v>
          </cell>
        </row>
        <row r="25">
          <cell r="AD25" t="str">
            <v>Jun</v>
          </cell>
          <cell r="AE25">
            <v>8006</v>
          </cell>
          <cell r="AF25">
            <v>7998</v>
          </cell>
        </row>
        <row r="26">
          <cell r="AD26" t="str">
            <v>Jul</v>
          </cell>
          <cell r="AE26">
            <v>8098</v>
          </cell>
          <cell r="AF26">
            <v>8090</v>
          </cell>
        </row>
        <row r="27">
          <cell r="AD27" t="str">
            <v>Aug</v>
          </cell>
          <cell r="AE27">
            <v>8134</v>
          </cell>
          <cell r="AF27">
            <v>8112</v>
          </cell>
        </row>
        <row r="28">
          <cell r="AD28" t="str">
            <v>Sep</v>
          </cell>
          <cell r="AE28">
            <v>8208</v>
          </cell>
          <cell r="AF28">
            <v>8200</v>
          </cell>
        </row>
        <row r="29">
          <cell r="AD29" t="str">
            <v>Oct</v>
          </cell>
          <cell r="AE29">
            <v>8294</v>
          </cell>
          <cell r="AF29">
            <v>8286</v>
          </cell>
        </row>
        <row r="30">
          <cell r="AD30" t="str">
            <v>Nov</v>
          </cell>
          <cell r="AE30">
            <v>8292</v>
          </cell>
          <cell r="AF30">
            <v>8248</v>
          </cell>
        </row>
        <row r="31">
          <cell r="AD31" t="str">
            <v>Dec</v>
          </cell>
          <cell r="AE31">
            <v>8563</v>
          </cell>
          <cell r="AF31">
            <v>8454</v>
          </cell>
        </row>
      </sheetData>
      <sheetData sheetId="8">
        <row r="20">
          <cell r="AF20" t="str">
            <v xml:space="preserve">Registered Bed Capacity </v>
          </cell>
          <cell r="AG20" t="str">
            <v xml:space="preserve">Beds in operation </v>
          </cell>
        </row>
        <row r="21">
          <cell r="AE21" t="str">
            <v>Jan</v>
          </cell>
          <cell r="AF21">
            <v>2619</v>
          </cell>
          <cell r="AG21">
            <v>2619</v>
          </cell>
        </row>
        <row r="22">
          <cell r="AE22" t="str">
            <v>Feb</v>
          </cell>
          <cell r="AF22">
            <v>2663</v>
          </cell>
          <cell r="AG22">
            <v>2663</v>
          </cell>
        </row>
        <row r="23">
          <cell r="AE23" t="str">
            <v>Mar</v>
          </cell>
          <cell r="AF23">
            <v>2663</v>
          </cell>
          <cell r="AG23">
            <v>2663</v>
          </cell>
        </row>
        <row r="24">
          <cell r="AE24" t="str">
            <v>Apr</v>
          </cell>
          <cell r="AF24">
            <v>2719</v>
          </cell>
          <cell r="AG24">
            <v>2719</v>
          </cell>
        </row>
        <row r="25">
          <cell r="AE25" t="str">
            <v>May</v>
          </cell>
          <cell r="AF25">
            <v>2741</v>
          </cell>
          <cell r="AG25">
            <v>2741</v>
          </cell>
        </row>
        <row r="26">
          <cell r="AE26" t="str">
            <v>Jun</v>
          </cell>
          <cell r="AF26">
            <v>2749</v>
          </cell>
          <cell r="AG26">
            <v>2735</v>
          </cell>
        </row>
        <row r="27">
          <cell r="AE27" t="str">
            <v>Jul</v>
          </cell>
          <cell r="AF27">
            <v>2764</v>
          </cell>
          <cell r="AG27">
            <v>2764</v>
          </cell>
        </row>
        <row r="28">
          <cell r="AE28" t="str">
            <v>Aug</v>
          </cell>
          <cell r="AF28">
            <v>2764</v>
          </cell>
          <cell r="AG28">
            <v>2764</v>
          </cell>
        </row>
        <row r="29">
          <cell r="AE29" t="str">
            <v>Sep</v>
          </cell>
          <cell r="AF29">
            <v>2769</v>
          </cell>
          <cell r="AG29">
            <v>2769</v>
          </cell>
        </row>
        <row r="30">
          <cell r="AE30" t="str">
            <v>Oct</v>
          </cell>
          <cell r="AF30">
            <v>2769</v>
          </cell>
          <cell r="AG30">
            <v>2769</v>
          </cell>
        </row>
        <row r="31">
          <cell r="AE31" t="str">
            <v>Nov</v>
          </cell>
          <cell r="AF31">
            <v>2772</v>
          </cell>
          <cell r="AG31">
            <v>2772</v>
          </cell>
        </row>
        <row r="32">
          <cell r="AE32" t="str">
            <v>Dec</v>
          </cell>
          <cell r="AF32">
            <v>2758</v>
          </cell>
          <cell r="AG32">
            <v>2758</v>
          </cell>
        </row>
      </sheetData>
      <sheetData sheetId="9">
        <row r="15">
          <cell r="A15" t="str">
            <v>Male</v>
          </cell>
        </row>
      </sheetData>
      <sheetData sheetId="10">
        <row r="5">
          <cell r="O5" t="str">
            <v xml:space="preserve">Tourist Arrivals </v>
          </cell>
        </row>
      </sheetData>
      <sheetData sheetId="11">
        <row r="6">
          <cell r="A6" t="str">
            <v>Central/Eastern Europe</v>
          </cell>
        </row>
      </sheetData>
      <sheetData sheetId="12">
        <row r="27">
          <cell r="X27" t="str">
            <v>HA</v>
          </cell>
        </row>
      </sheetData>
      <sheetData sheetId="13">
        <row r="20">
          <cell r="V20" t="str">
            <v>Jan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AJ71"/>
  <sheetViews>
    <sheetView tabSelected="1" zoomScaleNormal="100" zoomScaleSheetLayoutView="106" workbookViewId="0">
      <selection activeCell="P10" sqref="P10"/>
    </sheetView>
  </sheetViews>
  <sheetFormatPr defaultColWidth="9.140625" defaultRowHeight="12"/>
  <cols>
    <col min="1" max="1" width="13.7109375" style="3" customWidth="1"/>
    <col min="2" max="6" width="14.7109375" style="3" customWidth="1"/>
    <col min="7" max="7" width="18.28515625" style="3" customWidth="1"/>
    <col min="8" max="10" width="9.140625" style="3"/>
    <col min="11" max="11" width="19" style="3" customWidth="1"/>
    <col min="12" max="16384" width="9.140625" style="3"/>
  </cols>
  <sheetData>
    <row r="1" spans="1:11" ht="17.25" customHeight="1">
      <c r="A1" s="33" t="s">
        <v>41</v>
      </c>
      <c r="B1" s="33"/>
      <c r="C1" s="33"/>
      <c r="D1" s="33"/>
      <c r="E1" s="33"/>
      <c r="F1" s="33"/>
    </row>
    <row r="2" spans="1:11" ht="24" customHeight="1">
      <c r="A2" s="39" t="s">
        <v>40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s="4" customFormat="1" ht="18.75" customHeight="1">
      <c r="A3" s="34" t="s">
        <v>2</v>
      </c>
      <c r="B3" s="37">
        <v>2021</v>
      </c>
      <c r="C3" s="38"/>
      <c r="D3" s="38"/>
      <c r="E3" s="38"/>
      <c r="F3" s="38"/>
      <c r="G3" s="37">
        <v>2022</v>
      </c>
      <c r="H3" s="38"/>
      <c r="I3" s="38"/>
      <c r="J3" s="38"/>
      <c r="K3" s="38"/>
    </row>
    <row r="4" spans="1:11" s="4" customFormat="1" ht="52.5" customHeight="1">
      <c r="A4" s="35"/>
      <c r="B4" s="5" t="s">
        <v>3</v>
      </c>
      <c r="C4" s="6" t="s">
        <v>4</v>
      </c>
      <c r="D4" s="6" t="s">
        <v>1</v>
      </c>
      <c r="E4" s="6" t="s">
        <v>5</v>
      </c>
      <c r="F4" s="6" t="s">
        <v>6</v>
      </c>
      <c r="G4" s="5" t="s">
        <v>3</v>
      </c>
      <c r="H4" s="6" t="s">
        <v>4</v>
      </c>
      <c r="I4" s="6" t="s">
        <v>1</v>
      </c>
      <c r="J4" s="6" t="s">
        <v>5</v>
      </c>
      <c r="K4" s="6" t="s">
        <v>6</v>
      </c>
    </row>
    <row r="5" spans="1:11" s="4" customFormat="1" ht="46.5" customHeight="1">
      <c r="A5" s="36"/>
      <c r="B5" s="30" t="s">
        <v>11</v>
      </c>
      <c r="C5" s="29" t="s">
        <v>7</v>
      </c>
      <c r="D5" s="29" t="s">
        <v>8</v>
      </c>
      <c r="E5" s="29" t="s">
        <v>9</v>
      </c>
      <c r="F5" s="29" t="s">
        <v>10</v>
      </c>
      <c r="G5" s="30" t="s">
        <v>11</v>
      </c>
      <c r="H5" s="29" t="s">
        <v>7</v>
      </c>
      <c r="I5" s="29" t="s">
        <v>8</v>
      </c>
      <c r="J5" s="29" t="s">
        <v>9</v>
      </c>
      <c r="K5" s="29" t="s">
        <v>10</v>
      </c>
    </row>
    <row r="6" spans="1:11" s="4" customFormat="1" ht="16.5" customHeight="1">
      <c r="A6" s="7" t="s">
        <v>12</v>
      </c>
      <c r="B6" s="8">
        <f>AVERAGE(B7:B18)</f>
        <v>2955.3333333333335</v>
      </c>
      <c r="C6" s="9">
        <f>AVERAGE(C7:C18)</f>
        <v>2757.5833333333335</v>
      </c>
      <c r="D6" s="10">
        <f>AVERAGE(D7:D18)</f>
        <v>93.310168439983087</v>
      </c>
      <c r="E6" s="10">
        <f>AVERAGE(E7:E18)</f>
        <v>19.333333333333332</v>
      </c>
      <c r="F6" s="24">
        <f>SUM(F7:F18)</f>
        <v>196619.3476217186</v>
      </c>
      <c r="G6" s="8">
        <f>AVERAGE(G7:G18)</f>
        <v>2942.1666666666665</v>
      </c>
      <c r="H6" s="9">
        <f>AVERAGE(H7:H18)</f>
        <v>2937.9166666666665</v>
      </c>
      <c r="I6" s="10">
        <f>AVERAGE(I7:I18)</f>
        <v>99.85564735134642</v>
      </c>
      <c r="J6" s="10">
        <f>AVERAGE(J7:J18)</f>
        <v>24.183333333333337</v>
      </c>
      <c r="K6" s="24">
        <f>SUM(K7:K18)</f>
        <v>258548.68608797944</v>
      </c>
    </row>
    <row r="7" spans="1:11" s="4" customFormat="1" ht="16.5" customHeight="1">
      <c r="A7" s="11" t="s">
        <v>13</v>
      </c>
      <c r="B7" s="12">
        <v>2925</v>
      </c>
      <c r="C7" s="2">
        <v>2600</v>
      </c>
      <c r="D7" s="13">
        <f>C7/B7*100</f>
        <v>88.888888888888886</v>
      </c>
      <c r="E7" s="13">
        <v>11.6</v>
      </c>
      <c r="F7" s="25">
        <v>9349.2816989381645</v>
      </c>
      <c r="G7" s="12">
        <v>2923</v>
      </c>
      <c r="H7" s="2">
        <v>2912</v>
      </c>
      <c r="I7" s="13">
        <f>H7/G7*100</f>
        <v>99.623674307218607</v>
      </c>
      <c r="J7" s="13">
        <v>30.3</v>
      </c>
      <c r="K7" s="25">
        <v>27368.149068322982</v>
      </c>
    </row>
    <row r="8" spans="1:11" s="4" customFormat="1" ht="16.5" customHeight="1">
      <c r="A8" s="11" t="s">
        <v>14</v>
      </c>
      <c r="B8" s="12">
        <v>2969</v>
      </c>
      <c r="C8" s="2">
        <v>2677</v>
      </c>
      <c r="D8" s="13">
        <f t="shared" ref="D8:D18" si="0">C8/B8*100</f>
        <v>90.165038733580332</v>
      </c>
      <c r="E8" s="13">
        <v>12.8</v>
      </c>
      <c r="F8" s="25">
        <v>9583.0410404624272</v>
      </c>
      <c r="G8" s="12">
        <v>2911</v>
      </c>
      <c r="H8" s="2">
        <v>2912</v>
      </c>
      <c r="I8" s="13">
        <f t="shared" ref="I8:I18" si="1">H8/G8*100</f>
        <v>100.03435245620062</v>
      </c>
      <c r="J8" s="13">
        <v>33.200000000000003</v>
      </c>
      <c r="K8" s="25">
        <v>27080.076721883175</v>
      </c>
    </row>
    <row r="9" spans="1:11" s="4" customFormat="1" ht="16.5" customHeight="1">
      <c r="A9" s="11" t="s">
        <v>15</v>
      </c>
      <c r="B9" s="12">
        <v>2947</v>
      </c>
      <c r="C9" s="2">
        <v>2699</v>
      </c>
      <c r="D9" s="13">
        <f t="shared" si="0"/>
        <v>91.584662368510351</v>
      </c>
      <c r="E9" s="13">
        <v>20.5</v>
      </c>
      <c r="F9" s="25">
        <v>17143.618936294566</v>
      </c>
      <c r="G9" s="12">
        <v>2915</v>
      </c>
      <c r="H9" s="2">
        <v>2953</v>
      </c>
      <c r="I9" s="13">
        <f t="shared" si="1"/>
        <v>101.30360205831903</v>
      </c>
      <c r="J9" s="13">
        <v>37.4</v>
      </c>
      <c r="K9" s="25">
        <v>34235.563028764802</v>
      </c>
    </row>
    <row r="10" spans="1:11" s="4" customFormat="1" ht="16.5" customHeight="1">
      <c r="A10" s="11" t="s">
        <v>16</v>
      </c>
      <c r="B10" s="12">
        <v>2965</v>
      </c>
      <c r="C10" s="2">
        <v>2699</v>
      </c>
      <c r="D10" s="13">
        <f t="shared" si="0"/>
        <v>91.028667790893763</v>
      </c>
      <c r="E10" s="13">
        <v>19.5</v>
      </c>
      <c r="F10" s="25">
        <v>15783.169556840077</v>
      </c>
      <c r="G10" s="12">
        <v>2958</v>
      </c>
      <c r="H10" s="2">
        <v>2954</v>
      </c>
      <c r="I10" s="13">
        <f t="shared" si="1"/>
        <v>99.864773495605135</v>
      </c>
      <c r="J10" s="13">
        <v>37.200000000000003</v>
      </c>
      <c r="K10" s="25">
        <v>32943.867924528298</v>
      </c>
    </row>
    <row r="11" spans="1:11" s="4" customFormat="1" ht="16.5" customHeight="1">
      <c r="A11" s="11" t="s">
        <v>17</v>
      </c>
      <c r="B11" s="12">
        <v>2965</v>
      </c>
      <c r="C11" s="2">
        <v>2726</v>
      </c>
      <c r="D11" s="13">
        <f t="shared" si="0"/>
        <v>91.939291736930855</v>
      </c>
      <c r="E11" s="13">
        <v>11.7</v>
      </c>
      <c r="F11" s="25">
        <v>9915.2278279341481</v>
      </c>
      <c r="G11" s="12">
        <v>2972</v>
      </c>
      <c r="H11" s="2">
        <v>2972</v>
      </c>
      <c r="I11" s="13">
        <f t="shared" si="1"/>
        <v>100</v>
      </c>
      <c r="J11" s="13">
        <v>20.9</v>
      </c>
      <c r="K11" s="25">
        <v>19217.199124726478</v>
      </c>
    </row>
    <row r="12" spans="1:11" s="4" customFormat="1" ht="16.5" customHeight="1">
      <c r="A12" s="11" t="s">
        <v>18</v>
      </c>
      <c r="B12" s="12">
        <v>2969</v>
      </c>
      <c r="C12" s="2">
        <v>2748</v>
      </c>
      <c r="D12" s="13">
        <f t="shared" si="0"/>
        <v>92.55641630178512</v>
      </c>
      <c r="E12" s="13">
        <v>8.1</v>
      </c>
      <c r="F12" s="25">
        <v>6718.1852678571431</v>
      </c>
      <c r="G12" s="12">
        <v>2972</v>
      </c>
      <c r="H12" s="2">
        <v>2972</v>
      </c>
      <c r="I12" s="13">
        <f t="shared" si="1"/>
        <v>100</v>
      </c>
      <c r="J12" s="13">
        <v>10.1</v>
      </c>
      <c r="K12" s="25">
        <v>8970.5571363010549</v>
      </c>
    </row>
    <row r="13" spans="1:11" s="4" customFormat="1" ht="16.5" customHeight="1">
      <c r="A13" s="11" t="s">
        <v>19</v>
      </c>
      <c r="B13" s="12">
        <v>2969</v>
      </c>
      <c r="C13" s="2">
        <v>2748</v>
      </c>
      <c r="D13" s="13">
        <f t="shared" si="0"/>
        <v>92.55641630178512</v>
      </c>
      <c r="E13" s="13">
        <v>11.4</v>
      </c>
      <c r="F13" s="25">
        <v>9704.4150943396235</v>
      </c>
      <c r="G13" s="12">
        <v>2924</v>
      </c>
      <c r="H13" s="2">
        <v>2917</v>
      </c>
      <c r="I13" s="13">
        <f t="shared" si="1"/>
        <v>99.760601915184679</v>
      </c>
      <c r="J13" s="13">
        <v>11.8</v>
      </c>
      <c r="K13" s="25">
        <v>10681.272013460461</v>
      </c>
    </row>
    <row r="14" spans="1:11" s="4" customFormat="1" ht="16.5" customHeight="1">
      <c r="A14" s="11" t="s">
        <v>20</v>
      </c>
      <c r="B14" s="12">
        <v>2969</v>
      </c>
      <c r="C14" s="2">
        <v>2828</v>
      </c>
      <c r="D14" s="13">
        <f t="shared" si="0"/>
        <v>95.250926237790495</v>
      </c>
      <c r="E14" s="13">
        <v>22.8</v>
      </c>
      <c r="F14" s="25">
        <v>20014.785100286532</v>
      </c>
      <c r="G14" s="12">
        <v>2932</v>
      </c>
      <c r="H14" s="2">
        <v>2864</v>
      </c>
      <c r="I14" s="13">
        <f t="shared" si="1"/>
        <v>97.680763983628921</v>
      </c>
      <c r="J14" s="13">
        <v>21.9</v>
      </c>
      <c r="K14" s="25">
        <v>19402.694992412748</v>
      </c>
    </row>
    <row r="15" spans="1:11" s="4" customFormat="1" ht="16.5" customHeight="1">
      <c r="A15" s="11" t="s">
        <v>21</v>
      </c>
      <c r="B15" s="12">
        <v>2969</v>
      </c>
      <c r="C15" s="2">
        <v>2846</v>
      </c>
      <c r="D15" s="13">
        <f t="shared" si="0"/>
        <v>95.85719097339171</v>
      </c>
      <c r="E15" s="13">
        <v>21.4</v>
      </c>
      <c r="F15" s="25">
        <v>18276.98906160046</v>
      </c>
      <c r="G15" s="12">
        <v>2955</v>
      </c>
      <c r="H15" s="2">
        <v>2955</v>
      </c>
      <c r="I15" s="13">
        <f t="shared" si="1"/>
        <v>100</v>
      </c>
      <c r="J15" s="13">
        <v>18.7</v>
      </c>
      <c r="K15" s="25">
        <v>16585.228346456694</v>
      </c>
    </row>
    <row r="16" spans="1:11" s="4" customFormat="1" ht="16.5" customHeight="1">
      <c r="A16" s="11" t="s">
        <v>22</v>
      </c>
      <c r="B16" s="12">
        <v>2939</v>
      </c>
      <c r="C16" s="2">
        <v>2846</v>
      </c>
      <c r="D16" s="13">
        <f t="shared" si="0"/>
        <v>96.835658387206536</v>
      </c>
      <c r="E16" s="13">
        <v>27.8</v>
      </c>
      <c r="F16" s="25">
        <v>24500.277239018826</v>
      </c>
      <c r="G16" s="12">
        <v>2963</v>
      </c>
      <c r="H16" s="2">
        <v>2963</v>
      </c>
      <c r="I16" s="13">
        <f t="shared" si="1"/>
        <v>100</v>
      </c>
      <c r="J16" s="13">
        <v>23.8</v>
      </c>
      <c r="K16" s="25">
        <v>21817.888655462186</v>
      </c>
    </row>
    <row r="17" spans="1:25" s="4" customFormat="1" ht="16.5" customHeight="1">
      <c r="A17" s="11" t="s">
        <v>23</v>
      </c>
      <c r="B17" s="12">
        <v>2939</v>
      </c>
      <c r="C17" s="2">
        <v>2816</v>
      </c>
      <c r="D17" s="13">
        <f t="shared" si="0"/>
        <v>95.814903028240892</v>
      </c>
      <c r="E17" s="13">
        <v>34.200000000000003</v>
      </c>
      <c r="F17" s="25">
        <v>28865.202048947071</v>
      </c>
      <c r="G17" s="12">
        <v>2963</v>
      </c>
      <c r="H17" s="2">
        <v>2963</v>
      </c>
      <c r="I17" s="13">
        <f t="shared" si="1"/>
        <v>100</v>
      </c>
      <c r="J17" s="13">
        <v>23.1</v>
      </c>
      <c r="K17" s="25">
        <v>20517.530142945929</v>
      </c>
    </row>
    <row r="18" spans="1:25" s="4" customFormat="1" ht="16.5" customHeight="1">
      <c r="A18" s="14" t="s">
        <v>24</v>
      </c>
      <c r="B18" s="15">
        <v>2939</v>
      </c>
      <c r="C18" s="16">
        <v>2858</v>
      </c>
      <c r="D18" s="17">
        <f t="shared" si="0"/>
        <v>97.243960530792776</v>
      </c>
      <c r="E18" s="17">
        <v>30.2</v>
      </c>
      <c r="F18" s="26">
        <v>26765.154749199573</v>
      </c>
      <c r="G18" s="15">
        <v>2918</v>
      </c>
      <c r="H18" s="16">
        <v>2918</v>
      </c>
      <c r="I18" s="17">
        <f t="shared" si="1"/>
        <v>100</v>
      </c>
      <c r="J18" s="17">
        <v>21.8</v>
      </c>
      <c r="K18" s="26">
        <v>19728.658932714618</v>
      </c>
    </row>
    <row r="19" spans="1:25" ht="19.5" customHeight="1">
      <c r="A19" s="1" t="s">
        <v>0</v>
      </c>
      <c r="B19" s="21"/>
      <c r="C19" s="27"/>
      <c r="D19" s="27"/>
      <c r="E19" s="27"/>
      <c r="F19" s="28"/>
      <c r="G19" s="21"/>
      <c r="H19" s="27"/>
      <c r="I19" s="27"/>
      <c r="J19" s="27"/>
      <c r="K19" s="28" t="s">
        <v>25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1.25" customHeight="1">
      <c r="A20" s="31" t="s">
        <v>38</v>
      </c>
      <c r="B20" s="21"/>
      <c r="C20" s="23"/>
      <c r="D20" s="23"/>
      <c r="E20" s="23"/>
      <c r="F20" s="23"/>
      <c r="G20" s="23"/>
    </row>
    <row r="21" spans="1:25" ht="11.25" customHeight="1">
      <c r="A21" s="32" t="s">
        <v>39</v>
      </c>
      <c r="B21" s="21"/>
      <c r="C21" s="23"/>
      <c r="D21" s="23"/>
      <c r="E21" s="23"/>
      <c r="F21" s="23"/>
      <c r="G21" s="23"/>
    </row>
    <row r="22" spans="1:25" ht="18.75" customHeight="1">
      <c r="A22" s="19"/>
      <c r="B22" s="21"/>
      <c r="C22" s="23"/>
      <c r="D22" s="23"/>
      <c r="E22" s="23"/>
      <c r="F22" s="23"/>
      <c r="G22" s="23"/>
    </row>
    <row r="23" spans="1:25" ht="18.75" customHeight="1">
      <c r="A23" s="19"/>
      <c r="B23" s="21"/>
      <c r="C23" s="23"/>
      <c r="D23" s="23"/>
      <c r="E23" s="23"/>
      <c r="F23" s="23"/>
      <c r="G23" s="23"/>
    </row>
    <row r="24" spans="1:25" ht="18.75" customHeight="1">
      <c r="A24" s="19"/>
      <c r="B24" s="21"/>
      <c r="C24" s="23"/>
      <c r="D24" s="23"/>
      <c r="E24" s="23"/>
      <c r="F24" s="23"/>
      <c r="G24" s="23"/>
    </row>
    <row r="25" spans="1:25" ht="18.75" customHeight="1">
      <c r="A25" s="19"/>
      <c r="B25" s="20"/>
      <c r="C25" s="13"/>
      <c r="D25" s="13"/>
      <c r="E25" s="13"/>
      <c r="F25" s="13"/>
      <c r="G25" s="13"/>
    </row>
    <row r="26" spans="1:25" ht="18.75" customHeight="1">
      <c r="A26" s="19"/>
      <c r="B26" s="21"/>
      <c r="C26" s="13"/>
      <c r="D26" s="13"/>
      <c r="E26" s="13"/>
      <c r="F26" s="13"/>
      <c r="G26" s="13"/>
    </row>
    <row r="27" spans="1:25" ht="18.75" customHeight="1">
      <c r="A27" s="19"/>
      <c r="B27" s="21"/>
      <c r="C27" s="13"/>
      <c r="D27" s="13"/>
      <c r="E27" s="13"/>
      <c r="F27" s="13"/>
      <c r="G27" s="13"/>
    </row>
    <row r="28" spans="1:25" ht="18.75" customHeight="1">
      <c r="A28" s="19"/>
      <c r="B28" s="21"/>
      <c r="C28" s="13"/>
      <c r="D28" s="13"/>
      <c r="E28" s="13"/>
      <c r="F28" s="13"/>
      <c r="G28" s="13"/>
    </row>
    <row r="29" spans="1:25" ht="18.75" customHeight="1">
      <c r="A29" s="19"/>
      <c r="B29" s="21"/>
      <c r="C29" s="13"/>
      <c r="D29" s="13"/>
      <c r="E29" s="13"/>
      <c r="F29" s="13"/>
      <c r="G29" s="13"/>
    </row>
    <row r="30" spans="1:25" ht="18.75" customHeight="1">
      <c r="A30" s="19"/>
      <c r="B30" s="21"/>
      <c r="C30" s="13"/>
      <c r="D30" s="13"/>
      <c r="E30" s="13"/>
      <c r="F30" s="13"/>
      <c r="G30" s="13"/>
    </row>
    <row r="31" spans="1:25" ht="9.75" customHeight="1">
      <c r="A31" s="19"/>
      <c r="B31" s="21"/>
      <c r="C31" s="13"/>
      <c r="D31" s="13"/>
      <c r="E31" s="13"/>
      <c r="F31" s="13"/>
      <c r="G31" s="13"/>
    </row>
    <row r="32" spans="1:25" ht="18.75" customHeight="1">
      <c r="A32" s="19"/>
      <c r="B32" s="21"/>
      <c r="C32" s="13"/>
      <c r="D32" s="13"/>
      <c r="E32" s="13"/>
      <c r="F32" s="13"/>
      <c r="G32" s="13"/>
    </row>
    <row r="33" spans="1:36" ht="18.75" customHeight="1">
      <c r="A33" s="19"/>
      <c r="B33" s="21"/>
      <c r="C33" s="13"/>
      <c r="D33" s="13"/>
      <c r="E33" s="13"/>
      <c r="F33" s="13"/>
      <c r="G33" s="13"/>
      <c r="AI33" s="18" t="s">
        <v>11</v>
      </c>
      <c r="AJ33" s="18" t="s">
        <v>26</v>
      </c>
    </row>
    <row r="34" spans="1:36" ht="12.75">
      <c r="B34" s="21"/>
      <c r="C34" s="13"/>
      <c r="D34" s="13"/>
      <c r="E34" s="13"/>
      <c r="F34" s="13"/>
      <c r="G34" s="13"/>
      <c r="AH34" s="19" t="s">
        <v>27</v>
      </c>
      <c r="AI34" s="12">
        <f t="shared" ref="AI34:AI45" si="2">G7</f>
        <v>2923</v>
      </c>
      <c r="AJ34" s="12">
        <f t="shared" ref="AJ34:AJ45" si="3">H7</f>
        <v>2912</v>
      </c>
    </row>
    <row r="35" spans="1:36" ht="12.75">
      <c r="B35" s="21"/>
      <c r="C35" s="13"/>
      <c r="D35" s="13"/>
      <c r="E35" s="13"/>
      <c r="F35" s="13"/>
      <c r="G35" s="13"/>
      <c r="AH35" s="19" t="s">
        <v>28</v>
      </c>
      <c r="AI35" s="12">
        <f t="shared" si="2"/>
        <v>2911</v>
      </c>
      <c r="AJ35" s="12">
        <f t="shared" si="3"/>
        <v>2912</v>
      </c>
    </row>
    <row r="36" spans="1:36" ht="12.75">
      <c r="B36" s="21"/>
      <c r="C36" s="13"/>
      <c r="D36" s="13"/>
      <c r="E36" s="13"/>
      <c r="F36" s="13"/>
      <c r="G36" s="13"/>
      <c r="K36" s="4"/>
      <c r="L36" s="4"/>
      <c r="M36" s="4"/>
      <c r="AH36" s="19" t="s">
        <v>29</v>
      </c>
      <c r="AI36" s="12">
        <f t="shared" si="2"/>
        <v>2915</v>
      </c>
      <c r="AJ36" s="12">
        <f t="shared" si="3"/>
        <v>2953</v>
      </c>
    </row>
    <row r="37" spans="1:36" ht="12.75">
      <c r="AH37" s="19" t="s">
        <v>30</v>
      </c>
      <c r="AI37" s="12">
        <f t="shared" si="2"/>
        <v>2958</v>
      </c>
      <c r="AJ37" s="12">
        <f t="shared" si="3"/>
        <v>2954</v>
      </c>
    </row>
    <row r="38" spans="1:36" ht="12.75">
      <c r="AH38" s="19" t="s">
        <v>17</v>
      </c>
      <c r="AI38" s="12">
        <f t="shared" si="2"/>
        <v>2972</v>
      </c>
      <c r="AJ38" s="12">
        <f t="shared" si="3"/>
        <v>2972</v>
      </c>
    </row>
    <row r="39" spans="1:36" ht="12.75">
      <c r="AH39" s="19" t="s">
        <v>31</v>
      </c>
      <c r="AI39" s="12">
        <f t="shared" si="2"/>
        <v>2972</v>
      </c>
      <c r="AJ39" s="12">
        <f t="shared" si="3"/>
        <v>2972</v>
      </c>
    </row>
    <row r="40" spans="1:36" ht="12.75">
      <c r="AH40" s="19" t="s">
        <v>32</v>
      </c>
      <c r="AI40" s="12">
        <f t="shared" si="2"/>
        <v>2924</v>
      </c>
      <c r="AJ40" s="12">
        <f t="shared" si="3"/>
        <v>2917</v>
      </c>
    </row>
    <row r="41" spans="1:36" ht="12.75">
      <c r="AH41" s="19" t="s">
        <v>33</v>
      </c>
      <c r="AI41" s="12">
        <f t="shared" si="2"/>
        <v>2932</v>
      </c>
      <c r="AJ41" s="12">
        <f t="shared" si="3"/>
        <v>2864</v>
      </c>
    </row>
    <row r="42" spans="1:36" ht="12.75">
      <c r="AH42" s="19" t="s">
        <v>34</v>
      </c>
      <c r="AI42" s="12">
        <f t="shared" si="2"/>
        <v>2955</v>
      </c>
      <c r="AJ42" s="12">
        <f t="shared" si="3"/>
        <v>2955</v>
      </c>
    </row>
    <row r="43" spans="1:36" ht="12.75">
      <c r="AH43" s="19" t="s">
        <v>35</v>
      </c>
      <c r="AI43" s="12">
        <f t="shared" si="2"/>
        <v>2963</v>
      </c>
      <c r="AJ43" s="12">
        <f t="shared" si="3"/>
        <v>2963</v>
      </c>
    </row>
    <row r="44" spans="1:36" ht="12.75">
      <c r="AH44" s="19" t="s">
        <v>36</v>
      </c>
      <c r="AI44" s="12">
        <f t="shared" si="2"/>
        <v>2963</v>
      </c>
      <c r="AJ44" s="12">
        <f t="shared" si="3"/>
        <v>2963</v>
      </c>
    </row>
    <row r="45" spans="1:36" ht="12.75">
      <c r="AH45" s="19" t="s">
        <v>37</v>
      </c>
      <c r="AI45" s="12">
        <f t="shared" si="2"/>
        <v>2918</v>
      </c>
      <c r="AJ45" s="12">
        <f t="shared" si="3"/>
        <v>2918</v>
      </c>
    </row>
    <row r="50" spans="11:13" ht="12.75">
      <c r="K50" s="4"/>
      <c r="L50" s="4"/>
      <c r="M50" s="4"/>
    </row>
    <row r="70" spans="15:15">
      <c r="O70" s="22"/>
    </row>
    <row r="71" spans="15:15">
      <c r="O71" s="22"/>
    </row>
  </sheetData>
  <mergeCells count="4">
    <mergeCell ref="A2:K2"/>
    <mergeCell ref="G3:K3"/>
    <mergeCell ref="B3:F3"/>
    <mergeCell ref="A3:A5"/>
  </mergeCells>
  <pageMargins left="0.7" right="0.7" top="0.75" bottom="0.75" header="0.3" footer="0.3"/>
  <pageSetup paperSize="9" scale="5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10.7</vt:lpstr>
      <vt:lpstr>'10.7'!Print_Area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Fathimath Shifaza</cp:lastModifiedBy>
  <cp:lastPrinted>2023-06-20T07:03:06Z</cp:lastPrinted>
  <dcterms:created xsi:type="dcterms:W3CDTF">2019-02-27T06:18:18Z</dcterms:created>
  <dcterms:modified xsi:type="dcterms:W3CDTF">2023-06-20T07:03:14Z</dcterms:modified>
</cp:coreProperties>
</file>