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opulation\"/>
    </mc:Choice>
  </mc:AlternateContent>
  <xr:revisionPtr revIDLastSave="0" documentId="13_ncr:1_{490E388E-28CC-46F2-90ED-65CF298B2B30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3.21" sheetId="2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7" i="21" l="1"/>
  <c r="AF27" i="21"/>
  <c r="AE27" i="21"/>
  <c r="AD27" i="21"/>
  <c r="AC27" i="21"/>
  <c r="AB27" i="21"/>
  <c r="AA27" i="21"/>
  <c r="Z27" i="21"/>
  <c r="AG26" i="21"/>
  <c r="AF26" i="21"/>
  <c r="AE26" i="21"/>
  <c r="AD26" i="21"/>
  <c r="AC26" i="21"/>
  <c r="AB26" i="21"/>
  <c r="AA26" i="21"/>
  <c r="Z26" i="21"/>
  <c r="AG25" i="21"/>
  <c r="AF25" i="21"/>
  <c r="AE25" i="21"/>
  <c r="AD25" i="21"/>
  <c r="AC25" i="21"/>
  <c r="AB25" i="21"/>
  <c r="AA25" i="21"/>
  <c r="Z25" i="21"/>
  <c r="AG24" i="21"/>
  <c r="AF24" i="21"/>
  <c r="AE24" i="21"/>
  <c r="AD24" i="21"/>
  <c r="AC24" i="21"/>
  <c r="AB24" i="21"/>
  <c r="AA24" i="21"/>
  <c r="Z24" i="21"/>
  <c r="W7" i="21"/>
  <c r="V7" i="21"/>
  <c r="I7" i="21"/>
  <c r="H7" i="21"/>
  <c r="G7" i="21"/>
  <c r="F7" i="21"/>
  <c r="E7" i="21"/>
  <c r="D7" i="21"/>
  <c r="C7" i="21"/>
  <c r="B7" i="21"/>
  <c r="W6" i="21"/>
  <c r="V6" i="21"/>
  <c r="W5" i="21"/>
  <c r="V5" i="21"/>
  <c r="W4" i="21"/>
  <c r="V4" i="21"/>
  <c r="U3" i="21" l="1"/>
  <c r="W11" i="21" s="1"/>
  <c r="T3" i="21"/>
  <c r="V14" i="21" s="1"/>
  <c r="W17" i="21" l="1"/>
  <c r="V16" i="21"/>
  <c r="W15" i="21"/>
  <c r="V17" i="21"/>
  <c r="W16" i="21"/>
  <c r="V11" i="21"/>
  <c r="V15" i="21"/>
  <c r="W14" i="21"/>
</calcChain>
</file>

<file path=xl/sharedStrings.xml><?xml version="1.0" encoding="utf-8"?>
<sst xmlns="http://schemas.openxmlformats.org/spreadsheetml/2006/main" count="63" uniqueCount="20">
  <si>
    <t>Male</t>
  </si>
  <si>
    <t>Female</t>
  </si>
  <si>
    <t>Total</t>
  </si>
  <si>
    <t>ޖުމްލަ</t>
  </si>
  <si>
    <t>ފިރިހެން</t>
  </si>
  <si>
    <t>އަންހެން</t>
  </si>
  <si>
    <t>Source: Department of Judicial Administration</t>
  </si>
  <si>
    <t xml:space="preserve">މަޢުލޫމާތު ދެއްވި ފަރާތް: ޑިޕާޓްމަންޓް އޮފް ޖުޑީޝަލް އެޑްމިނިސްޓްރޭޝަން </t>
  </si>
  <si>
    <t>Number of times married</t>
  </si>
  <si>
    <t xml:space="preserve">ކައިވެނިކުރި އަދަދު </t>
  </si>
  <si>
    <t>First</t>
  </si>
  <si>
    <t>Second</t>
  </si>
  <si>
    <t xml:space="preserve">Third </t>
  </si>
  <si>
    <t>Fourth or more</t>
  </si>
  <si>
    <t xml:space="preserve">އަލަށް ކައިވެނިކުރި </t>
  </si>
  <si>
    <t xml:space="preserve">ދެވަނަ ފަހަރަށް ކައިވެނިކުރި </t>
  </si>
  <si>
    <t xml:space="preserve">ތިންވަނަ ފަހަރަށް ކައިވެނިކުރި </t>
  </si>
  <si>
    <t xml:space="preserve">ހަތަރެއް ނުވަތަ އެއަށްވުރެ ގިނަ </t>
  </si>
  <si>
    <t>TABLE 3.21: NUMBER OF MARRIAGES BY NUMBER OF TIMES MARRIED BY SEX, 2018 - 2021</t>
  </si>
  <si>
    <t xml:space="preserve">ތާވަލު 3.21: ކައިވެނީގެ އަދަދާއި ކައިވެނި ކުރި ފަހަރު އަދި ޖިންސު، 2018 - 2021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</si>
</sst>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6" formatCode="_-* #,##0.00\ _ރ_._-;_-* #,##0.00\ _ރ_.\-;_-* &quot;-&quot;??\ _ރ_._-;_-@_-"/>
    <numFmt numFmtId="167" formatCode="General_)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8"/>
      <name val="Faruma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9"/>
      <color indexed="8"/>
      <name val="Faruma"/>
    </font>
    <font>
      <b/>
      <sz val="11"/>
      <color indexed="8"/>
      <name val="Faruma"/>
    </font>
    <font>
      <sz val="10"/>
      <color indexed="8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1" fillId="0" borderId="0"/>
    <xf numFmtId="167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11" fillId="2" borderId="0" xfId="0" applyFont="1" applyFill="1"/>
    <xf numFmtId="0" fontId="10" fillId="2" borderId="0" xfId="0" applyFont="1" applyFill="1"/>
    <xf numFmtId="0" fontId="13" fillId="2" borderId="0" xfId="0" applyFont="1" applyFill="1"/>
    <xf numFmtId="1" fontId="0" fillId="2" borderId="0" xfId="0" applyNumberFormat="1" applyFill="1"/>
    <xf numFmtId="0" fontId="10" fillId="2" borderId="2" xfId="0" applyFont="1" applyFill="1" applyBorder="1" applyAlignment="1">
      <alignment horizontal="right" vertical="center"/>
    </xf>
    <xf numFmtId="168" fontId="7" fillId="2" borderId="0" xfId="5" applyNumberFormat="1" applyFont="1" applyFill="1" applyBorder="1"/>
    <xf numFmtId="168" fontId="0" fillId="2" borderId="0" xfId="0" applyNumberFormat="1" applyFill="1"/>
    <xf numFmtId="0" fontId="5" fillId="2" borderId="0" xfId="0" applyFont="1" applyFill="1"/>
    <xf numFmtId="168" fontId="5" fillId="2" borderId="0" xfId="5" applyNumberFormat="1" applyFont="1" applyFill="1" applyBorder="1"/>
    <xf numFmtId="0" fontId="10" fillId="2" borderId="5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2" fillId="2" borderId="1" xfId="0" applyFont="1" applyFill="1" applyBorder="1"/>
    <xf numFmtId="0" fontId="12" fillId="2" borderId="4" xfId="0" applyFont="1" applyFill="1" applyBorder="1"/>
    <xf numFmtId="168" fontId="7" fillId="2" borderId="3" xfId="5" applyNumberFormat="1" applyFont="1" applyFill="1" applyBorder="1"/>
    <xf numFmtId="0" fontId="6" fillId="2" borderId="0" xfId="0" applyFont="1" applyFill="1"/>
    <xf numFmtId="0" fontId="5" fillId="2" borderId="1" xfId="0" applyFont="1" applyFill="1" applyBorder="1"/>
    <xf numFmtId="168" fontId="5" fillId="2" borderId="3" xfId="5" applyNumberFormat="1" applyFont="1" applyFill="1" applyBorder="1"/>
    <xf numFmtId="168" fontId="5" fillId="2" borderId="1" xfId="5" applyNumberFormat="1" applyFont="1" applyFill="1" applyBorder="1"/>
    <xf numFmtId="168" fontId="5" fillId="2" borderId="4" xfId="5" applyNumberFormat="1" applyFont="1" applyFill="1" applyBorder="1"/>
    <xf numFmtId="0" fontId="13" fillId="2" borderId="1" xfId="0" applyFont="1" applyFill="1" applyBorder="1"/>
    <xf numFmtId="0" fontId="8" fillId="2" borderId="0" xfId="0" applyFont="1" applyFill="1"/>
    <xf numFmtId="0" fontId="10" fillId="2" borderId="2" xfId="0" applyFont="1" applyFill="1" applyBorder="1" applyAlignment="1">
      <alignment horizontal="center" vertical="center"/>
    </xf>
    <xf numFmtId="168" fontId="5" fillId="2" borderId="3" xfId="23" applyNumberFormat="1" applyFont="1" applyFill="1" applyBorder="1"/>
    <xf numFmtId="168" fontId="5" fillId="2" borderId="0" xfId="23" applyNumberFormat="1" applyFont="1" applyFill="1" applyBorder="1"/>
    <xf numFmtId="168" fontId="5" fillId="2" borderId="4" xfId="23" applyNumberFormat="1" applyFont="1" applyFill="1" applyBorder="1"/>
    <xf numFmtId="168" fontId="5" fillId="2" borderId="1" xfId="23" applyNumberFormat="1" applyFont="1" applyFill="1" applyBorder="1"/>
    <xf numFmtId="0" fontId="12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</cellXfs>
  <cellStyles count="24">
    <cellStyle name="1" xfId="13" xr:uid="{00000000-0005-0000-0000-000000000000}"/>
    <cellStyle name="Comma 2" xfId="12" xr:uid="{00000000-0005-0000-0000-000002000000}"/>
    <cellStyle name="Comma 2 2" xfId="22" xr:uid="{00000000-0005-0000-0000-000003000000}"/>
    <cellStyle name="Comma 3" xfId="5" xr:uid="{00000000-0005-0000-0000-000004000000}"/>
    <cellStyle name="Comma 3 2" xfId="15" xr:uid="{00000000-0005-0000-0000-000005000000}"/>
    <cellStyle name="Comma 3 3" xfId="23" xr:uid="{00000000-0005-0000-0000-000006000000}"/>
    <cellStyle name="Comma 4" xfId="3" xr:uid="{00000000-0005-0000-0000-000007000000}"/>
    <cellStyle name="Comma 4 2" xfId="18" xr:uid="{00000000-0005-0000-0000-000008000000}"/>
    <cellStyle name="Comma 7" xfId="14" xr:uid="{00000000-0005-0000-0000-000009000000}"/>
    <cellStyle name="Normal" xfId="0" builtinId="0"/>
    <cellStyle name="Normal 11" xfId="6" xr:uid="{00000000-0005-0000-0000-00000E000000}"/>
    <cellStyle name="Normal 2" xfId="4" xr:uid="{00000000-0005-0000-0000-00000F000000}"/>
    <cellStyle name="Normal 2 2" xfId="19" xr:uid="{00000000-0005-0000-0000-000010000000}"/>
    <cellStyle name="Normal 20" xfId="2" xr:uid="{00000000-0005-0000-0000-000011000000}"/>
    <cellStyle name="Normal 20 2" xfId="17" xr:uid="{00000000-0005-0000-0000-000012000000}"/>
    <cellStyle name="Normal 3" xfId="11" xr:uid="{00000000-0005-0000-0000-000013000000}"/>
    <cellStyle name="Normal 32" xfId="7" xr:uid="{00000000-0005-0000-0000-000014000000}"/>
    <cellStyle name="Normal 32 2" xfId="20" xr:uid="{00000000-0005-0000-0000-000015000000}"/>
    <cellStyle name="Normal 4" xfId="10" xr:uid="{00000000-0005-0000-0000-000016000000}"/>
    <cellStyle name="Normal 44" xfId="8" xr:uid="{00000000-0005-0000-0000-000017000000}"/>
    <cellStyle name="Normal 44 2" xfId="21" xr:uid="{00000000-0005-0000-0000-000018000000}"/>
    <cellStyle name="Normal 48" xfId="9" xr:uid="{00000000-0005-0000-0000-000019000000}"/>
    <cellStyle name="Normal 5" xfId="1" xr:uid="{00000000-0005-0000-0000-00001A000000}"/>
    <cellStyle name="Normal 5 2" xfId="16" xr:uid="{00000000-0005-0000-0000-00001B000000}"/>
  </cellStyles>
  <dxfs count="0"/>
  <tableStyles count="0" defaultTableStyle="TableStyleMedium2" defaultPivotStyle="PivotStyleLight16"/>
  <colors>
    <mruColors>
      <color rgb="FFCC0066"/>
      <color rgb="FFFF8181"/>
      <color rgb="FFFFF7F7"/>
      <color rgb="FFFFDDDD"/>
      <color rgb="FFFFAFAF"/>
      <color rgb="FFFF5050"/>
      <color rgb="FFFF9900"/>
      <color rgb="FF196563"/>
      <color rgb="FF24939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Figure 3.24: Marriages by number of times married by sex of bride and groom, 2019 - 2021</a:t>
            </a:r>
          </a:p>
        </c:rich>
      </c:tx>
      <c:layout>
        <c:manualLayout>
          <c:xMode val="edge"/>
          <c:yMode val="edge"/>
          <c:x val="0.12047834376821899"/>
          <c:y val="6.5769576774747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47180740338491E-2"/>
          <c:y val="0.15620699818939746"/>
          <c:w val="0.88929054665580587"/>
          <c:h val="0.68575518969219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'3.21'!$U$24</c:f>
              <c:strCache>
                <c:ptCount val="1"/>
                <c:pt idx="0">
                  <c:v>First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multiLvlStrRef>
              <c:f>'3.21'!$AB$22:$AG$23</c:f>
              <c:multiLvlStrCache>
                <c:ptCount val="6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'3.21'!$AB$24:$AG$24</c:f>
              <c:numCache>
                <c:formatCode>_(* #,##0_);_(* \(#,##0\);_(* "-"??_);_(@_)</c:formatCode>
                <c:ptCount val="6"/>
                <c:pt idx="0">
                  <c:v>2605</c:v>
                </c:pt>
                <c:pt idx="1">
                  <c:v>2511</c:v>
                </c:pt>
                <c:pt idx="2">
                  <c:v>2760</c:v>
                </c:pt>
                <c:pt idx="3">
                  <c:v>2583</c:v>
                </c:pt>
                <c:pt idx="4">
                  <c:v>2829</c:v>
                </c:pt>
                <c:pt idx="5">
                  <c:v>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E-4E9D-B349-46AB501D8C8F}"/>
            </c:ext>
          </c:extLst>
        </c:ser>
        <c:ser>
          <c:idx val="2"/>
          <c:order val="1"/>
          <c:tx>
            <c:strRef>
              <c:f>'3.21'!$U$25</c:f>
              <c:strCache>
                <c:ptCount val="1"/>
                <c:pt idx="0">
                  <c:v>Second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'3.21'!$AB$22:$AG$23</c:f>
              <c:multiLvlStrCache>
                <c:ptCount val="6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'3.21'!$AB$25:$AG$25</c:f>
              <c:numCache>
                <c:formatCode>_(* #,##0_);_(* \(#,##0\);_(* "-"??_);_(@_)</c:formatCode>
                <c:ptCount val="6"/>
                <c:pt idx="0">
                  <c:v>1287</c:v>
                </c:pt>
                <c:pt idx="1">
                  <c:v>1326</c:v>
                </c:pt>
                <c:pt idx="2">
                  <c:v>1151</c:v>
                </c:pt>
                <c:pt idx="3">
                  <c:v>1254</c:v>
                </c:pt>
                <c:pt idx="4">
                  <c:v>1297</c:v>
                </c:pt>
                <c:pt idx="5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E-4E9D-B349-46AB501D8C8F}"/>
            </c:ext>
          </c:extLst>
        </c:ser>
        <c:ser>
          <c:idx val="3"/>
          <c:order val="2"/>
          <c:tx>
            <c:strRef>
              <c:f>'3.21'!$U$26</c:f>
              <c:strCache>
                <c:ptCount val="1"/>
                <c:pt idx="0">
                  <c:v>Third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'3.21'!$AB$22:$AG$23</c:f>
              <c:multiLvlStrCache>
                <c:ptCount val="6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'3.21'!$AB$26:$AG$26</c:f>
              <c:numCache>
                <c:formatCode>_(* #,##0_);_(* \(#,##0\);_(* "-"??_);_(@_)</c:formatCode>
                <c:ptCount val="6"/>
                <c:pt idx="0">
                  <c:v>591</c:v>
                </c:pt>
                <c:pt idx="1">
                  <c:v>621</c:v>
                </c:pt>
                <c:pt idx="2">
                  <c:v>549</c:v>
                </c:pt>
                <c:pt idx="3">
                  <c:v>628</c:v>
                </c:pt>
                <c:pt idx="4">
                  <c:v>610</c:v>
                </c:pt>
                <c:pt idx="5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0E-4E9D-B349-46AB501D8C8F}"/>
            </c:ext>
          </c:extLst>
        </c:ser>
        <c:ser>
          <c:idx val="4"/>
          <c:order val="3"/>
          <c:tx>
            <c:strRef>
              <c:f>'3.21'!$U$27</c:f>
              <c:strCache>
                <c:ptCount val="1"/>
                <c:pt idx="0">
                  <c:v>Fourth or more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f>'3.21'!$AB$22:$AG$23</c:f>
              <c:multiLvlStrCache>
                <c:ptCount val="6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'3.21'!$AB$27:$AG$27</c:f>
              <c:numCache>
                <c:formatCode>_(* #,##0_);_(* \(#,##0\);_(* "-"??_);_(@_)</c:formatCode>
                <c:ptCount val="6"/>
                <c:pt idx="0">
                  <c:v>586</c:v>
                </c:pt>
                <c:pt idx="1">
                  <c:v>611</c:v>
                </c:pt>
                <c:pt idx="2">
                  <c:v>538</c:v>
                </c:pt>
                <c:pt idx="3">
                  <c:v>533</c:v>
                </c:pt>
                <c:pt idx="4">
                  <c:v>678</c:v>
                </c:pt>
                <c:pt idx="5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0E-4E9D-B349-46AB501D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211912"/>
        <c:axId val="504212696"/>
      </c:barChart>
      <c:catAx>
        <c:axId val="50421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212696"/>
        <c:crosses val="autoZero"/>
        <c:auto val="1"/>
        <c:lblAlgn val="ctr"/>
        <c:lblOffset val="100"/>
        <c:noMultiLvlLbl val="0"/>
      </c:catAx>
      <c:valAx>
        <c:axId val="50421269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21191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9759573818551291E-2"/>
          <c:y val="0.17426262112147467"/>
          <c:w val="0.48434026907213928"/>
          <c:h val="5.1096888290033254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/>
              <a:t>Figure 3.25: Percentage share of marriages by number of  times married by sex of bride and groom, 2021</a:t>
            </a:r>
          </a:p>
        </c:rich>
      </c:tx>
      <c:layout>
        <c:manualLayout>
          <c:xMode val="edge"/>
          <c:yMode val="edge"/>
          <c:x val="0.12652942956017765"/>
          <c:y val="4.5171631596685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268464014813677E-2"/>
          <c:y val="0.13601639521087261"/>
          <c:w val="0.9076097364852046"/>
          <c:h val="0.72348815302196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'3.21'!$V$13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'3.21'!$U$14:$U$17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 </c:v>
                </c:pt>
                <c:pt idx="3">
                  <c:v>Fourth or more</c:v>
                </c:pt>
              </c:strCache>
            </c:strRef>
          </c:cat>
          <c:val>
            <c:numRef>
              <c:f>'3.21'!$V$14:$V$17</c:f>
              <c:numCache>
                <c:formatCode>0</c:formatCode>
                <c:ptCount val="4"/>
                <c:pt idx="0">
                  <c:v>52.253417066863683</c:v>
                </c:pt>
                <c:pt idx="1">
                  <c:v>23.956409309198374</c:v>
                </c:pt>
                <c:pt idx="2">
                  <c:v>11.267085334318434</c:v>
                </c:pt>
                <c:pt idx="3">
                  <c:v>12.523088289619505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3-4279-8923-A03CCAFC6990}"/>
            </c:ext>
          </c:extLst>
        </c:ser>
        <c:ser>
          <c:idx val="1"/>
          <c:order val="1"/>
          <c:tx>
            <c:strRef>
              <c:f>'3.21'!$W$13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'3.21'!$U$14:$U$17</c:f>
              <c:strCache>
                <c:ptCount val="4"/>
                <c:pt idx="0">
                  <c:v>First</c:v>
                </c:pt>
                <c:pt idx="1">
                  <c:v>Second</c:v>
                </c:pt>
                <c:pt idx="2">
                  <c:v>Third </c:v>
                </c:pt>
                <c:pt idx="3">
                  <c:v>Fourth or more</c:v>
                </c:pt>
              </c:strCache>
            </c:strRef>
          </c:cat>
          <c:val>
            <c:numRef>
              <c:f>'3.21'!$W$14:$W$17</c:f>
              <c:numCache>
                <c:formatCode>0</c:formatCode>
                <c:ptCount val="4"/>
                <c:pt idx="0">
                  <c:v>49.981529368304393</c:v>
                </c:pt>
                <c:pt idx="1">
                  <c:v>25.0092353158478</c:v>
                </c:pt>
                <c:pt idx="2">
                  <c:v>13.206501662356853</c:v>
                </c:pt>
                <c:pt idx="3">
                  <c:v>11.802733653490948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3-4279-8923-A03CCAFC6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213872"/>
        <c:axId val="504214264"/>
      </c:barChart>
      <c:catAx>
        <c:axId val="50421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214264"/>
        <c:crosses val="autoZero"/>
        <c:auto val="1"/>
        <c:lblAlgn val="ctr"/>
        <c:lblOffset val="100"/>
        <c:noMultiLvlLbl val="0"/>
      </c:catAx>
      <c:valAx>
        <c:axId val="50421426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21387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3789519129952099"/>
          <c:y val="0.24131879414126861"/>
          <c:w val="0.22283491978646275"/>
          <c:h val="0.13990776389544363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142875</xdr:rowOff>
    </xdr:from>
    <xdr:to>
      <xdr:col>10</xdr:col>
      <xdr:colOff>542925</xdr:colOff>
      <xdr:row>32</xdr:row>
      <xdr:rowOff>85725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57150</xdr:rowOff>
    </xdr:from>
    <xdr:to>
      <xdr:col>10</xdr:col>
      <xdr:colOff>533400</xdr:colOff>
      <xdr:row>51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%20-%20D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</sheetNames>
    <sheetDataSet>
      <sheetData sheetId="0">
        <row r="8">
          <cell r="B8" t="str">
            <v>1911</v>
          </cell>
        </row>
      </sheetData>
      <sheetData sheetId="1">
        <row r="7">
          <cell r="AG7" t="str">
            <v>Male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D4" t="str">
            <v>Residential Maldivian 2019</v>
          </cell>
        </row>
      </sheetData>
      <sheetData sheetId="13">
        <row r="4">
          <cell r="BB4" t="str">
            <v>Residential Maldivian 2018</v>
          </cell>
        </row>
      </sheetData>
      <sheetData sheetId="14">
        <row r="4">
          <cell r="BB4" t="str">
            <v>Residential Maldivian 2018</v>
          </cell>
        </row>
      </sheetData>
      <sheetData sheetId="15">
        <row r="4">
          <cell r="BB4" t="str">
            <v>Residential Maldivian 2018</v>
          </cell>
        </row>
      </sheetData>
      <sheetData sheetId="16">
        <row r="7">
          <cell r="AA7" t="str">
            <v>Marriages</v>
          </cell>
        </row>
        <row r="40">
          <cell r="AV40">
            <v>2011</v>
          </cell>
          <cell r="AX40">
            <v>2012</v>
          </cell>
          <cell r="AZ40">
            <v>2013</v>
          </cell>
        </row>
        <row r="41">
          <cell r="AU41" t="str">
            <v xml:space="preserve">Divorces </v>
          </cell>
          <cell r="AV41" t="str">
            <v xml:space="preserve">Marriages </v>
          </cell>
          <cell r="AW41" t="str">
            <v xml:space="preserve">Divorces </v>
          </cell>
          <cell r="AX41" t="str">
            <v xml:space="preserve">Marriages </v>
          </cell>
          <cell r="AY41" t="str">
            <v xml:space="preserve">Divorces </v>
          </cell>
          <cell r="AZ41" t="str">
            <v xml:space="preserve">Marriages </v>
          </cell>
        </row>
        <row r="42">
          <cell r="AU42">
            <v>1248</v>
          </cell>
          <cell r="AV42">
            <v>2366</v>
          </cell>
          <cell r="AW42">
            <v>1209</v>
          </cell>
          <cell r="AX42">
            <v>2404</v>
          </cell>
          <cell r="AY42">
            <v>1320</v>
          </cell>
          <cell r="AZ42">
            <v>2463</v>
          </cell>
        </row>
        <row r="44">
          <cell r="AU44">
            <v>1547</v>
          </cell>
          <cell r="AV44">
            <v>3649</v>
          </cell>
          <cell r="AW44">
            <v>1807</v>
          </cell>
          <cell r="AX44">
            <v>3295</v>
          </cell>
          <cell r="AY44">
            <v>1691</v>
          </cell>
          <cell r="AZ44">
            <v>3157</v>
          </cell>
        </row>
      </sheetData>
      <sheetData sheetId="17">
        <row r="97">
          <cell r="S97" t="str">
            <v>15 - 19</v>
          </cell>
        </row>
      </sheetData>
      <sheetData sheetId="18">
        <row r="4">
          <cell r="M4" t="str">
            <v xml:space="preserve">    Foreign Males</v>
          </cell>
        </row>
      </sheetData>
      <sheetData sheetId="19" refreshError="1"/>
      <sheetData sheetId="20">
        <row r="4">
          <cell r="F4">
            <v>2014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4"/>
      <sheetName val="319"/>
      <sheetName val="3.20"/>
      <sheetName val="3.21"/>
      <sheetName val="3.22"/>
      <sheetName val="3.23"/>
      <sheetName val="3.24"/>
    </sheetNames>
    <sheetDataSet>
      <sheetData sheetId="0">
        <row r="40">
          <cell r="AK40">
            <v>2010</v>
          </cell>
          <cell r="AM40">
            <v>2011</v>
          </cell>
        </row>
        <row r="41">
          <cell r="AK41" t="str">
            <v xml:space="preserve">Marriages </v>
          </cell>
          <cell r="AL41" t="str">
            <v xml:space="preserve">Divorces </v>
          </cell>
          <cell r="AM41" t="str">
            <v xml:space="preserve">Marriages </v>
          </cell>
          <cell r="AN41" t="str">
            <v xml:space="preserve">Divorces </v>
          </cell>
        </row>
        <row r="42">
          <cell r="AJ42" t="str">
            <v>Male'</v>
          </cell>
          <cell r="AK42">
            <v>2491</v>
          </cell>
          <cell r="AL42">
            <v>1248</v>
          </cell>
          <cell r="AM42">
            <v>2366</v>
          </cell>
          <cell r="AN42">
            <v>1209</v>
          </cell>
        </row>
        <row r="43">
          <cell r="AJ43" t="str">
            <v>Atolls</v>
          </cell>
          <cell r="AK43">
            <v>3645</v>
          </cell>
          <cell r="AL43">
            <v>1547</v>
          </cell>
          <cell r="AM43">
            <v>3649</v>
          </cell>
          <cell r="AN43">
            <v>1807</v>
          </cell>
        </row>
      </sheetData>
      <sheetData sheetId="1">
        <row r="27">
          <cell r="O27" t="str">
            <v xml:space="preserve">Marriages overseas         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2:AG34"/>
  <sheetViews>
    <sheetView tabSelected="1" zoomScale="124" zoomScaleNormal="124" workbookViewId="0">
      <selection activeCell="WWK1" sqref="WDE1:WWK1048576"/>
    </sheetView>
  </sheetViews>
  <sheetFormatPr defaultRowHeight="15" x14ac:dyDescent="0.25"/>
  <cols>
    <col min="1" max="1" width="16.28515625" style="1" customWidth="1"/>
    <col min="2" max="2" width="11.7109375" style="1" customWidth="1"/>
    <col min="3" max="3" width="11.28515625" style="1" customWidth="1"/>
    <col min="4" max="4" width="11.7109375" style="1" customWidth="1"/>
    <col min="5" max="5" width="11.28515625" style="1" customWidth="1"/>
    <col min="6" max="6" width="11.7109375" style="1" customWidth="1"/>
    <col min="7" max="7" width="11.28515625" style="1" customWidth="1"/>
    <col min="8" max="8" width="11.7109375" style="1" customWidth="1"/>
    <col min="9" max="9" width="11.28515625" style="1" customWidth="1"/>
    <col min="10" max="10" width="9.140625" style="1"/>
    <col min="11" max="11" width="14.28515625" style="1" customWidth="1"/>
    <col min="12" max="14" width="9.140625" style="1"/>
    <col min="15" max="17" width="49.7109375" style="1" customWidth="1"/>
    <col min="18" max="16384" width="9.140625" style="1"/>
  </cols>
  <sheetData>
    <row r="2" spans="1:24" ht="21" x14ac:dyDescent="0.55000000000000004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T2" s="6" t="s">
        <v>0</v>
      </c>
      <c r="U2" s="6" t="s">
        <v>1</v>
      </c>
    </row>
    <row r="3" spans="1:24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S3" s="3" t="s">
        <v>2</v>
      </c>
      <c r="T3" s="7">
        <f>SUM(V4:V7)</f>
        <v>5414</v>
      </c>
      <c r="U3" s="7">
        <f>SUM(W4:W7)</f>
        <v>5414</v>
      </c>
      <c r="V3" s="8"/>
    </row>
    <row r="4" spans="1:24" s="3" customFormat="1" x14ac:dyDescent="0.25">
      <c r="A4" s="32" t="s">
        <v>8</v>
      </c>
      <c r="B4" s="36">
        <v>2018</v>
      </c>
      <c r="C4" s="35"/>
      <c r="D4" s="36">
        <v>2019</v>
      </c>
      <c r="E4" s="35"/>
      <c r="F4" s="36">
        <v>2020</v>
      </c>
      <c r="G4" s="35"/>
      <c r="H4" s="36">
        <v>2021</v>
      </c>
      <c r="I4" s="35"/>
      <c r="J4" s="23"/>
      <c r="K4" s="29" t="s">
        <v>9</v>
      </c>
      <c r="U4" s="9" t="s">
        <v>10</v>
      </c>
      <c r="V4" s="10">
        <f t="shared" ref="V4:W7" si="0">H8</f>
        <v>2829</v>
      </c>
      <c r="W4" s="10">
        <f t="shared" si="0"/>
        <v>2706</v>
      </c>
      <c r="X4" s="1"/>
    </row>
    <row r="5" spans="1:24" s="3" customFormat="1" x14ac:dyDescent="0.25">
      <c r="A5" s="33"/>
      <c r="B5" s="11" t="s">
        <v>0</v>
      </c>
      <c r="C5" s="6" t="s">
        <v>1</v>
      </c>
      <c r="D5" s="11" t="s">
        <v>0</v>
      </c>
      <c r="E5" s="6" t="s">
        <v>1</v>
      </c>
      <c r="F5" s="11" t="s">
        <v>0</v>
      </c>
      <c r="G5" s="6" t="s">
        <v>1</v>
      </c>
      <c r="H5" s="11" t="s">
        <v>0</v>
      </c>
      <c r="I5" s="6" t="s">
        <v>1</v>
      </c>
      <c r="J5" s="12"/>
      <c r="K5" s="30"/>
      <c r="U5" s="9" t="s">
        <v>11</v>
      </c>
      <c r="V5" s="10">
        <f t="shared" si="0"/>
        <v>1297</v>
      </c>
      <c r="W5" s="10">
        <f t="shared" si="0"/>
        <v>1354</v>
      </c>
      <c r="X5" s="1"/>
    </row>
    <row r="6" spans="1:24" s="3" customFormat="1" ht="21" x14ac:dyDescent="0.55000000000000004">
      <c r="A6" s="34"/>
      <c r="B6" s="14" t="s">
        <v>4</v>
      </c>
      <c r="C6" s="13" t="s">
        <v>5</v>
      </c>
      <c r="D6" s="14" t="s">
        <v>4</v>
      </c>
      <c r="E6" s="13" t="s">
        <v>5</v>
      </c>
      <c r="F6" s="14" t="s">
        <v>4</v>
      </c>
      <c r="G6" s="13" t="s">
        <v>5</v>
      </c>
      <c r="H6" s="14" t="s">
        <v>4</v>
      </c>
      <c r="I6" s="13" t="s">
        <v>5</v>
      </c>
      <c r="J6" s="13"/>
      <c r="K6" s="37"/>
      <c r="U6" s="9" t="s">
        <v>12</v>
      </c>
      <c r="V6" s="10">
        <f t="shared" si="0"/>
        <v>610</v>
      </c>
      <c r="W6" s="10">
        <f t="shared" si="0"/>
        <v>715</v>
      </c>
      <c r="X6" s="1"/>
    </row>
    <row r="7" spans="1:24" s="3" customFormat="1" ht="18.75" x14ac:dyDescent="0.5">
      <c r="A7" s="3" t="s">
        <v>2</v>
      </c>
      <c r="B7" s="15">
        <f t="shared" ref="B7:C7" si="1">SUM(B8:B11)</f>
        <v>5290</v>
      </c>
      <c r="C7" s="7">
        <f t="shared" si="1"/>
        <v>5290</v>
      </c>
      <c r="D7" s="15">
        <f t="shared" ref="D7:I7" si="2">SUM(D8:D11)</f>
        <v>5069</v>
      </c>
      <c r="E7" s="7">
        <f t="shared" si="2"/>
        <v>5069</v>
      </c>
      <c r="F7" s="15">
        <f t="shared" si="2"/>
        <v>4998</v>
      </c>
      <c r="G7" s="7">
        <f t="shared" si="2"/>
        <v>4998</v>
      </c>
      <c r="H7" s="15">
        <f t="shared" si="2"/>
        <v>5414</v>
      </c>
      <c r="I7" s="7">
        <f t="shared" si="2"/>
        <v>5414</v>
      </c>
      <c r="J7" s="7"/>
      <c r="K7" s="16" t="s">
        <v>3</v>
      </c>
      <c r="U7" s="17" t="s">
        <v>13</v>
      </c>
      <c r="V7" s="10">
        <f t="shared" si="0"/>
        <v>678</v>
      </c>
      <c r="W7" s="10">
        <f t="shared" si="0"/>
        <v>639</v>
      </c>
      <c r="X7" s="1"/>
    </row>
    <row r="8" spans="1:24" ht="18.75" x14ac:dyDescent="0.5">
      <c r="A8" s="9" t="s">
        <v>10</v>
      </c>
      <c r="B8" s="18">
        <v>2837</v>
      </c>
      <c r="C8" s="10">
        <v>2709</v>
      </c>
      <c r="D8" s="18">
        <v>2605</v>
      </c>
      <c r="E8" s="10">
        <v>2511</v>
      </c>
      <c r="F8" s="18">
        <v>2760</v>
      </c>
      <c r="G8" s="10">
        <v>2583</v>
      </c>
      <c r="H8" s="24">
        <v>2829</v>
      </c>
      <c r="I8" s="25">
        <v>2706</v>
      </c>
      <c r="J8" s="10"/>
      <c r="K8" s="4" t="s">
        <v>14</v>
      </c>
    </row>
    <row r="9" spans="1:24" ht="18.75" x14ac:dyDescent="0.5">
      <c r="A9" s="9" t="s">
        <v>11</v>
      </c>
      <c r="B9" s="18">
        <v>1284</v>
      </c>
      <c r="C9" s="10">
        <v>1324</v>
      </c>
      <c r="D9" s="18">
        <v>1287</v>
      </c>
      <c r="E9" s="10">
        <v>1326</v>
      </c>
      <c r="F9" s="18">
        <v>1151</v>
      </c>
      <c r="G9" s="10">
        <v>1254</v>
      </c>
      <c r="H9" s="24">
        <v>1297</v>
      </c>
      <c r="I9" s="25">
        <v>1354</v>
      </c>
      <c r="J9" s="10"/>
      <c r="K9" s="4" t="s">
        <v>15</v>
      </c>
    </row>
    <row r="10" spans="1:24" ht="18.75" x14ac:dyDescent="0.5">
      <c r="A10" s="9" t="s">
        <v>12</v>
      </c>
      <c r="B10" s="18">
        <v>576</v>
      </c>
      <c r="C10" s="10">
        <v>669</v>
      </c>
      <c r="D10" s="18">
        <v>591</v>
      </c>
      <c r="E10" s="10">
        <v>621</v>
      </c>
      <c r="F10" s="18">
        <v>549</v>
      </c>
      <c r="G10" s="10">
        <v>628</v>
      </c>
      <c r="H10" s="24">
        <v>610</v>
      </c>
      <c r="I10" s="25">
        <v>715</v>
      </c>
      <c r="J10" s="10"/>
      <c r="K10" s="4" t="s">
        <v>16</v>
      </c>
      <c r="V10" s="6" t="s">
        <v>0</v>
      </c>
      <c r="W10" s="6" t="s">
        <v>1</v>
      </c>
    </row>
    <row r="11" spans="1:24" ht="18.75" x14ac:dyDescent="0.5">
      <c r="A11" s="17" t="s">
        <v>13</v>
      </c>
      <c r="B11" s="20">
        <v>593</v>
      </c>
      <c r="C11" s="19">
        <v>588</v>
      </c>
      <c r="D11" s="20">
        <v>586</v>
      </c>
      <c r="E11" s="19">
        <v>611</v>
      </c>
      <c r="F11" s="20">
        <v>538</v>
      </c>
      <c r="G11" s="19">
        <v>533</v>
      </c>
      <c r="H11" s="26">
        <v>678</v>
      </c>
      <c r="I11" s="27">
        <v>639</v>
      </c>
      <c r="J11" s="19"/>
      <c r="K11" s="21" t="s">
        <v>17</v>
      </c>
      <c r="V11" s="5">
        <f>V4/T3*100</f>
        <v>52.253417066863683</v>
      </c>
      <c r="W11" s="5">
        <f>W4/U3*100</f>
        <v>49.981529368304393</v>
      </c>
    </row>
    <row r="12" spans="1:24" ht="18" x14ac:dyDescent="0.45">
      <c r="A12" s="22" t="s">
        <v>6</v>
      </c>
      <c r="K12" s="2" t="s">
        <v>7</v>
      </c>
    </row>
    <row r="13" spans="1:24" x14ac:dyDescent="0.25">
      <c r="M13" s="3"/>
      <c r="N13" s="3"/>
      <c r="O13" s="3"/>
      <c r="P13" s="3"/>
      <c r="Q13" s="3"/>
      <c r="V13" s="6" t="s">
        <v>0</v>
      </c>
      <c r="W13" s="6" t="s">
        <v>1</v>
      </c>
    </row>
    <row r="14" spans="1:24" x14ac:dyDescent="0.25">
      <c r="M14" s="3"/>
      <c r="N14" s="3"/>
      <c r="O14" s="3"/>
      <c r="P14" s="3"/>
      <c r="Q14" s="3"/>
      <c r="U14" s="9" t="s">
        <v>10</v>
      </c>
      <c r="V14" s="5">
        <f>V4/$T$3*100</f>
        <v>52.253417066863683</v>
      </c>
      <c r="W14" s="5">
        <f>W4/$T$3*100</f>
        <v>49.981529368304393</v>
      </c>
    </row>
    <row r="15" spans="1:24" x14ac:dyDescent="0.25">
      <c r="M15" s="3"/>
      <c r="N15" s="3"/>
      <c r="O15" s="3"/>
      <c r="P15" s="3"/>
      <c r="Q15" s="3"/>
      <c r="U15" s="9" t="s">
        <v>11</v>
      </c>
      <c r="V15" s="5">
        <f t="shared" ref="V15:W17" si="3">V5/$T$3*100</f>
        <v>23.956409309198374</v>
      </c>
      <c r="W15" s="5">
        <f t="shared" si="3"/>
        <v>25.0092353158478</v>
      </c>
    </row>
    <row r="16" spans="1:24" x14ac:dyDescent="0.25">
      <c r="M16" s="3"/>
      <c r="N16" s="3"/>
      <c r="O16" s="3"/>
      <c r="P16" s="3"/>
      <c r="Q16" s="3"/>
      <c r="U16" s="9" t="s">
        <v>12</v>
      </c>
      <c r="V16" s="5">
        <f t="shared" si="3"/>
        <v>11.267085334318434</v>
      </c>
      <c r="W16" s="5">
        <f t="shared" si="3"/>
        <v>13.206501662356853</v>
      </c>
    </row>
    <row r="17" spans="13:33" x14ac:dyDescent="0.25">
      <c r="U17" s="17" t="s">
        <v>13</v>
      </c>
      <c r="V17" s="5">
        <f t="shared" si="3"/>
        <v>12.523088289619505</v>
      </c>
      <c r="W17" s="5">
        <f t="shared" si="3"/>
        <v>11.802733653490948</v>
      </c>
    </row>
    <row r="22" spans="13:33" x14ac:dyDescent="0.25">
      <c r="M22" s="3"/>
      <c r="N22" s="3"/>
      <c r="O22" s="3"/>
      <c r="P22" s="3"/>
      <c r="Q22" s="3"/>
      <c r="V22" s="38">
        <v>2016</v>
      </c>
      <c r="W22" s="38"/>
      <c r="X22" s="38">
        <v>2017</v>
      </c>
      <c r="Y22" s="38"/>
      <c r="Z22" s="38">
        <v>2018</v>
      </c>
      <c r="AA22" s="38"/>
      <c r="AB22" s="38">
        <v>2019</v>
      </c>
      <c r="AC22" s="38"/>
      <c r="AD22" s="38">
        <v>2020</v>
      </c>
      <c r="AE22" s="38"/>
      <c r="AF22" s="38">
        <v>2021</v>
      </c>
      <c r="AG22" s="38"/>
    </row>
    <row r="23" spans="13:33" x14ac:dyDescent="0.25">
      <c r="M23" s="3"/>
      <c r="N23" s="3"/>
      <c r="O23" s="3"/>
      <c r="P23" s="3"/>
      <c r="Q23" s="3"/>
      <c r="V23" s="6" t="s">
        <v>0</v>
      </c>
      <c r="W23" s="6" t="s">
        <v>1</v>
      </c>
      <c r="X23" s="6" t="s">
        <v>0</v>
      </c>
      <c r="Y23" s="6" t="s">
        <v>1</v>
      </c>
      <c r="Z23" s="6" t="s">
        <v>0</v>
      </c>
      <c r="AA23" s="6" t="s">
        <v>1</v>
      </c>
      <c r="AB23" s="6" t="s">
        <v>0</v>
      </c>
      <c r="AC23" s="6" t="s">
        <v>1</v>
      </c>
      <c r="AD23" s="6" t="s">
        <v>0</v>
      </c>
      <c r="AE23" s="6" t="s">
        <v>1</v>
      </c>
      <c r="AF23" s="6" t="s">
        <v>0</v>
      </c>
      <c r="AG23" s="6" t="s">
        <v>1</v>
      </c>
    </row>
    <row r="24" spans="13:33" x14ac:dyDescent="0.25">
      <c r="M24" s="3"/>
      <c r="N24" s="3"/>
      <c r="O24" s="3"/>
      <c r="P24" s="3"/>
      <c r="Q24" s="3"/>
      <c r="U24" s="1" t="s">
        <v>10</v>
      </c>
      <c r="V24" s="18">
        <v>2773</v>
      </c>
      <c r="W24" s="10">
        <v>2716</v>
      </c>
      <c r="X24" s="18">
        <v>2655</v>
      </c>
      <c r="Y24" s="10">
        <v>2657</v>
      </c>
      <c r="Z24" s="18">
        <f t="shared" ref="Z24:AA27" si="4">B8</f>
        <v>2837</v>
      </c>
      <c r="AA24" s="18">
        <f t="shared" si="4"/>
        <v>2709</v>
      </c>
      <c r="AB24" s="18">
        <f t="shared" ref="AB24:AG27" si="5">D8</f>
        <v>2605</v>
      </c>
      <c r="AC24" s="18">
        <f t="shared" si="5"/>
        <v>2511</v>
      </c>
      <c r="AD24" s="18">
        <f t="shared" si="5"/>
        <v>2760</v>
      </c>
      <c r="AE24" s="18">
        <f t="shared" si="5"/>
        <v>2583</v>
      </c>
      <c r="AF24" s="18">
        <f t="shared" si="5"/>
        <v>2829</v>
      </c>
      <c r="AG24" s="18">
        <f t="shared" si="5"/>
        <v>2706</v>
      </c>
    </row>
    <row r="25" spans="13:33" x14ac:dyDescent="0.25">
      <c r="M25" s="3"/>
      <c r="N25" s="3"/>
      <c r="O25" s="3"/>
      <c r="P25" s="3"/>
      <c r="Q25" s="3"/>
      <c r="U25" s="1" t="s">
        <v>11</v>
      </c>
      <c r="V25" s="18">
        <v>1469</v>
      </c>
      <c r="W25" s="10">
        <v>1521</v>
      </c>
      <c r="X25" s="18">
        <v>1345</v>
      </c>
      <c r="Y25" s="10">
        <v>1349</v>
      </c>
      <c r="Z25" s="18">
        <f t="shared" si="4"/>
        <v>1284</v>
      </c>
      <c r="AA25" s="18">
        <f t="shared" si="4"/>
        <v>1324</v>
      </c>
      <c r="AB25" s="18">
        <f t="shared" si="5"/>
        <v>1287</v>
      </c>
      <c r="AC25" s="18">
        <f t="shared" si="5"/>
        <v>1326</v>
      </c>
      <c r="AD25" s="18">
        <f t="shared" si="5"/>
        <v>1151</v>
      </c>
      <c r="AE25" s="18">
        <f t="shared" si="5"/>
        <v>1254</v>
      </c>
      <c r="AF25" s="18">
        <f t="shared" si="5"/>
        <v>1297</v>
      </c>
      <c r="AG25" s="18">
        <f t="shared" si="5"/>
        <v>1354</v>
      </c>
    </row>
    <row r="26" spans="13:33" x14ac:dyDescent="0.25">
      <c r="U26" s="1" t="s">
        <v>12</v>
      </c>
      <c r="V26" s="18">
        <v>620</v>
      </c>
      <c r="W26" s="10">
        <v>650</v>
      </c>
      <c r="X26" s="18">
        <v>651</v>
      </c>
      <c r="Y26" s="10">
        <v>640</v>
      </c>
      <c r="Z26" s="18">
        <f t="shared" si="4"/>
        <v>576</v>
      </c>
      <c r="AA26" s="18">
        <f t="shared" si="4"/>
        <v>669</v>
      </c>
      <c r="AB26" s="18">
        <f t="shared" si="5"/>
        <v>591</v>
      </c>
      <c r="AC26" s="18">
        <f t="shared" si="5"/>
        <v>621</v>
      </c>
      <c r="AD26" s="18">
        <f t="shared" si="5"/>
        <v>549</v>
      </c>
      <c r="AE26" s="18">
        <f t="shared" si="5"/>
        <v>628</v>
      </c>
      <c r="AF26" s="18">
        <f t="shared" si="5"/>
        <v>610</v>
      </c>
      <c r="AG26" s="18">
        <f t="shared" si="5"/>
        <v>715</v>
      </c>
    </row>
    <row r="27" spans="13:33" x14ac:dyDescent="0.25">
      <c r="U27" s="1" t="s">
        <v>13</v>
      </c>
      <c r="V27" s="20">
        <v>626</v>
      </c>
      <c r="W27" s="19">
        <v>601</v>
      </c>
      <c r="X27" s="20">
        <v>586</v>
      </c>
      <c r="Y27" s="19">
        <v>591</v>
      </c>
      <c r="Z27" s="18">
        <f t="shared" si="4"/>
        <v>593</v>
      </c>
      <c r="AA27" s="18">
        <f t="shared" si="4"/>
        <v>588</v>
      </c>
      <c r="AB27" s="18">
        <f t="shared" si="5"/>
        <v>586</v>
      </c>
      <c r="AC27" s="18">
        <f t="shared" si="5"/>
        <v>611</v>
      </c>
      <c r="AD27" s="18">
        <f t="shared" si="5"/>
        <v>538</v>
      </c>
      <c r="AE27" s="18">
        <f t="shared" si="5"/>
        <v>533</v>
      </c>
      <c r="AF27" s="18">
        <f t="shared" si="5"/>
        <v>678</v>
      </c>
      <c r="AG27" s="18">
        <f t="shared" si="5"/>
        <v>639</v>
      </c>
    </row>
    <row r="31" spans="13:33" x14ac:dyDescent="0.25">
      <c r="M31" s="3"/>
      <c r="N31" s="3"/>
      <c r="O31" s="3"/>
      <c r="P31" s="3"/>
      <c r="Q31" s="3"/>
    </row>
    <row r="32" spans="13:33" x14ac:dyDescent="0.25">
      <c r="M32" s="3"/>
      <c r="N32" s="3"/>
      <c r="O32" s="3"/>
      <c r="P32" s="3"/>
      <c r="Q32" s="3"/>
    </row>
    <row r="33" spans="13:17" x14ac:dyDescent="0.25">
      <c r="M33" s="3"/>
      <c r="N33" s="3"/>
      <c r="O33" s="3"/>
      <c r="P33" s="3"/>
      <c r="Q33" s="3"/>
    </row>
    <row r="34" spans="13:17" x14ac:dyDescent="0.25">
      <c r="M34" s="3"/>
      <c r="N34" s="3"/>
      <c r="O34" s="3"/>
      <c r="P34" s="3"/>
      <c r="Q34" s="3"/>
    </row>
  </sheetData>
  <mergeCells count="14">
    <mergeCell ref="V22:W22"/>
    <mergeCell ref="X22:Y22"/>
    <mergeCell ref="Z22:AA22"/>
    <mergeCell ref="AF22:AG22"/>
    <mergeCell ref="AD22:AE22"/>
    <mergeCell ref="AB22:AC22"/>
    <mergeCell ref="A2:K2"/>
    <mergeCell ref="A3:K3"/>
    <mergeCell ref="A4:A6"/>
    <mergeCell ref="B4:C4"/>
    <mergeCell ref="D4:E4"/>
    <mergeCell ref="F4:G4"/>
    <mergeCell ref="H4:I4"/>
    <mergeCell ref="K4:K6"/>
  </mergeCells>
  <pageMargins left="0.7" right="0.7" top="0.75" bottom="0.75" header="0.3" footer="0.3"/>
  <pageSetup paperSize="9" scale="62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2023-05-16T04:01:56Z</cp:lastPrinted>
  <dcterms:created xsi:type="dcterms:W3CDTF">2019-07-22T06:02:33Z</dcterms:created>
  <dcterms:modified xsi:type="dcterms:W3CDTF">2023-05-16T04:02:12Z</dcterms:modified>
</cp:coreProperties>
</file>