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ublic Finance\"/>
    </mc:Choice>
  </mc:AlternateContent>
  <xr:revisionPtr revIDLastSave="0" documentId="13_ncr:1_{1F6DF5CE-2DA5-4F67-BCA9-0DC7AC8FBB44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13.4" sheetId="4" r:id="rId1"/>
  </sheets>
  <externalReferences>
    <externalReference r:id="rId2"/>
    <externalReference r:id="rId3"/>
    <externalReference r:id="rId4"/>
    <externalReference r:id="rId5"/>
  </externalReferences>
  <definedNames>
    <definedName name="aas">'[1]Expenditure Codes'!$B$86:$B$127</definedName>
    <definedName name="BACODE">#REF!</definedName>
    <definedName name="BAList">'[2]Business areas'!$A$1:$A$1000</definedName>
    <definedName name="bcodelist">#REF!</definedName>
    <definedName name="capital">#REF!</definedName>
    <definedName name="Code">#REF!</definedName>
    <definedName name="Code2">#REF!</definedName>
    <definedName name="Location">#REF!</definedName>
    <definedName name="m">'[3]Expenditure Codes'!$B$86:$B$127</definedName>
    <definedName name="namelookup">#REF!</definedName>
    <definedName name="Office">#REF!</definedName>
    <definedName name="PLIST">#REF!</definedName>
    <definedName name="policylist">#REF!</definedName>
    <definedName name="_xlnm.Print_Area" localSheetId="0">'13.4'!$A$1:$Z$39</definedName>
    <definedName name="Priority">#REF!</definedName>
    <definedName name="Prog111">#REF!</definedName>
    <definedName name="Prog112">#REF!</definedName>
    <definedName name="Prog113">#REF!</definedName>
    <definedName name="Prog114">#REF!</definedName>
    <definedName name="Prog115">#REF!</definedName>
    <definedName name="Prog116">#REF!</definedName>
    <definedName name="Prog121">#REF!</definedName>
    <definedName name="Prog122">#REF!</definedName>
    <definedName name="Prog123">#REF!</definedName>
    <definedName name="Prog124">#REF!</definedName>
    <definedName name="Prog125">#REF!</definedName>
    <definedName name="Prog126">#REF!</definedName>
    <definedName name="Prog127">#REF!</definedName>
    <definedName name="Prog131">#REF!</definedName>
    <definedName name="Prog132">#REF!</definedName>
    <definedName name="Prog133">#REF!</definedName>
    <definedName name="Prog134">#REF!</definedName>
    <definedName name="Prog141">#REF!</definedName>
    <definedName name="Prog142">#REF!</definedName>
    <definedName name="Prog143">#REF!</definedName>
    <definedName name="Prog144">#REF!</definedName>
    <definedName name="Prog145">#REF!</definedName>
    <definedName name="Prog151">#REF!</definedName>
    <definedName name="Prog152">#REF!</definedName>
    <definedName name="Prog153">#REF!</definedName>
    <definedName name="Prog154">#REF!</definedName>
    <definedName name="Prog155">#REF!</definedName>
    <definedName name="Prog211">#REF!</definedName>
    <definedName name="Prog2110">#REF!</definedName>
    <definedName name="Prog2111">#REF!</definedName>
    <definedName name="Prog212">#REF!</definedName>
    <definedName name="Prog213">#REF!</definedName>
    <definedName name="Prog214">#REF!</definedName>
    <definedName name="Prog215">#REF!</definedName>
    <definedName name="Prog216">#REF!</definedName>
    <definedName name="Prog217">#REF!</definedName>
    <definedName name="Prog218">#REF!</definedName>
    <definedName name="Prog219">#REF!</definedName>
    <definedName name="Prog221">#REF!</definedName>
    <definedName name="Prog222">#REF!</definedName>
    <definedName name="Prog223">#REF!</definedName>
    <definedName name="Prog224">#REF!</definedName>
    <definedName name="Prog225">#REF!</definedName>
    <definedName name="Prog226">#REF!</definedName>
    <definedName name="Prog227">#REF!</definedName>
    <definedName name="Prog228">#REF!</definedName>
    <definedName name="Prog229">#REF!</definedName>
    <definedName name="Prog231">#REF!</definedName>
    <definedName name="Prog232">#REF!</definedName>
    <definedName name="Prog233">#REF!</definedName>
    <definedName name="Prog234">#REF!</definedName>
    <definedName name="Prog241">#REF!</definedName>
    <definedName name="Prog242">#REF!</definedName>
    <definedName name="Prog243">#REF!</definedName>
    <definedName name="Prog251">#REF!</definedName>
    <definedName name="Prog252">#REF!</definedName>
    <definedName name="Prog253">#REF!</definedName>
    <definedName name="Prog254">#REF!</definedName>
    <definedName name="Prog255">#REF!</definedName>
    <definedName name="Prog256">#REF!</definedName>
    <definedName name="Prog311">#REF!</definedName>
    <definedName name="Prog312">#REF!</definedName>
    <definedName name="Prog313">#REF!</definedName>
    <definedName name="Prog314">#REF!</definedName>
    <definedName name="Prog315">#REF!</definedName>
    <definedName name="Prog316">#REF!</definedName>
    <definedName name="Prog317">#REF!</definedName>
    <definedName name="Prog321">#REF!</definedName>
    <definedName name="Prog322">#REF!</definedName>
    <definedName name="Prog323">#REF!</definedName>
    <definedName name="Prog324">#REF!</definedName>
    <definedName name="Prog331">#REF!</definedName>
    <definedName name="Prog3310">#REF!</definedName>
    <definedName name="Prog3311">#REF!</definedName>
    <definedName name="Prog3312">#REF!</definedName>
    <definedName name="Prog3313">#REF!</definedName>
    <definedName name="Prog3314">#REF!</definedName>
    <definedName name="Prog332">#REF!</definedName>
    <definedName name="Prog333">#REF!</definedName>
    <definedName name="Prog334">#REF!</definedName>
    <definedName name="Prog335">#REF!</definedName>
    <definedName name="Prog336">#REF!</definedName>
    <definedName name="Prog337">#REF!</definedName>
    <definedName name="Prog338">#REF!</definedName>
    <definedName name="Prog339">#REF!</definedName>
    <definedName name="Prog341">#REF!</definedName>
    <definedName name="Prog342">#REF!</definedName>
    <definedName name="Prog343">#REF!</definedName>
    <definedName name="Prog344">#REF!</definedName>
    <definedName name="Prog345">#REF!</definedName>
    <definedName name="Prog351">#REF!</definedName>
    <definedName name="Prog352">#REF!</definedName>
    <definedName name="Prog353">#REF!</definedName>
    <definedName name="Prog354">#REF!</definedName>
    <definedName name="Prog355">#REF!</definedName>
    <definedName name="Prog356">#REF!</definedName>
    <definedName name="Prog357">#REF!</definedName>
    <definedName name="Prog361">#REF!</definedName>
    <definedName name="Prog362">#REF!</definedName>
    <definedName name="Prog363">#REF!</definedName>
    <definedName name="Prog364">#REF!</definedName>
    <definedName name="Prog365">#REF!</definedName>
    <definedName name="Prog366">#REF!</definedName>
    <definedName name="Prog371">#REF!</definedName>
    <definedName name="Prog3710">#REF!</definedName>
    <definedName name="Prog372">#REF!</definedName>
    <definedName name="Prog373">#REF!</definedName>
    <definedName name="Prog374">#REF!</definedName>
    <definedName name="Prog375">#REF!</definedName>
    <definedName name="Prog376">#REF!</definedName>
    <definedName name="Prog377">#REF!</definedName>
    <definedName name="Prog378">#REF!</definedName>
    <definedName name="Prog379">#REF!</definedName>
    <definedName name="Prog4101">#REF!</definedName>
    <definedName name="Prog4102">#REF!</definedName>
    <definedName name="Prog4103">#REF!</definedName>
    <definedName name="Prog4104">#REF!</definedName>
    <definedName name="Prog4105">#REF!</definedName>
    <definedName name="Prog4106">#REF!</definedName>
    <definedName name="Prog411">#REF!</definedName>
    <definedName name="Prog412">#REF!</definedName>
    <definedName name="Prog413">#REF!</definedName>
    <definedName name="Prog414">#REF!</definedName>
    <definedName name="Prog415">#REF!</definedName>
    <definedName name="Prog416">#REF!</definedName>
    <definedName name="Prog421">#REF!</definedName>
    <definedName name="Prog422">#REF!</definedName>
    <definedName name="Prog423">#REF!</definedName>
    <definedName name="Prog424">#REF!</definedName>
    <definedName name="Prog425">#REF!</definedName>
    <definedName name="Prog426">#REF!</definedName>
    <definedName name="Prog427">#REF!</definedName>
    <definedName name="Prog431">#REF!</definedName>
    <definedName name="Prog432">#REF!</definedName>
    <definedName name="Prog433">#REF!</definedName>
    <definedName name="Prog434">#REF!</definedName>
    <definedName name="Prog435">#REF!</definedName>
    <definedName name="Prog436">#REF!</definedName>
    <definedName name="Prog437">#REF!</definedName>
    <definedName name="Prog441">#REF!</definedName>
    <definedName name="Prog442">#REF!</definedName>
    <definedName name="Prog443">#REF!</definedName>
    <definedName name="Prog444">#REF!</definedName>
    <definedName name="Prog445">#REF!</definedName>
    <definedName name="Prog451">#REF!</definedName>
    <definedName name="Prog452">#REF!</definedName>
    <definedName name="Prog453">#REF!</definedName>
    <definedName name="Prog454">#REF!</definedName>
    <definedName name="Prog455">#REF!</definedName>
    <definedName name="Prog456">#REF!</definedName>
    <definedName name="Prog461">#REF!</definedName>
    <definedName name="Prog4610">#REF!</definedName>
    <definedName name="Prog462">#REF!</definedName>
    <definedName name="Prog463">#REF!</definedName>
    <definedName name="Prog464">#REF!</definedName>
    <definedName name="Prog465">#REF!</definedName>
    <definedName name="Prog466">#REF!</definedName>
    <definedName name="Prog467">#REF!</definedName>
    <definedName name="Prog468">#REF!</definedName>
    <definedName name="Prog469">#REF!</definedName>
    <definedName name="Prog471">#REF!</definedName>
    <definedName name="Prog472">#REF!</definedName>
    <definedName name="Prog473">#REF!</definedName>
    <definedName name="Prog474">#REF!</definedName>
    <definedName name="Prog475">#REF!</definedName>
    <definedName name="Prog476">#REF!</definedName>
    <definedName name="Prog477">#REF!</definedName>
    <definedName name="Prog478">#REF!</definedName>
    <definedName name="Prog479">#REF!</definedName>
    <definedName name="Prog481">#REF!</definedName>
    <definedName name="Prog482">#REF!</definedName>
    <definedName name="Prog483">#REF!</definedName>
    <definedName name="Prog484">#REF!</definedName>
    <definedName name="Prog485">#REF!</definedName>
    <definedName name="Prog486">#REF!</definedName>
    <definedName name="Prog491">#REF!</definedName>
    <definedName name="Prog492">#REF!</definedName>
    <definedName name="Prog493">#REF!</definedName>
    <definedName name="Prog494">#REF!</definedName>
    <definedName name="Prog495">#REF!</definedName>
    <definedName name="Prog496">#REF!</definedName>
    <definedName name="Prog497">#REF!</definedName>
    <definedName name="Prog511">#REF!</definedName>
    <definedName name="Prog512">#REF!</definedName>
    <definedName name="Prog513">#REF!</definedName>
    <definedName name="Prog521">#REF!</definedName>
    <definedName name="Prog522">#REF!</definedName>
    <definedName name="Prog523">#REF!</definedName>
    <definedName name="Prog524">#REF!</definedName>
    <definedName name="Prog525">#REF!</definedName>
    <definedName name="Prog526">#REF!</definedName>
    <definedName name="Prog531">#REF!</definedName>
    <definedName name="Prog532">#REF!</definedName>
    <definedName name="Prog533">#REF!</definedName>
    <definedName name="Prog534">#REF!</definedName>
    <definedName name="Prog535">#REF!</definedName>
    <definedName name="Prog541">#REF!</definedName>
    <definedName name="Prog542">#REF!</definedName>
    <definedName name="Prog543">#REF!</definedName>
    <definedName name="Prog544">#REF!</definedName>
    <definedName name="Prog545">#REF!</definedName>
    <definedName name="Prog546">#REF!</definedName>
    <definedName name="Prog547">#REF!</definedName>
    <definedName name="Program1P1">#REF!</definedName>
    <definedName name="Program1P1SAPREF">#REF!</definedName>
    <definedName name="Program1P1SL">#REF!</definedName>
    <definedName name="Program1P2">#REF!</definedName>
    <definedName name="Program1P2SAPREF">#REF!</definedName>
    <definedName name="Program1P2SL">#REF!</definedName>
    <definedName name="recurrent">#REF!</definedName>
    <definedName name="reruerueu">#REF!</definedName>
    <definedName name="Status">#REF!</definedName>
    <definedName name="strategylist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4" l="1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9" i="4"/>
  <c r="X30" i="4"/>
  <c r="X31" i="4"/>
  <c r="X32" i="4"/>
  <c r="X35" i="4"/>
  <c r="X8" i="4"/>
  <c r="V22" i="4" l="1"/>
  <c r="V23" i="4"/>
  <c r="V24" i="4"/>
  <c r="V25" i="4"/>
  <c r="V26" i="4"/>
  <c r="V27" i="4"/>
  <c r="V28" i="4"/>
  <c r="V29" i="4"/>
  <c r="V30" i="4"/>
  <c r="V31" i="4"/>
  <c r="V32" i="4"/>
  <c r="V33" i="4"/>
  <c r="V34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8" i="4"/>
  <c r="M27" i="4" l="1"/>
  <c r="L27" i="4"/>
  <c r="K27" i="4"/>
  <c r="J27" i="4"/>
  <c r="I27" i="4"/>
  <c r="H27" i="4"/>
  <c r="G27" i="4"/>
  <c r="F27" i="4"/>
  <c r="E27" i="4"/>
  <c r="M22" i="4" l="1"/>
  <c r="M23" i="4"/>
  <c r="M33" i="4"/>
  <c r="L33" i="4"/>
  <c r="L22" i="4"/>
  <c r="M26" i="4" l="1"/>
  <c r="K26" i="4" l="1"/>
  <c r="K23" i="4"/>
  <c r="L23" i="4"/>
  <c r="K11" i="4"/>
  <c r="L11" i="4"/>
  <c r="M11" i="4"/>
  <c r="L26" i="4" l="1"/>
  <c r="M10" i="4"/>
  <c r="K10" i="4"/>
  <c r="L10" i="4"/>
  <c r="L8" i="4" l="1"/>
  <c r="L9" i="4"/>
  <c r="M8" i="4"/>
  <c r="M9" i="4"/>
  <c r="K8" i="4"/>
  <c r="K9" i="4"/>
  <c r="H23" i="4" l="1"/>
  <c r="I23" i="4"/>
  <c r="J23" i="4"/>
  <c r="I11" i="4" l="1"/>
  <c r="I26" i="4"/>
  <c r="J26" i="4"/>
  <c r="J11" i="4"/>
  <c r="J10" i="4" l="1"/>
  <c r="J9" i="4" s="1"/>
  <c r="H26" i="4" l="1"/>
  <c r="G26" i="4"/>
  <c r="F26" i="4"/>
  <c r="E26" i="4"/>
  <c r="D27" i="4"/>
  <c r="D26" i="4" s="1"/>
  <c r="C27" i="4"/>
  <c r="C26" i="4" s="1"/>
  <c r="B27" i="4"/>
  <c r="B26" i="4" s="1"/>
  <c r="G23" i="4"/>
  <c r="F23" i="4"/>
  <c r="E23" i="4"/>
  <c r="D23" i="4"/>
  <c r="C23" i="4"/>
  <c r="B23" i="4"/>
  <c r="H11" i="4"/>
  <c r="H10" i="4" s="1"/>
  <c r="G11" i="4"/>
  <c r="F11" i="4"/>
  <c r="E11" i="4"/>
  <c r="D11" i="4"/>
  <c r="C11" i="4"/>
  <c r="B11" i="4"/>
  <c r="H9" i="4" l="1"/>
  <c r="C10" i="4"/>
  <c r="G10" i="4"/>
  <c r="D10" i="4"/>
  <c r="E10" i="4"/>
  <c r="F10" i="4"/>
  <c r="B10" i="4"/>
  <c r="I10" i="4"/>
  <c r="I9" i="4" s="1"/>
  <c r="H8" i="4"/>
  <c r="D8" i="4" l="1"/>
  <c r="D9" i="4"/>
  <c r="C8" i="4"/>
  <c r="C9" i="4"/>
  <c r="B8" i="4"/>
  <c r="B9" i="4"/>
  <c r="G8" i="4"/>
  <c r="G9" i="4"/>
  <c r="F8" i="4"/>
  <c r="F9" i="4"/>
  <c r="E8" i="4"/>
  <c r="E9" i="4"/>
  <c r="I8" i="4"/>
  <c r="J8" i="4"/>
  <c r="V35" i="4" l="1"/>
</calcChain>
</file>

<file path=xl/sharedStrings.xml><?xml version="1.0" encoding="utf-8"?>
<sst xmlns="http://schemas.openxmlformats.org/spreadsheetml/2006/main" count="93" uniqueCount="79">
  <si>
    <t>(In million MVR)</t>
  </si>
  <si>
    <t>Particulars</t>
  </si>
  <si>
    <t>clIBcfwt</t>
  </si>
  <si>
    <t>Actual</t>
  </si>
  <si>
    <t>Revised</t>
  </si>
  <si>
    <t xml:space="preserve">Approved </t>
  </si>
  <si>
    <t>Percentage Change</t>
  </si>
  <si>
    <t>Expenditure and net lending</t>
  </si>
  <si>
    <t>Current expenditure</t>
  </si>
  <si>
    <t>udwrwK Wditenivua</t>
  </si>
  <si>
    <t>Net lending</t>
  </si>
  <si>
    <t>IkWbufWs egInwrwd EverukUd</t>
  </si>
  <si>
    <t>IrwRercT cDcnea cscnEnif cfoa IrcTcsinim :ctWrwf ivcaedutWmUluAwm</t>
  </si>
  <si>
    <t>(cniaWyifur cnwyilim)</t>
  </si>
  <si>
    <t>ބެހިފައިވާ ގޮތް އިން ސައްތައިން</t>
  </si>
  <si>
    <t>އިތުރުވި މިންވަރު</t>
  </si>
  <si>
    <t>Percentage Share</t>
  </si>
  <si>
    <r>
      <t>2011</t>
    </r>
    <r>
      <rPr>
        <b/>
        <vertAlign val="superscript"/>
        <sz val="9"/>
        <color theme="1"/>
        <rFont val="Calibri"/>
        <family val="2"/>
        <scheme val="minor"/>
      </rPr>
      <t>1_/</t>
    </r>
  </si>
  <si>
    <t>ikWbufWs egInwrwd EverukUd iaWdwrwK wlcmuj</t>
  </si>
  <si>
    <r>
      <t>Total expenditure</t>
    </r>
    <r>
      <rPr>
        <b/>
        <vertAlign val="superscript"/>
        <sz val="9"/>
        <color theme="1"/>
        <rFont val="Calibri"/>
        <family val="2"/>
        <scheme val="minor"/>
      </rPr>
      <t>1_/</t>
    </r>
  </si>
  <si>
    <t>udwrwK ޖުމްލަ</t>
  </si>
  <si>
    <t>Expenditure on goods and services</t>
  </si>
  <si>
    <t>udwrwK unuveruk cSwtwmcdiK iaWSwCcaekwt</t>
  </si>
  <si>
    <t xml:space="preserve">  Salaries and wages</t>
  </si>
  <si>
    <t>wrUjua iaWawrWsum</t>
  </si>
  <si>
    <t xml:space="preserve">  Other allowances</t>
  </si>
  <si>
    <t>Eved cSwncnufwzcawvum cnutogctog cnehinehea</t>
  </si>
  <si>
    <t xml:space="preserve">  Other benefits and gratuities</t>
  </si>
  <si>
    <t>Wsiawf EdcSwkwtog cnUn cSwkwtwmcdiKikwv</t>
  </si>
  <si>
    <t xml:space="preserve">  Travel expenses</t>
  </si>
  <si>
    <t>udwrwK egumurukurutwd</t>
  </si>
  <si>
    <t xml:space="preserve">  Training expenses</t>
  </si>
  <si>
    <t>unIrcmwt</t>
  </si>
  <si>
    <t xml:space="preserve">  Supplies and requisites</t>
  </si>
  <si>
    <t>cnudOh itekwt iaWSwmutwgitekwt</t>
  </si>
  <si>
    <t xml:space="preserve">  Repairs and maintenance</t>
  </si>
  <si>
    <t>cSwmuTcaeheleb iaWSwmurukutWmWrwm</t>
  </si>
  <si>
    <t>egWtcnwt iaWkwtctwAWmwj ikeaikea egurEb</t>
  </si>
  <si>
    <t xml:space="preserve">  Social welfare contributions and transfers</t>
  </si>
  <si>
    <t>Wsiawf egIheaEved iawkwTcSwaWdiawf egutwAWmwj</t>
  </si>
  <si>
    <t>Interest payments</t>
  </si>
  <si>
    <t>udwrwK egutwmcdiK Eved cSwaWsiawf Wviawfigen cSwNcnwrwd</t>
  </si>
  <si>
    <t>Subsidies and transfers</t>
  </si>
  <si>
    <t>cSwmurukulwdwb iaWSwaIDiscbws</t>
  </si>
  <si>
    <t xml:space="preserve">  Food, medicine and other  </t>
  </si>
  <si>
    <t>cSwaIDiscbws eguhEb iaWCcaekwtObWk</t>
  </si>
  <si>
    <t xml:space="preserve">  Pension</t>
  </si>
  <si>
    <t xml:space="preserve">cSwnwxcnep </t>
  </si>
  <si>
    <t>Capital expenditure and net lending</t>
  </si>
  <si>
    <t>IkWbufWs egInwrwd EverukUd idwa udwrwK ivinwncnuhimed</t>
  </si>
  <si>
    <t xml:space="preserve">  Development expenditure</t>
  </si>
  <si>
    <t>udwrwK Everuk iawkwTcSwaIqcawrwt</t>
  </si>
  <si>
    <t xml:space="preserve">  Foreign loan-financed</t>
  </si>
  <si>
    <t>udwrwK Everuk cnunOlEbil cnurEb</t>
  </si>
  <si>
    <t xml:space="preserve">  Domestic Loan</t>
  </si>
  <si>
    <t>cawtunOl egEretea</t>
  </si>
  <si>
    <t xml:space="preserve">  Grant Financed</t>
  </si>
  <si>
    <t>ގްރާންޓް ފައިނާންސްޑް</t>
  </si>
  <si>
    <t xml:space="preserve">  Domestic PSIP</t>
  </si>
  <si>
    <t>ޑޮމެސްޓިކް ފީ.އެސް.އައި.ޕީ</t>
  </si>
  <si>
    <r>
      <t>Other</t>
    </r>
    <r>
      <rPr>
        <vertAlign val="superscript"/>
        <sz val="9"/>
        <color theme="1"/>
        <rFont val="Calibri"/>
        <family val="2"/>
        <scheme val="minor"/>
      </rPr>
      <t xml:space="preserve"> 2_/</t>
    </r>
  </si>
  <si>
    <t>1_/ cnutogctog cnehinehea</t>
  </si>
  <si>
    <t xml:space="preserve">      foreign organizations </t>
  </si>
  <si>
    <t>cSwmukcaed cSwlWmcsuawr</t>
  </si>
  <si>
    <t xml:space="preserve">      Transfers to sovereign development Fund</t>
  </si>
  <si>
    <t xml:space="preserve">   cSwmukcaed cSwlWmcsuawr</t>
  </si>
  <si>
    <t xml:space="preserve"> Note:  1_/  Data revised</t>
  </si>
  <si>
    <r>
      <t xml:space="preserve">ނޯޓް: </t>
    </r>
    <r>
      <rPr>
        <i/>
        <sz val="10"/>
        <color theme="1"/>
        <rFont val="Faruma"/>
      </rPr>
      <t>/_1</t>
    </r>
    <r>
      <rPr>
        <sz val="10"/>
        <color theme="1"/>
        <rFont val="Faruma"/>
      </rPr>
      <t xml:space="preserve">  އިސްލާޙުކުރެވިފައި</t>
    </r>
  </si>
  <si>
    <t xml:space="preserve"> 2_/  Comprises development expenditure financed from domestic sources and by foreign grants. </t>
  </si>
  <si>
    <t>Wsiawf EverukudwrwK cSwaIqcawrwt  cnegibil iawgutog egIhea Elih egurEb iaWncnEjcaWr Inenemih iawgiawbim 2_/</t>
  </si>
  <si>
    <t>Source:  Ministry of Finance.</t>
  </si>
  <si>
    <t xml:space="preserve">  Transportation, communication, utilities, and other services </t>
  </si>
  <si>
    <t xml:space="preserve">  Subscriptions, membership fees, etc,  to international organizations </t>
  </si>
  <si>
    <t>2022-2021</t>
  </si>
  <si>
    <t>(*)</t>
  </si>
  <si>
    <t xml:space="preserve">(*) - Indicates if the percentage change is greater than 100. </t>
  </si>
  <si>
    <t>Table  13.4 :  ECONOMIC CLASSIFICATION OF CENTRAL GOVERNMENT EXPENDITURE AND NET LENDING, 2013 - 2025</t>
  </si>
  <si>
    <t>udwrwK egutwmcdiK EverukcnunEb iaWtWlwBWvum iaWmulufua itekwt</t>
  </si>
  <si>
    <t>2025 - 2013 ,IkWbufWs egInwrwd iaWdwrwK EverukcnurWkurws cnutogegukwtiawb IdWBitcqia : 13.4 ulwvWt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</si>
</sst>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_-* #,##0.00\ _ރ_._-;_-* #,##0.00\ _ރ_.\-;_-* &quot;-&quot;??\ _ރ_._-;_-@_-"/>
    <numFmt numFmtId="165" formatCode="General_)"/>
    <numFmt numFmtId="166" formatCode="#,##0.0"/>
    <numFmt numFmtId="168" formatCode="_(* #,##0.0_);_(* \(#,##0.0\);_(* &quot;-&quot;??_);_(@_)"/>
    <numFmt numFmtId="169" formatCode="0.0"/>
    <numFmt numFmtId="170" formatCode="0.0_);\(0.0\)"/>
    <numFmt numFmtId="171" formatCode="_-* #,##0.00_-;\-* #,##0.00_-;_-* &quot;-&quot;??_-;_-@_-"/>
    <numFmt numFmtId="172" formatCode="#,##0.00\ ;&quot; (&quot;#,##0.00\);&quot; -&quot;#\ ;@\ "/>
    <numFmt numFmtId="175" formatCode="0.0%"/>
    <numFmt numFmtId="179" formatCode="0.00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Garamond"/>
      <family val="1"/>
    </font>
    <font>
      <sz val="10"/>
      <name val="Courier"/>
      <family val="3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trike/>
      <u/>
      <sz val="10"/>
      <color indexed="8"/>
      <name val="Arial"/>
      <family val="2"/>
    </font>
    <font>
      <b/>
      <sz val="9"/>
      <color theme="1"/>
      <name val="A_Randhoo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Faruma"/>
    </font>
    <font>
      <sz val="9"/>
      <color theme="1"/>
      <name val="Calibri"/>
      <family val="2"/>
      <scheme val="minor"/>
    </font>
    <font>
      <sz val="10"/>
      <color theme="1"/>
      <name val="Faruma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_Randhoo"/>
    </font>
    <font>
      <sz val="9"/>
      <color theme="1"/>
      <name val="Akuru"/>
      <family val="2"/>
      <charset val="2"/>
    </font>
    <font>
      <sz val="9"/>
      <color theme="1"/>
      <name val="Arial"/>
      <family val="2"/>
    </font>
    <font>
      <sz val="9.3000000000000007"/>
      <color theme="1"/>
      <name val="Calibri"/>
      <family val="2"/>
      <scheme val="minor"/>
    </font>
    <font>
      <sz val="9.8000000000000007"/>
      <color theme="1"/>
      <name val="Calibri"/>
      <family val="2"/>
      <scheme val="minor"/>
    </font>
    <font>
      <b/>
      <sz val="9"/>
      <color theme="1"/>
      <name val="Akuru"/>
      <family val="2"/>
      <charset val="2"/>
    </font>
    <font>
      <sz val="10"/>
      <color indexed="8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2"/>
      <color theme="1"/>
      <name val="A_Faseyha"/>
    </font>
    <font>
      <sz val="10"/>
      <name val="Courier"/>
    </font>
    <font>
      <sz val="10"/>
      <name val="Helv"/>
    </font>
    <font>
      <sz val="12"/>
      <color theme="1"/>
      <name val="A_Faseyha"/>
    </font>
    <font>
      <b/>
      <sz val="10"/>
      <color theme="1"/>
      <name val="A_Faseyha"/>
    </font>
    <font>
      <sz val="10"/>
      <color theme="1"/>
      <name val="A_Faseyha"/>
    </font>
    <font>
      <i/>
      <sz val="10"/>
      <color theme="1"/>
      <name val="Faruma"/>
    </font>
    <font>
      <sz val="12"/>
      <color theme="1"/>
      <name val="Century Gothic"/>
      <family val="2"/>
    </font>
    <font>
      <b/>
      <i/>
      <sz val="16"/>
      <name val="Helv"/>
    </font>
    <font>
      <b/>
      <sz val="10"/>
      <name val="TimesNewRomanPS"/>
    </font>
    <font>
      <i/>
      <sz val="10"/>
      <name val="Cambria"/>
      <family val="2"/>
      <scheme val="major"/>
    </font>
    <font>
      <sz val="10"/>
      <color rgb="FF000000"/>
      <name val="Arial"/>
      <family val="2"/>
    </font>
    <font>
      <b/>
      <sz val="10"/>
      <color rgb="FF000000"/>
      <name val="Times"/>
      <family val="1"/>
    </font>
    <font>
      <b/>
      <sz val="9.300000000000000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1" tint="4.9989318521683403E-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" fillId="0" borderId="0"/>
    <xf numFmtId="172" fontId="7" fillId="0" borderId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28" fillId="0" borderId="0"/>
    <xf numFmtId="4" fontId="2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9" fontId="35" fillId="0" borderId="0"/>
    <xf numFmtId="1" fontId="36" fillId="0" borderId="15" applyNumberFormat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9" fillId="0" borderId="0"/>
    <xf numFmtId="40" fontId="29" fillId="0" borderId="0" applyFont="0" applyFill="0" applyBorder="0" applyAlignment="0" applyProtection="0"/>
    <xf numFmtId="0" fontId="29" fillId="0" borderId="0"/>
    <xf numFmtId="0" fontId="2" fillId="0" borderId="0"/>
    <xf numFmtId="0" fontId="2" fillId="0" borderId="0"/>
    <xf numFmtId="1" fontId="36" fillId="0" borderId="15" applyNumberFormat="0"/>
    <xf numFmtId="0" fontId="1" fillId="0" borderId="0"/>
    <xf numFmtId="0" fontId="29" fillId="0" borderId="0"/>
    <xf numFmtId="0" fontId="7" fillId="0" borderId="0" applyFill="0" applyProtection="0"/>
    <xf numFmtId="1" fontId="36" fillId="0" borderId="15" applyNumberFormat="0"/>
    <xf numFmtId="43" fontId="1" fillId="0" borderId="0" applyFont="0" applyFill="0" applyBorder="0" applyAlignment="0" applyProtection="0"/>
    <xf numFmtId="0" fontId="1" fillId="0" borderId="0"/>
    <xf numFmtId="0" fontId="38" fillId="0" borderId="0"/>
    <xf numFmtId="0" fontId="39" fillId="0" borderId="0"/>
    <xf numFmtId="0" fontId="38" fillId="0" borderId="0"/>
    <xf numFmtId="0" fontId="1" fillId="0" borderId="0"/>
    <xf numFmtId="0" fontId="29" fillId="0" borderId="0"/>
    <xf numFmtId="0" fontId="7" fillId="0" borderId="0" applyFill="0" applyProtection="0"/>
  </cellStyleXfs>
  <cellXfs count="111">
    <xf numFmtId="0" fontId="0" fillId="0" borderId="0" xfId="0"/>
    <xf numFmtId="165" fontId="11" fillId="2" borderId="0" xfId="2" applyNumberFormat="1" applyFont="1" applyFill="1" applyAlignment="1" applyProtection="1">
      <alignment horizontal="right" vertical="center"/>
      <protection locked="0"/>
    </xf>
    <xf numFmtId="165" fontId="11" fillId="2" borderId="2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 applyProtection="1">
      <alignment horizontal="right" vertical="center"/>
      <protection locked="0"/>
    </xf>
    <xf numFmtId="165" fontId="6" fillId="2" borderId="1" xfId="2" applyNumberFormat="1" applyFont="1" applyFill="1" applyBorder="1" applyAlignment="1">
      <alignment horizontal="right" vertical="center"/>
    </xf>
    <xf numFmtId="165" fontId="17" fillId="2" borderId="0" xfId="2" applyNumberFormat="1" applyFont="1" applyFill="1" applyAlignment="1">
      <alignment vertical="center"/>
    </xf>
    <xf numFmtId="165" fontId="10" fillId="2" borderId="0" xfId="2" applyNumberFormat="1" applyFont="1" applyFill="1" applyAlignment="1">
      <alignment vertical="center"/>
    </xf>
    <xf numFmtId="165" fontId="20" fillId="2" borderId="0" xfId="2" applyNumberFormat="1" applyFont="1" applyFill="1" applyAlignment="1">
      <alignment vertical="center"/>
    </xf>
    <xf numFmtId="165" fontId="16" fillId="2" borderId="0" xfId="2" applyNumberFormat="1" applyFont="1" applyFill="1" applyAlignment="1">
      <alignment horizontal="left" vertical="center"/>
    </xf>
    <xf numFmtId="165" fontId="14" fillId="2" borderId="0" xfId="2" applyNumberFormat="1" applyFont="1" applyFill="1" applyAlignment="1">
      <alignment vertical="center"/>
    </xf>
    <xf numFmtId="165" fontId="10" fillId="2" borderId="0" xfId="2" applyNumberFormat="1" applyFont="1" applyFill="1" applyAlignment="1">
      <alignment horizontal="center" vertical="center"/>
    </xf>
    <xf numFmtId="165" fontId="14" fillId="2" borderId="2" xfId="2" applyNumberFormat="1" applyFont="1" applyFill="1" applyBorder="1" applyAlignment="1">
      <alignment horizontal="left" vertical="center"/>
    </xf>
    <xf numFmtId="165" fontId="18" fillId="2" borderId="0" xfId="2" applyNumberFormat="1" applyFont="1" applyFill="1" applyAlignment="1">
      <alignment horizontal="right" vertical="center"/>
    </xf>
    <xf numFmtId="41" fontId="21" fillId="2" borderId="0" xfId="3" applyNumberFormat="1" applyFont="1" applyFill="1" applyAlignment="1" applyProtection="1">
      <alignment horizontal="right" vertical="center"/>
      <protection locked="0"/>
    </xf>
    <xf numFmtId="37" fontId="14" fillId="2" borderId="0" xfId="2" applyNumberFormat="1" applyFont="1" applyFill="1" applyAlignment="1">
      <alignment vertical="center"/>
    </xf>
    <xf numFmtId="165" fontId="10" fillId="2" borderId="3" xfId="2" applyNumberFormat="1" applyFont="1" applyFill="1" applyBorder="1" applyAlignment="1">
      <alignment horizontal="center" vertical="center"/>
    </xf>
    <xf numFmtId="165" fontId="11" fillId="2" borderId="0" xfId="2" applyNumberFormat="1" applyFont="1" applyFill="1" applyAlignment="1">
      <alignment horizontal="left" vertical="center"/>
    </xf>
    <xf numFmtId="166" fontId="11" fillId="2" borderId="0" xfId="2" applyNumberFormat="1" applyFont="1" applyFill="1" applyAlignment="1">
      <alignment horizontal="right" vertical="center"/>
    </xf>
    <xf numFmtId="166" fontId="11" fillId="2" borderId="0" xfId="2" applyNumberFormat="1" applyFont="1" applyFill="1" applyAlignment="1" applyProtection="1">
      <alignment horizontal="right" vertical="center"/>
      <protection locked="0"/>
    </xf>
    <xf numFmtId="165" fontId="9" fillId="2" borderId="0" xfId="2" applyNumberFormat="1" applyFont="1" applyFill="1" applyAlignment="1">
      <alignment horizontal="right" vertical="center"/>
    </xf>
    <xf numFmtId="165" fontId="14" fillId="2" borderId="0" xfId="2" applyNumberFormat="1" applyFont="1" applyFill="1" applyAlignment="1">
      <alignment horizontal="left" vertical="center"/>
    </xf>
    <xf numFmtId="165" fontId="11" fillId="2" borderId="0" xfId="2" applyNumberFormat="1" applyFont="1" applyFill="1" applyAlignment="1">
      <alignment horizontal="right" vertical="center"/>
    </xf>
    <xf numFmtId="165" fontId="19" fillId="2" borderId="0" xfId="2" applyNumberFormat="1" applyFont="1" applyFill="1" applyAlignment="1">
      <alignment horizontal="right" vertical="center"/>
    </xf>
    <xf numFmtId="170" fontId="11" fillId="2" borderId="0" xfId="2" applyNumberFormat="1" applyFont="1" applyFill="1" applyAlignment="1" applyProtection="1">
      <alignment horizontal="right" vertical="center"/>
      <protection locked="0"/>
    </xf>
    <xf numFmtId="165" fontId="23" fillId="2" borderId="0" xfId="2" applyNumberFormat="1" applyFont="1" applyFill="1" applyAlignment="1">
      <alignment horizontal="right" vertical="center"/>
    </xf>
    <xf numFmtId="169" fontId="14" fillId="2" borderId="0" xfId="2" applyNumberFormat="1" applyFont="1" applyFill="1" applyAlignment="1">
      <alignment horizontal="right" vertical="center"/>
    </xf>
    <xf numFmtId="169" fontId="20" fillId="2" borderId="0" xfId="2" applyNumberFormat="1" applyFont="1" applyFill="1" applyAlignment="1">
      <alignment horizontal="right" vertical="center"/>
    </xf>
    <xf numFmtId="1" fontId="20" fillId="2" borderId="0" xfId="2" applyNumberFormat="1" applyFont="1" applyFill="1" applyAlignment="1">
      <alignment vertical="center"/>
    </xf>
    <xf numFmtId="169" fontId="17" fillId="2" borderId="0" xfId="2" applyNumberFormat="1" applyFont="1" applyFill="1" applyAlignment="1">
      <alignment horizontal="right" vertical="center"/>
    </xf>
    <xf numFmtId="1" fontId="17" fillId="2" borderId="0" xfId="2" applyNumberFormat="1" applyFont="1" applyFill="1" applyAlignment="1">
      <alignment vertical="center"/>
    </xf>
    <xf numFmtId="169" fontId="13" fillId="2" borderId="3" xfId="2" applyNumberFormat="1" applyFont="1" applyFill="1" applyBorder="1" applyAlignment="1" applyProtection="1">
      <alignment horizontal="center" vertical="center"/>
      <protection hidden="1"/>
    </xf>
    <xf numFmtId="165" fontId="11" fillId="2" borderId="0" xfId="2" applyNumberFormat="1" applyFont="1" applyFill="1" applyAlignment="1" applyProtection="1">
      <alignment horizontal="center" vertical="center"/>
      <protection locked="0"/>
    </xf>
    <xf numFmtId="43" fontId="14" fillId="2" borderId="0" xfId="1" applyFont="1" applyFill="1" applyAlignment="1">
      <alignment horizontal="right" vertical="center"/>
    </xf>
    <xf numFmtId="166" fontId="11" fillId="2" borderId="0" xfId="2" applyNumberFormat="1" applyFont="1" applyFill="1" applyAlignment="1" applyProtection="1">
      <alignment vertical="center"/>
      <protection locked="0"/>
    </xf>
    <xf numFmtId="43" fontId="21" fillId="2" borderId="0" xfId="1" applyFont="1" applyFill="1" applyAlignment="1" applyProtection="1">
      <alignment horizontal="right" vertical="center"/>
      <protection locked="0"/>
    </xf>
    <xf numFmtId="165" fontId="11" fillId="2" borderId="9" xfId="2" applyNumberFormat="1" applyFont="1" applyFill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 wrapText="1"/>
    </xf>
    <xf numFmtId="165" fontId="11" fillId="2" borderId="11" xfId="2" applyNumberFormat="1" applyFont="1" applyFill="1" applyBorder="1" applyAlignment="1" applyProtection="1">
      <alignment horizontal="center" vertical="center" wrapText="1"/>
      <protection locked="0"/>
    </xf>
    <xf numFmtId="165" fontId="13" fillId="2" borderId="6" xfId="2" applyNumberFormat="1" applyFont="1" applyFill="1" applyBorder="1" applyAlignment="1">
      <alignment horizontal="center" vertical="center" wrapText="1"/>
    </xf>
    <xf numFmtId="169" fontId="13" fillId="2" borderId="3" xfId="2" applyNumberFormat="1" applyFont="1" applyFill="1" applyBorder="1" applyAlignment="1" applyProtection="1">
      <alignment horizontal="center" vertical="center" wrapText="1"/>
      <protection hidden="1"/>
    </xf>
    <xf numFmtId="165" fontId="11" fillId="2" borderId="7" xfId="2" applyNumberFormat="1" applyFont="1" applyFill="1" applyBorder="1" applyAlignment="1" applyProtection="1">
      <alignment horizontal="center" vertical="center" wrapText="1"/>
      <protection locked="0"/>
    </xf>
    <xf numFmtId="165" fontId="16" fillId="2" borderId="0" xfId="2" applyNumberFormat="1" applyFont="1" applyFill="1" applyAlignment="1">
      <alignment vertical="center"/>
    </xf>
    <xf numFmtId="166" fontId="11" fillId="2" borderId="8" xfId="2" applyNumberFormat="1" applyFont="1" applyFill="1" applyBorder="1" applyAlignment="1" applyProtection="1">
      <alignment horizontal="center" vertical="center"/>
      <protection locked="0"/>
    </xf>
    <xf numFmtId="166" fontId="14" fillId="2" borderId="8" xfId="2" applyNumberFormat="1" applyFont="1" applyFill="1" applyBorder="1" applyAlignment="1" applyProtection="1">
      <alignment horizontal="center" vertical="center"/>
      <protection locked="0"/>
    </xf>
    <xf numFmtId="1" fontId="15" fillId="2" borderId="0" xfId="2" applyNumberFormat="1" applyFont="1" applyFill="1" applyAlignment="1">
      <alignment horizontal="right" vertical="center"/>
    </xf>
    <xf numFmtId="165" fontId="16" fillId="2" borderId="0" xfId="2" applyNumberFormat="1" applyFont="1" applyFill="1" applyAlignment="1">
      <alignment horizontal="left" vertical="center" indent="4"/>
    </xf>
    <xf numFmtId="166" fontId="14" fillId="2" borderId="0" xfId="1" applyNumberFormat="1" applyFont="1" applyFill="1" applyAlignment="1">
      <alignment horizontal="right" vertical="center"/>
    </xf>
    <xf numFmtId="175" fontId="10" fillId="2" borderId="0" xfId="12" applyNumberFormat="1" applyFont="1" applyFill="1" applyAlignment="1">
      <alignment vertical="center"/>
    </xf>
    <xf numFmtId="165" fontId="31" fillId="2" borderId="0" xfId="2" applyNumberFormat="1" applyFont="1" applyFill="1" applyAlignment="1">
      <alignment horizontal="right" vertical="center"/>
    </xf>
    <xf numFmtId="165" fontId="32" fillId="2" borderId="0" xfId="2" applyNumberFormat="1" applyFont="1" applyFill="1" applyAlignment="1">
      <alignment horizontal="right" vertical="center"/>
    </xf>
    <xf numFmtId="165" fontId="27" fillId="2" borderId="3" xfId="2" applyNumberFormat="1" applyFont="1" applyFill="1" applyBorder="1" applyAlignment="1">
      <alignment horizontal="center" vertical="center"/>
    </xf>
    <xf numFmtId="165" fontId="11" fillId="2" borderId="4" xfId="2" applyNumberFormat="1" applyFont="1" applyFill="1" applyBorder="1" applyAlignment="1" applyProtection="1">
      <alignment horizontal="center" vertical="center" wrapText="1"/>
      <protection locked="0"/>
    </xf>
    <xf numFmtId="165" fontId="11" fillId="2" borderId="13" xfId="2" applyNumberFormat="1" applyFont="1" applyFill="1" applyBorder="1" applyAlignment="1">
      <alignment horizontal="center" vertical="center"/>
    </xf>
    <xf numFmtId="169" fontId="11" fillId="2" borderId="12" xfId="2" applyNumberFormat="1" applyFont="1" applyFill="1" applyBorder="1" applyAlignment="1" applyProtection="1">
      <alignment horizontal="center" vertical="center"/>
      <protection locked="0"/>
    </xf>
    <xf numFmtId="169" fontId="11" fillId="2" borderId="0" xfId="1" applyNumberFormat="1" applyFont="1" applyFill="1" applyBorder="1" applyAlignment="1" applyProtection="1">
      <alignment horizontal="right" vertical="center" indent="3"/>
    </xf>
    <xf numFmtId="166" fontId="11" fillId="2" borderId="4" xfId="2" applyNumberFormat="1" applyFont="1" applyFill="1" applyBorder="1" applyAlignment="1" applyProtection="1">
      <alignment horizontal="center" vertical="center"/>
      <protection locked="0"/>
    </xf>
    <xf numFmtId="1" fontId="31" fillId="2" borderId="2" xfId="2" applyNumberFormat="1" applyFont="1" applyFill="1" applyBorder="1" applyAlignment="1">
      <alignment vertical="center"/>
    </xf>
    <xf numFmtId="166" fontId="31" fillId="2" borderId="0" xfId="2" applyNumberFormat="1" applyFont="1" applyFill="1" applyAlignment="1">
      <alignment horizontal="right" vertical="center"/>
    </xf>
    <xf numFmtId="166" fontId="32" fillId="2" borderId="0" xfId="2" applyNumberFormat="1" applyFont="1" applyFill="1" applyAlignment="1">
      <alignment horizontal="right" vertical="center" indent="1"/>
    </xf>
    <xf numFmtId="165" fontId="32" fillId="2" borderId="0" xfId="2" applyNumberFormat="1" applyFont="1" applyFill="1" applyAlignment="1">
      <alignment horizontal="right" vertical="center" indent="3"/>
    </xf>
    <xf numFmtId="169" fontId="14" fillId="2" borderId="0" xfId="1" applyNumberFormat="1" applyFont="1" applyFill="1" applyBorder="1" applyAlignment="1" applyProtection="1">
      <alignment horizontal="right" vertical="center" indent="3"/>
    </xf>
    <xf numFmtId="166" fontId="14" fillId="2" borderId="2" xfId="2" applyNumberFormat="1" applyFont="1" applyFill="1" applyBorder="1" applyAlignment="1" applyProtection="1">
      <alignment horizontal="right" vertical="center"/>
      <protection locked="0"/>
    </xf>
    <xf numFmtId="166" fontId="14" fillId="2" borderId="9" xfId="2" applyNumberFormat="1" applyFont="1" applyFill="1" applyBorder="1" applyAlignment="1" applyProtection="1">
      <alignment horizontal="center" vertical="center"/>
      <protection locked="0"/>
    </xf>
    <xf numFmtId="165" fontId="20" fillId="2" borderId="2" xfId="2" applyNumberFormat="1" applyFont="1" applyFill="1" applyBorder="1" applyAlignment="1">
      <alignment vertical="center"/>
    </xf>
    <xf numFmtId="166" fontId="32" fillId="2" borderId="2" xfId="2" applyNumberFormat="1" applyFont="1" applyFill="1" applyBorder="1" applyAlignment="1">
      <alignment horizontal="right" vertical="center" indent="1"/>
    </xf>
    <xf numFmtId="165" fontId="10" fillId="2" borderId="10" xfId="2" applyNumberFormat="1" applyFont="1" applyFill="1" applyBorder="1" applyAlignment="1">
      <alignment horizontal="center" vertical="center"/>
    </xf>
    <xf numFmtId="165" fontId="20" fillId="2" borderId="3" xfId="2" applyNumberFormat="1" applyFont="1" applyFill="1" applyBorder="1" applyAlignment="1">
      <alignment vertical="center"/>
    </xf>
    <xf numFmtId="168" fontId="14" fillId="2" borderId="0" xfId="1" applyNumberFormat="1" applyFont="1" applyFill="1" applyBorder="1" applyAlignment="1" applyProtection="1">
      <alignment horizontal="center" vertical="center"/>
      <protection locked="0"/>
    </xf>
    <xf numFmtId="166" fontId="14" fillId="2" borderId="0" xfId="2" applyNumberFormat="1" applyFont="1" applyFill="1" applyAlignment="1" applyProtection="1">
      <alignment horizontal="center" vertical="center"/>
      <protection locked="0"/>
    </xf>
    <xf numFmtId="165" fontId="14" fillId="2" borderId="0" xfId="2" applyNumberFormat="1" applyFont="1" applyFill="1" applyAlignment="1">
      <alignment horizontal="right" vertical="center"/>
    </xf>
    <xf numFmtId="166" fontId="14" fillId="2" borderId="0" xfId="2" applyNumberFormat="1" applyFont="1" applyFill="1" applyAlignment="1" applyProtection="1">
      <alignment horizontal="right" vertical="center"/>
      <protection locked="0"/>
    </xf>
    <xf numFmtId="165" fontId="11" fillId="2" borderId="2" xfId="2" applyNumberFormat="1" applyFont="1" applyFill="1" applyBorder="1" applyAlignment="1">
      <alignment horizontal="left" vertical="center"/>
    </xf>
    <xf numFmtId="166" fontId="14" fillId="2" borderId="4" xfId="2" applyNumberFormat="1" applyFont="1" applyFill="1" applyBorder="1" applyAlignment="1" applyProtection="1">
      <alignment horizontal="center" vertical="center"/>
      <protection locked="0"/>
    </xf>
    <xf numFmtId="165" fontId="10" fillId="2" borderId="2" xfId="2" applyNumberFormat="1" applyFont="1" applyFill="1" applyBorder="1" applyAlignment="1">
      <alignment vertical="center"/>
    </xf>
    <xf numFmtId="165" fontId="14" fillId="2" borderId="0" xfId="2" applyNumberFormat="1" applyFont="1" applyFill="1" applyAlignment="1">
      <alignment horizontal="left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8" xfId="2" applyNumberFormat="1" applyFont="1" applyFill="1" applyBorder="1" applyAlignment="1" applyProtection="1">
      <alignment horizontal="right" vertical="center"/>
      <protection locked="0"/>
    </xf>
    <xf numFmtId="166" fontId="14" fillId="2" borderId="0" xfId="1" applyNumberFormat="1" applyFont="1" applyFill="1" applyAlignment="1" applyProtection="1">
      <alignment horizontal="right" vertical="center"/>
      <protection locked="0"/>
    </xf>
    <xf numFmtId="168" fontId="14" fillId="2" borderId="0" xfId="1" applyNumberFormat="1" applyFont="1" applyFill="1" applyAlignment="1" applyProtection="1">
      <alignment horizontal="right" vertical="center"/>
      <protection locked="0"/>
    </xf>
    <xf numFmtId="0" fontId="37" fillId="2" borderId="0" xfId="45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3" fontId="11" fillId="2" borderId="0" xfId="1" applyFont="1" applyFill="1" applyAlignment="1" applyProtection="1">
      <alignment horizontal="right" vertical="center"/>
      <protection locked="0"/>
    </xf>
    <xf numFmtId="43" fontId="11" fillId="2" borderId="8" xfId="1" applyFont="1" applyFill="1" applyBorder="1" applyAlignment="1" applyProtection="1">
      <alignment horizontal="right" vertical="center"/>
      <protection locked="0"/>
    </xf>
    <xf numFmtId="43" fontId="11" fillId="2" borderId="0" xfId="1" applyFont="1" applyFill="1" applyAlignment="1">
      <alignment horizontal="right" vertical="center"/>
    </xf>
    <xf numFmtId="43" fontId="11" fillId="2" borderId="8" xfId="1" applyFont="1" applyFill="1" applyBorder="1" applyAlignment="1">
      <alignment horizontal="right" vertical="center"/>
    </xf>
    <xf numFmtId="43" fontId="14" fillId="2" borderId="0" xfId="1" applyFont="1" applyFill="1" applyAlignment="1" applyProtection="1">
      <alignment horizontal="right" vertical="center"/>
      <protection locked="0"/>
    </xf>
    <xf numFmtId="43" fontId="14" fillId="2" borderId="8" xfId="1" applyFont="1" applyFill="1" applyBorder="1" applyAlignment="1" applyProtection="1">
      <alignment horizontal="right" vertical="center"/>
      <protection locked="0"/>
    </xf>
    <xf numFmtId="43" fontId="14" fillId="2" borderId="0" xfId="1" applyFont="1" applyFill="1" applyAlignment="1" applyProtection="1">
      <alignment vertical="center"/>
      <protection locked="0"/>
    </xf>
    <xf numFmtId="43" fontId="14" fillId="2" borderId="0" xfId="1" applyFont="1" applyFill="1" applyBorder="1" applyAlignment="1" applyProtection="1">
      <alignment vertical="center"/>
      <protection locked="0"/>
    </xf>
    <xf numFmtId="43" fontId="14" fillId="2" borderId="0" xfId="1" applyFont="1" applyFill="1" applyBorder="1" applyAlignment="1" applyProtection="1">
      <alignment horizontal="right" vertical="center"/>
      <protection locked="0"/>
    </xf>
    <xf numFmtId="166" fontId="14" fillId="2" borderId="8" xfId="2" applyNumberFormat="1" applyFont="1" applyFill="1" applyBorder="1" applyAlignment="1" applyProtection="1">
      <alignment horizontal="right" vertical="center"/>
      <protection locked="0"/>
    </xf>
    <xf numFmtId="166" fontId="14" fillId="2" borderId="9" xfId="2" applyNumberFormat="1" applyFont="1" applyFill="1" applyBorder="1" applyAlignment="1" applyProtection="1">
      <alignment horizontal="right" vertical="center"/>
      <protection locked="0"/>
    </xf>
    <xf numFmtId="43" fontId="14" fillId="2" borderId="2" xfId="1" applyFont="1" applyFill="1" applyBorder="1" applyAlignment="1" applyProtection="1">
      <alignment horizontal="right" vertical="center"/>
      <protection locked="0"/>
    </xf>
    <xf numFmtId="43" fontId="14" fillId="2" borderId="5" xfId="1" applyFont="1" applyFill="1" applyBorder="1" applyAlignment="1" applyProtection="1">
      <alignment horizontal="right" vertical="center"/>
      <protection locked="0"/>
    </xf>
    <xf numFmtId="166" fontId="14" fillId="2" borderId="5" xfId="2" applyNumberFormat="1" applyFont="1" applyFill="1" applyBorder="1" applyAlignment="1" applyProtection="1">
      <alignment horizontal="center" vertical="center"/>
      <protection locked="0"/>
    </xf>
    <xf numFmtId="43" fontId="11" fillId="2" borderId="4" xfId="1" applyFont="1" applyFill="1" applyBorder="1" applyAlignment="1" applyProtection="1">
      <alignment horizontal="right" vertical="center"/>
      <protection locked="0"/>
    </xf>
    <xf numFmtId="43" fontId="11" fillId="2" borderId="0" xfId="1" applyFont="1" applyFill="1" applyBorder="1" applyAlignment="1" applyProtection="1">
      <alignment horizontal="right" vertical="center"/>
      <protection locked="0"/>
    </xf>
    <xf numFmtId="43" fontId="11" fillId="2" borderId="0" xfId="1" applyFont="1" applyFill="1" applyBorder="1" applyAlignment="1">
      <alignment horizontal="right" vertical="center"/>
    </xf>
    <xf numFmtId="43" fontId="14" fillId="2" borderId="8" xfId="1" applyFont="1" applyFill="1" applyBorder="1" applyAlignment="1" applyProtection="1">
      <alignment horizontal="center" vertical="center"/>
      <protection locked="0"/>
    </xf>
    <xf numFmtId="43" fontId="11" fillId="2" borderId="0" xfId="1" applyFont="1" applyFill="1" applyAlignment="1">
      <alignment vertical="center"/>
    </xf>
    <xf numFmtId="43" fontId="14" fillId="2" borderId="0" xfId="1" applyFont="1" applyFill="1" applyAlignment="1">
      <alignment vertical="center"/>
    </xf>
    <xf numFmtId="168" fontId="14" fillId="2" borderId="0" xfId="1" applyNumberFormat="1" applyFont="1" applyFill="1" applyAlignment="1" applyProtection="1">
      <alignment vertical="center"/>
      <protection locked="0"/>
    </xf>
    <xf numFmtId="41" fontId="40" fillId="2" borderId="8" xfId="3" applyNumberFormat="1" applyFont="1" applyFill="1" applyBorder="1" applyAlignment="1" applyProtection="1">
      <alignment horizontal="center" vertical="center"/>
      <protection locked="0"/>
    </xf>
    <xf numFmtId="43" fontId="11" fillId="2" borderId="0" xfId="1" applyFont="1" applyFill="1" applyBorder="1" applyAlignment="1">
      <alignment vertical="center"/>
    </xf>
    <xf numFmtId="168" fontId="22" fillId="2" borderId="2" xfId="1" applyNumberFormat="1" applyFont="1" applyFill="1" applyBorder="1" applyAlignment="1" applyProtection="1">
      <alignment horizontal="right" vertical="center"/>
      <protection locked="0"/>
    </xf>
    <xf numFmtId="43" fontId="14" fillId="2" borderId="2" xfId="1" applyFont="1" applyFill="1" applyBorder="1" applyAlignment="1">
      <alignment vertical="center"/>
    </xf>
    <xf numFmtId="166" fontId="15" fillId="2" borderId="0" xfId="2" applyNumberFormat="1" applyFont="1" applyFill="1" applyAlignment="1">
      <alignment horizontal="right" vertical="center" indent="1"/>
    </xf>
    <xf numFmtId="165" fontId="12" fillId="2" borderId="0" xfId="2" applyNumberFormat="1" applyFont="1" applyFill="1" applyAlignment="1">
      <alignment horizontal="center" vertical="center"/>
    </xf>
    <xf numFmtId="165" fontId="27" fillId="2" borderId="0" xfId="2" applyNumberFormat="1" applyFont="1" applyFill="1" applyAlignment="1">
      <alignment horizontal="center" vertical="center"/>
    </xf>
    <xf numFmtId="165" fontId="30" fillId="2" borderId="0" xfId="2" applyNumberFormat="1" applyFont="1" applyFill="1" applyAlignment="1">
      <alignment horizontal="center" vertical="center" wrapText="1"/>
    </xf>
    <xf numFmtId="165" fontId="11" fillId="2" borderId="2" xfId="2" applyNumberFormat="1" applyFont="1" applyFill="1" applyBorder="1" applyAlignment="1">
      <alignment horizontal="center" vertical="center"/>
    </xf>
  </cellXfs>
  <cellStyles count="60">
    <cellStyle name="1" xfId="29" xr:uid="{76C201CC-CE73-4C90-9A06-45154FB055B6}"/>
    <cellStyle name="Comma" xfId="1" builtinId="3"/>
    <cellStyle name="Comma 12" xfId="24" xr:uid="{00000000-0005-0000-0000-000001000000}"/>
    <cellStyle name="Comma 2" xfId="7" xr:uid="{00000000-0005-0000-0000-000001000000}"/>
    <cellStyle name="Comma 2 2" xfId="43" xr:uid="{401DC34A-E408-43FB-920C-9F9457BBD147}"/>
    <cellStyle name="Comma 2 2 2 5" xfId="52" xr:uid="{C1998303-8CA9-4025-BBE6-2743187CFDE4}"/>
    <cellStyle name="Comma 3" xfId="8" xr:uid="{00000000-0005-0000-0000-000002000000}"/>
    <cellStyle name="Comma 3 2" xfId="19" xr:uid="{00000000-0005-0000-0000-000003000000}"/>
    <cellStyle name="Comma 3 3" xfId="30" xr:uid="{587BCFD8-56D5-4FBB-8089-D1FA3A44EB34}"/>
    <cellStyle name="Comma 4" xfId="4" xr:uid="{00000000-0005-0000-0000-000004000000}"/>
    <cellStyle name="Comma 4 2" xfId="16" xr:uid="{00000000-0005-0000-0000-000005000000}"/>
    <cellStyle name="Comma 5" xfId="14" xr:uid="{00000000-0005-0000-0000-000006000000}"/>
    <cellStyle name="Comma 6" xfId="10" xr:uid="{00000000-0005-0000-0000-000007000000}"/>
    <cellStyle name="Comma 6 2" xfId="20" xr:uid="{00000000-0005-0000-0000-000008000000}"/>
    <cellStyle name="Comma 7" xfId="18" xr:uid="{00000000-0005-0000-0000-000009000000}"/>
    <cellStyle name="Comma 8" xfId="22" xr:uid="{00000000-0005-0000-0000-000042000000}"/>
    <cellStyle name="Comma_13 Public Finance_done" xfId="3" xr:uid="{00000000-0005-0000-0000-00000A000000}"/>
    <cellStyle name="Excel Built-in Comma" xfId="6" xr:uid="{00000000-0005-0000-0000-00000B000000}"/>
    <cellStyle name="Excel Built-in Normal" xfId="5" xr:uid="{00000000-0005-0000-0000-00000C000000}"/>
    <cellStyle name="Normal" xfId="0" builtinId="0"/>
    <cellStyle name="Normal - Style1" xfId="31" xr:uid="{21F155A8-D425-4D1F-A85A-FD58B1360E62}"/>
    <cellStyle name="Normal 10" xfId="37" xr:uid="{2251A4FB-7386-4678-98C9-A0E23F878238}"/>
    <cellStyle name="Normal 11" xfId="49" xr:uid="{9582D04E-875D-4DE3-908C-3ECA3108442F}"/>
    <cellStyle name="Normal 12" xfId="51" xr:uid="{7BDE0B17-3A1C-4BD7-AEBA-0438F96E5400}"/>
    <cellStyle name="Normal 2" xfId="11" xr:uid="{00000000-0005-0000-0000-00000E000000}"/>
    <cellStyle name="Normal 2 2" xfId="15" xr:uid="{00000000-0005-0000-0000-00000F000000}"/>
    <cellStyle name="Normal 2 2 2" xfId="44" xr:uid="{ECE45599-994F-46DE-A353-173A52965C39}"/>
    <cellStyle name="Normal 2 2 3" xfId="46" xr:uid="{0FB9ECEA-81FF-47B0-A742-A6C8A1BA9786}"/>
    <cellStyle name="Normal 2 2 4" xfId="32" xr:uid="{CA2057B4-D096-4E2A-B8D3-7799F40CDCDF}"/>
    <cellStyle name="Normal 2 3" xfId="48" xr:uid="{5A67DC5E-9F30-4A95-B733-839FDE9B34E7}"/>
    <cellStyle name="Normal 2 3 2" xfId="59" xr:uid="{E5A9AC09-5435-4E9A-A06F-A62114A3F143}"/>
    <cellStyle name="Normal 2 4" xfId="50" xr:uid="{7F956B19-D6FC-4ACB-93F4-A106F7FCAEBA}"/>
    <cellStyle name="Normal 2 5" xfId="54" xr:uid="{AFE3908C-F555-453F-B7F4-C3FC3DEEF335}"/>
    <cellStyle name="Normal 2 6" xfId="25" xr:uid="{37BD0034-645C-4E71-A766-2DE0AEE16E0E}"/>
    <cellStyle name="Normal 3" xfId="13" xr:uid="{00000000-0005-0000-0000-000010000000}"/>
    <cellStyle name="Normal 3 2" xfId="47" xr:uid="{9ACADF21-8D9B-4891-8B3A-D260CB96916C}"/>
    <cellStyle name="Normal 3 2 2" xfId="56" xr:uid="{ABE75BC1-D598-4C3E-A268-C2F3BEC5DED4}"/>
    <cellStyle name="Normal 3 3" xfId="33" xr:uid="{F8308880-5534-464F-A897-838FC621FD98}"/>
    <cellStyle name="Normal 4" xfId="9" xr:uid="{00000000-0005-0000-0000-000011000000}"/>
    <cellStyle name="Normal 4 2" xfId="34" xr:uid="{FD6CE16F-03C2-4F44-B7D5-AEE34D23CAEF}"/>
    <cellStyle name="Normal 4 2 2" xfId="39" xr:uid="{AC3E1205-E5E6-4BEC-BBAC-30D4E3F85F90}"/>
    <cellStyle name="Normal 4 3" xfId="55" xr:uid="{703EEAFC-2F39-496A-A967-016F8A073FE2}"/>
    <cellStyle name="Normal 4 4" xfId="38" xr:uid="{D381B2D1-C641-4605-9377-1453EF5BEF1D}"/>
    <cellStyle name="Normal 5" xfId="21" xr:uid="{00000000-0005-0000-0000-000044000000}"/>
    <cellStyle name="Normal 5 2" xfId="27" xr:uid="{B8478FC9-83F0-40FB-8D3B-7CE8C4ED9CE8}"/>
    <cellStyle name="Normal 5 3" xfId="53" xr:uid="{6845A12F-956A-4FEA-B3F9-F9DFDC1143DC}"/>
    <cellStyle name="Normal 5 4" xfId="35" xr:uid="{1A1BA996-816C-426D-A44E-086452E39853}"/>
    <cellStyle name="Normal 6" xfId="40" xr:uid="{537D1B7F-A8D5-4B47-ACEF-1B56FCDA85A4}"/>
    <cellStyle name="Normal 6 2" xfId="57" xr:uid="{371F882D-7ABA-493A-93C2-DF9245042166}"/>
    <cellStyle name="Normal 7" xfId="41" xr:uid="{A0477F47-C7F1-420C-BA39-0A110B8F4F9A}"/>
    <cellStyle name="Normal 7 2" xfId="58" xr:uid="{20342888-2651-4C3B-809A-910D8CF5EF15}"/>
    <cellStyle name="Normal 8" xfId="42" xr:uid="{02DDA442-E220-4FB8-A535-9AE277C5A1B0}"/>
    <cellStyle name="Normal 9" xfId="28" xr:uid="{9C024FEA-FF16-4D19-8907-509BF0B2C81C}"/>
    <cellStyle name="Normal_13 Public Finance_done" xfId="2" xr:uid="{00000000-0005-0000-0000-000012000000}"/>
    <cellStyle name="Normal_Quick data" xfId="45" xr:uid="{1E46A910-68F5-4632-8962-5BA930C5C547}"/>
    <cellStyle name="Percent" xfId="12" builtinId="5"/>
    <cellStyle name="Percent 2" xfId="17" xr:uid="{00000000-0005-0000-0000-000015000000}"/>
    <cellStyle name="Percent 2 2" xfId="26" xr:uid="{01D89AF1-CAA9-4D85-826B-6E38F663403B}"/>
    <cellStyle name="Percent 2 3" xfId="36" xr:uid="{D6DF988E-6E24-438E-83F6-6BF240646EE9}"/>
    <cellStyle name="Percent 3" xfId="23" xr:uid="{00000000-0005-0000-0000-000045000000}"/>
  </cellStyles>
  <dxfs count="0"/>
  <tableStyles count="0" defaultTableStyle="TableStyleMedium9" defaultPivotStyle="PivotStyleLight16"/>
  <colors>
    <mruColors>
      <color rgb="FFEBF1DE"/>
      <color rgb="FFFBC99F"/>
      <color rgb="FFF5EADF"/>
      <color rgb="FFFDEADA"/>
      <color rgb="FFFAC090"/>
      <color rgb="FF996633"/>
      <color rgb="FFCC6600"/>
      <color rgb="FF6C3600"/>
      <color rgb="FFFCD5B5"/>
      <color rgb="FF7D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Users/faisal.JUVENILE/AppData/Local/Microsoft/Windows/Temporary%20Internet%20Files/Content.Outlook/425EP8R6/Ha.%20Vashafaru%20Magistrate%20Court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Users/ismail.riza/Desktop/budget/Budget%20Insert%20Shee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National%20Budget/Budget%202012/PSIP/2012%20budget/CID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personal/fathimath_amana_finance_gov_mv/Documents/3.%20Data%20Requests/NBS/Budget%20in%20GFS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ng Instructions"/>
      <sheetName val="Expenditure Codes"/>
      <sheetName val="Revenue Codes"/>
      <sheetName val="Business Area"/>
      <sheetName val="Coding Structure"/>
      <sheetName val="Program, policies, strategies "/>
      <sheetName val="Policy.Strategy"/>
      <sheetName val="Form 1"/>
      <sheetName val="Form 2"/>
      <sheetName val="Form2a "/>
      <sheetName val="6.01.01.01.001"/>
      <sheetName val="Form 4"/>
      <sheetName val="Form 5 P1(Capital)"/>
      <sheetName val="Form 5 P2(Recurrent)"/>
      <sheetName val="Form 6"/>
      <sheetName val="Form 7"/>
      <sheetName val="Form 8"/>
      <sheetName val="Form 9"/>
    </sheetNames>
    <sheetDataSet>
      <sheetData sheetId="0" refreshError="1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1">
          <cell r="N11">
            <v>0</v>
          </cell>
        </row>
      </sheetData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ding Instructions"/>
      <sheetName val="vlucodelist"/>
      <sheetName val="policies"/>
      <sheetName val="strats"/>
      <sheetName val="Business areas"/>
      <sheetName val="statlookup"/>
      <sheetName val="Policy.Strategy"/>
      <sheetName val="Sheet1"/>
      <sheetName val="Form 1"/>
      <sheetName val="Form 2"/>
      <sheetName val="Form2a "/>
      <sheetName val="Form 4"/>
      <sheetName val="Form4B"/>
      <sheetName val="Form 5"/>
      <sheetName val="Form 7"/>
      <sheetName val="Form 8"/>
      <sheetName val="Form 9"/>
      <sheetName val="Form 10"/>
      <sheetName val="Codelist"/>
      <sheetName val="Expenditure Codes"/>
      <sheetName val="Revenue Codes"/>
      <sheetName val="Budget"/>
      <sheetName val="Programs"/>
      <sheetName val="Salaries &amp; Wages"/>
      <sheetName val="Capital Details"/>
      <sheetName val="Exp Codes"/>
      <sheetName val="Rev Codes"/>
      <sheetName val="Mauloomath (2)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1">
          <cell r="A1">
            <v>1001</v>
          </cell>
        </row>
        <row r="2">
          <cell r="A2">
            <v>1003</v>
          </cell>
        </row>
        <row r="3">
          <cell r="A3">
            <v>1005</v>
          </cell>
        </row>
        <row r="4">
          <cell r="A4">
            <v>1242</v>
          </cell>
        </row>
        <row r="5">
          <cell r="A5">
            <v>1247</v>
          </cell>
        </row>
        <row r="6">
          <cell r="A6">
            <v>1264</v>
          </cell>
        </row>
        <row r="7">
          <cell r="A7">
            <v>1248</v>
          </cell>
        </row>
        <row r="8">
          <cell r="A8">
            <v>1249</v>
          </cell>
        </row>
        <row r="9">
          <cell r="A9">
            <v>1251</v>
          </cell>
        </row>
        <row r="10">
          <cell r="A10">
            <v>1252</v>
          </cell>
        </row>
        <row r="11">
          <cell r="A11">
            <v>1253</v>
          </cell>
        </row>
        <row r="12">
          <cell r="A12">
            <v>1254</v>
          </cell>
        </row>
        <row r="13">
          <cell r="A13">
            <v>1255</v>
          </cell>
        </row>
        <row r="14">
          <cell r="A14">
            <v>1244</v>
          </cell>
        </row>
        <row r="15">
          <cell r="A15">
            <v>1256</v>
          </cell>
        </row>
        <row r="16">
          <cell r="A16">
            <v>1246</v>
          </cell>
        </row>
        <row r="17">
          <cell r="A17">
            <v>1245</v>
          </cell>
        </row>
        <row r="18">
          <cell r="A18">
            <v>1243</v>
          </cell>
        </row>
        <row r="19">
          <cell r="A19">
            <v>1257</v>
          </cell>
        </row>
        <row r="20">
          <cell r="A20">
            <v>1258</v>
          </cell>
        </row>
        <row r="21">
          <cell r="A21">
            <v>1009</v>
          </cell>
        </row>
        <row r="22">
          <cell r="A22">
            <v>1262</v>
          </cell>
        </row>
        <row r="23">
          <cell r="A23">
            <v>1222</v>
          </cell>
        </row>
        <row r="24">
          <cell r="A24">
            <v>1275</v>
          </cell>
        </row>
        <row r="25">
          <cell r="A25">
            <v>1272</v>
          </cell>
        </row>
        <row r="26">
          <cell r="A26">
            <v>1478</v>
          </cell>
        </row>
        <row r="27">
          <cell r="A27">
            <v>1270</v>
          </cell>
        </row>
        <row r="28">
          <cell r="A28">
            <v>1006</v>
          </cell>
        </row>
        <row r="29">
          <cell r="A29">
            <v>1265</v>
          </cell>
        </row>
        <row r="30">
          <cell r="A30">
            <v>1007</v>
          </cell>
        </row>
        <row r="31">
          <cell r="A31">
            <v>1273</v>
          </cell>
        </row>
        <row r="32">
          <cell r="A32">
            <v>1008</v>
          </cell>
        </row>
        <row r="33">
          <cell r="A33">
            <v>1010</v>
          </cell>
        </row>
        <row r="34">
          <cell r="A34">
            <v>1011</v>
          </cell>
        </row>
        <row r="35">
          <cell r="A35">
            <v>1012</v>
          </cell>
        </row>
        <row r="36">
          <cell r="A36">
            <v>1013</v>
          </cell>
        </row>
        <row r="37">
          <cell r="A37">
            <v>1015</v>
          </cell>
        </row>
        <row r="38">
          <cell r="A38">
            <v>1016</v>
          </cell>
        </row>
        <row r="39">
          <cell r="A39">
            <v>1017</v>
          </cell>
        </row>
        <row r="40">
          <cell r="A40">
            <v>1018</v>
          </cell>
        </row>
        <row r="41">
          <cell r="A41">
            <v>1019</v>
          </cell>
        </row>
        <row r="42">
          <cell r="A42">
            <v>1020</v>
          </cell>
        </row>
        <row r="43">
          <cell r="A43">
            <v>1021</v>
          </cell>
        </row>
        <row r="44">
          <cell r="A44">
            <v>1022</v>
          </cell>
        </row>
        <row r="45">
          <cell r="A45">
            <v>1023</v>
          </cell>
        </row>
        <row r="46">
          <cell r="A46">
            <v>1024</v>
          </cell>
        </row>
        <row r="47">
          <cell r="A47">
            <v>1026</v>
          </cell>
        </row>
        <row r="48">
          <cell r="A48">
            <v>1027</v>
          </cell>
        </row>
        <row r="49">
          <cell r="A49">
            <v>1029</v>
          </cell>
        </row>
        <row r="50">
          <cell r="A50">
            <v>1030</v>
          </cell>
        </row>
        <row r="51">
          <cell r="A51">
            <v>1031</v>
          </cell>
        </row>
        <row r="52">
          <cell r="A52">
            <v>1032</v>
          </cell>
        </row>
        <row r="53">
          <cell r="A53">
            <v>1025</v>
          </cell>
        </row>
        <row r="54">
          <cell r="A54">
            <v>1259</v>
          </cell>
        </row>
        <row r="55">
          <cell r="A55">
            <v>1033</v>
          </cell>
        </row>
        <row r="56">
          <cell r="A56">
            <v>1034</v>
          </cell>
        </row>
        <row r="57">
          <cell r="A57">
            <v>1035</v>
          </cell>
        </row>
        <row r="58">
          <cell r="A58">
            <v>1028</v>
          </cell>
        </row>
        <row r="59">
          <cell r="A59">
            <v>1036</v>
          </cell>
        </row>
        <row r="60">
          <cell r="A60">
            <v>1037</v>
          </cell>
        </row>
        <row r="61">
          <cell r="A61">
            <v>1038</v>
          </cell>
        </row>
        <row r="62">
          <cell r="A62">
            <v>1039</v>
          </cell>
        </row>
        <row r="63">
          <cell r="A63">
            <v>1143</v>
          </cell>
        </row>
        <row r="64">
          <cell r="A64">
            <v>1040</v>
          </cell>
        </row>
        <row r="65">
          <cell r="A65">
            <v>1041</v>
          </cell>
        </row>
        <row r="66">
          <cell r="A66">
            <v>1042</v>
          </cell>
        </row>
        <row r="67">
          <cell r="A67">
            <v>1043</v>
          </cell>
        </row>
        <row r="68">
          <cell r="A68">
            <v>1193</v>
          </cell>
        </row>
        <row r="69">
          <cell r="A69">
            <v>1044</v>
          </cell>
        </row>
        <row r="70">
          <cell r="A70">
            <v>1045</v>
          </cell>
        </row>
        <row r="71">
          <cell r="A71">
            <v>1046</v>
          </cell>
        </row>
        <row r="72">
          <cell r="A72">
            <v>1223</v>
          </cell>
        </row>
        <row r="73">
          <cell r="A73">
            <v>1047</v>
          </cell>
        </row>
        <row r="74">
          <cell r="A74">
            <v>1048</v>
          </cell>
        </row>
        <row r="75">
          <cell r="A75">
            <v>1225</v>
          </cell>
        </row>
        <row r="76">
          <cell r="A76">
            <v>1049</v>
          </cell>
        </row>
        <row r="77">
          <cell r="A77">
            <v>1050</v>
          </cell>
        </row>
        <row r="78">
          <cell r="A78">
            <v>1260</v>
          </cell>
        </row>
        <row r="79">
          <cell r="A79">
            <v>1051</v>
          </cell>
        </row>
        <row r="80">
          <cell r="A80">
            <v>1052</v>
          </cell>
        </row>
        <row r="81">
          <cell r="A81">
            <v>1053</v>
          </cell>
        </row>
        <row r="82">
          <cell r="A82">
            <v>1055</v>
          </cell>
        </row>
        <row r="83">
          <cell r="A83">
            <v>1056</v>
          </cell>
        </row>
        <row r="84">
          <cell r="A84">
            <v>1058</v>
          </cell>
        </row>
        <row r="85">
          <cell r="A85">
            <v>1059</v>
          </cell>
        </row>
        <row r="86">
          <cell r="A86">
            <v>1060</v>
          </cell>
        </row>
        <row r="87">
          <cell r="A87">
            <v>1061</v>
          </cell>
        </row>
        <row r="88">
          <cell r="A88">
            <v>1062</v>
          </cell>
        </row>
        <row r="89">
          <cell r="A89">
            <v>1063</v>
          </cell>
        </row>
        <row r="90">
          <cell r="A90">
            <v>1064</v>
          </cell>
        </row>
        <row r="91">
          <cell r="A91">
            <v>1065</v>
          </cell>
        </row>
        <row r="92">
          <cell r="A92">
            <v>1066</v>
          </cell>
        </row>
        <row r="93">
          <cell r="A93">
            <v>1067</v>
          </cell>
        </row>
        <row r="94">
          <cell r="A94">
            <v>1261</v>
          </cell>
        </row>
        <row r="95">
          <cell r="A95">
            <v>1068</v>
          </cell>
        </row>
        <row r="96">
          <cell r="A96">
            <v>1069</v>
          </cell>
        </row>
        <row r="97">
          <cell r="A97">
            <v>1070</v>
          </cell>
        </row>
        <row r="98">
          <cell r="A98">
            <v>1071</v>
          </cell>
        </row>
        <row r="99">
          <cell r="A99">
            <v>1072</v>
          </cell>
        </row>
        <row r="100">
          <cell r="A100">
            <v>1073</v>
          </cell>
        </row>
        <row r="101">
          <cell r="A101">
            <v>1074</v>
          </cell>
        </row>
        <row r="102">
          <cell r="A102">
            <v>1075</v>
          </cell>
        </row>
        <row r="103">
          <cell r="A103">
            <v>1076</v>
          </cell>
        </row>
        <row r="104">
          <cell r="A104">
            <v>1077</v>
          </cell>
        </row>
        <row r="105">
          <cell r="A105">
            <v>1078</v>
          </cell>
        </row>
        <row r="106">
          <cell r="A106">
            <v>1079</v>
          </cell>
        </row>
        <row r="107">
          <cell r="A107">
            <v>1080</v>
          </cell>
        </row>
        <row r="108">
          <cell r="A108">
            <v>1081</v>
          </cell>
        </row>
        <row r="109">
          <cell r="A109">
            <v>1082</v>
          </cell>
        </row>
        <row r="110">
          <cell r="A110">
            <v>1083</v>
          </cell>
        </row>
        <row r="111">
          <cell r="A111">
            <v>1084</v>
          </cell>
        </row>
        <row r="112">
          <cell r="A112">
            <v>1085</v>
          </cell>
        </row>
        <row r="113">
          <cell r="A113">
            <v>1086</v>
          </cell>
        </row>
        <row r="114">
          <cell r="A114">
            <v>1087</v>
          </cell>
        </row>
        <row r="115">
          <cell r="A115">
            <v>1088</v>
          </cell>
        </row>
        <row r="116">
          <cell r="A116">
            <v>1089</v>
          </cell>
        </row>
        <row r="117">
          <cell r="A117">
            <v>1090</v>
          </cell>
        </row>
        <row r="118">
          <cell r="A118">
            <v>1091</v>
          </cell>
        </row>
        <row r="119">
          <cell r="A119">
            <v>1092</v>
          </cell>
        </row>
        <row r="120">
          <cell r="A120">
            <v>1093</v>
          </cell>
        </row>
        <row r="121">
          <cell r="A121">
            <v>1094</v>
          </cell>
        </row>
        <row r="122">
          <cell r="A122">
            <v>1095</v>
          </cell>
        </row>
        <row r="123">
          <cell r="A123">
            <v>1096</v>
          </cell>
        </row>
        <row r="124">
          <cell r="A124">
            <v>1097</v>
          </cell>
        </row>
        <row r="125">
          <cell r="A125">
            <v>1098</v>
          </cell>
        </row>
        <row r="126">
          <cell r="A126">
            <v>1099</v>
          </cell>
        </row>
        <row r="127">
          <cell r="A127">
            <v>1100</v>
          </cell>
        </row>
        <row r="128">
          <cell r="A128">
            <v>1101</v>
          </cell>
        </row>
        <row r="129">
          <cell r="A129">
            <v>1102</v>
          </cell>
        </row>
        <row r="130">
          <cell r="A130">
            <v>1103</v>
          </cell>
        </row>
        <row r="131">
          <cell r="A131">
            <v>1104</v>
          </cell>
        </row>
        <row r="132">
          <cell r="A132">
            <v>1105</v>
          </cell>
        </row>
        <row r="133">
          <cell r="A133">
            <v>1106</v>
          </cell>
        </row>
        <row r="134">
          <cell r="A134">
            <v>1107</v>
          </cell>
        </row>
        <row r="135">
          <cell r="A135">
            <v>1108</v>
          </cell>
        </row>
        <row r="136">
          <cell r="A136">
            <v>1109</v>
          </cell>
        </row>
        <row r="137">
          <cell r="A137">
            <v>1110</v>
          </cell>
        </row>
        <row r="138">
          <cell r="A138">
            <v>1111</v>
          </cell>
        </row>
        <row r="139">
          <cell r="A139">
            <v>1112</v>
          </cell>
        </row>
        <row r="140">
          <cell r="A140">
            <v>1113</v>
          </cell>
        </row>
        <row r="141">
          <cell r="A141">
            <v>1114</v>
          </cell>
        </row>
        <row r="142">
          <cell r="A142">
            <v>1115</v>
          </cell>
        </row>
        <row r="143">
          <cell r="A143">
            <v>1116</v>
          </cell>
        </row>
        <row r="144">
          <cell r="A144">
            <v>1117</v>
          </cell>
        </row>
        <row r="145">
          <cell r="A145">
            <v>1118</v>
          </cell>
        </row>
        <row r="146">
          <cell r="A146">
            <v>1119</v>
          </cell>
        </row>
        <row r="147">
          <cell r="A147">
            <v>1120</v>
          </cell>
        </row>
        <row r="148">
          <cell r="A148">
            <v>1121</v>
          </cell>
        </row>
        <row r="149">
          <cell r="A149">
            <v>1122</v>
          </cell>
        </row>
        <row r="150">
          <cell r="A150">
            <v>1123</v>
          </cell>
        </row>
        <row r="151">
          <cell r="A151">
            <v>1124</v>
          </cell>
        </row>
        <row r="152">
          <cell r="A152">
            <v>1125</v>
          </cell>
        </row>
        <row r="153">
          <cell r="A153">
            <v>1126</v>
          </cell>
        </row>
        <row r="154">
          <cell r="A154">
            <v>1268</v>
          </cell>
        </row>
        <row r="155">
          <cell r="A155">
            <v>1002</v>
          </cell>
        </row>
        <row r="156">
          <cell r="A156">
            <v>1127</v>
          </cell>
        </row>
        <row r="157">
          <cell r="A157">
            <v>1128</v>
          </cell>
        </row>
        <row r="158">
          <cell r="A158">
            <v>1129</v>
          </cell>
        </row>
        <row r="159">
          <cell r="A159">
            <v>1266</v>
          </cell>
        </row>
        <row r="160">
          <cell r="A160">
            <v>1130</v>
          </cell>
        </row>
        <row r="161">
          <cell r="A161">
            <v>1131</v>
          </cell>
        </row>
        <row r="162">
          <cell r="A162">
            <v>1132</v>
          </cell>
        </row>
        <row r="163">
          <cell r="A163">
            <v>1133</v>
          </cell>
        </row>
        <row r="164">
          <cell r="A164">
            <v>1134</v>
          </cell>
        </row>
        <row r="165">
          <cell r="A165">
            <v>1135</v>
          </cell>
        </row>
        <row r="166">
          <cell r="A166">
            <v>1136</v>
          </cell>
        </row>
        <row r="167">
          <cell r="A167">
            <v>1137</v>
          </cell>
        </row>
        <row r="168">
          <cell r="A168">
            <v>1138</v>
          </cell>
        </row>
        <row r="169">
          <cell r="A169">
            <v>1139</v>
          </cell>
        </row>
        <row r="170">
          <cell r="A170">
            <v>1140</v>
          </cell>
        </row>
        <row r="171">
          <cell r="A171">
            <v>1141</v>
          </cell>
        </row>
        <row r="172">
          <cell r="A172">
            <v>1142</v>
          </cell>
        </row>
        <row r="173">
          <cell r="A173">
            <v>1263</v>
          </cell>
        </row>
        <row r="174">
          <cell r="A174">
            <v>1267</v>
          </cell>
        </row>
        <row r="175">
          <cell r="A175">
            <v>1144</v>
          </cell>
        </row>
        <row r="176">
          <cell r="A176">
            <v>1145</v>
          </cell>
        </row>
        <row r="177">
          <cell r="A177">
            <v>1147</v>
          </cell>
        </row>
        <row r="178">
          <cell r="A178">
            <v>1148</v>
          </cell>
        </row>
        <row r="179">
          <cell r="A179">
            <v>1149</v>
          </cell>
        </row>
        <row r="180">
          <cell r="A180">
            <v>1150</v>
          </cell>
        </row>
        <row r="181">
          <cell r="A181">
            <v>1151</v>
          </cell>
        </row>
        <row r="182">
          <cell r="A182">
            <v>1152</v>
          </cell>
        </row>
        <row r="183">
          <cell r="A183">
            <v>1153</v>
          </cell>
        </row>
        <row r="184">
          <cell r="A184">
            <v>1154</v>
          </cell>
        </row>
        <row r="185">
          <cell r="A185">
            <v>1155</v>
          </cell>
        </row>
        <row r="186">
          <cell r="A186">
            <v>1157</v>
          </cell>
        </row>
        <row r="187">
          <cell r="A187">
            <v>1158</v>
          </cell>
        </row>
        <row r="188">
          <cell r="A188">
            <v>1159</v>
          </cell>
        </row>
        <row r="189">
          <cell r="A189">
            <v>1160</v>
          </cell>
        </row>
        <row r="190">
          <cell r="A190">
            <v>1161</v>
          </cell>
        </row>
        <row r="191">
          <cell r="A191">
            <v>1162</v>
          </cell>
        </row>
        <row r="192">
          <cell r="A192">
            <v>1163</v>
          </cell>
        </row>
        <row r="193">
          <cell r="A193">
            <v>1164</v>
          </cell>
        </row>
        <row r="194">
          <cell r="A194">
            <v>1167</v>
          </cell>
        </row>
        <row r="195">
          <cell r="A195">
            <v>1168</v>
          </cell>
        </row>
        <row r="196">
          <cell r="A196">
            <v>1169</v>
          </cell>
        </row>
        <row r="197">
          <cell r="A197">
            <v>1170</v>
          </cell>
        </row>
        <row r="198">
          <cell r="A198">
            <v>1171</v>
          </cell>
        </row>
        <row r="199">
          <cell r="A199">
            <v>1172</v>
          </cell>
        </row>
        <row r="200">
          <cell r="A200">
            <v>1173</v>
          </cell>
        </row>
        <row r="201">
          <cell r="A201">
            <v>1174</v>
          </cell>
        </row>
        <row r="202">
          <cell r="A202">
            <v>1175</v>
          </cell>
        </row>
        <row r="203">
          <cell r="A203">
            <v>1176</v>
          </cell>
        </row>
        <row r="204">
          <cell r="A204">
            <v>1177</v>
          </cell>
        </row>
        <row r="205">
          <cell r="A205">
            <v>1178</v>
          </cell>
        </row>
        <row r="206">
          <cell r="A206">
            <v>1179</v>
          </cell>
        </row>
        <row r="207">
          <cell r="A207">
            <v>1180</v>
          </cell>
        </row>
        <row r="208">
          <cell r="A208">
            <v>1181</v>
          </cell>
        </row>
        <row r="209">
          <cell r="A209">
            <v>1182</v>
          </cell>
        </row>
        <row r="210">
          <cell r="A210">
            <v>1183</v>
          </cell>
        </row>
        <row r="211">
          <cell r="A211">
            <v>1184</v>
          </cell>
        </row>
        <row r="212">
          <cell r="A212">
            <v>1185</v>
          </cell>
        </row>
        <row r="213">
          <cell r="A213">
            <v>1189</v>
          </cell>
        </row>
        <row r="214">
          <cell r="A214">
            <v>1190</v>
          </cell>
        </row>
        <row r="215">
          <cell r="A215">
            <v>1191</v>
          </cell>
        </row>
        <row r="216">
          <cell r="A216">
            <v>1192</v>
          </cell>
        </row>
        <row r="217">
          <cell r="A217">
            <v>1194</v>
          </cell>
        </row>
        <row r="218">
          <cell r="A218">
            <v>1195</v>
          </cell>
        </row>
        <row r="219">
          <cell r="A219">
            <v>1196</v>
          </cell>
        </row>
        <row r="220">
          <cell r="A220">
            <v>1197</v>
          </cell>
        </row>
        <row r="221">
          <cell r="A221">
            <v>1198</v>
          </cell>
        </row>
        <row r="222">
          <cell r="A222">
            <v>1199</v>
          </cell>
        </row>
        <row r="223">
          <cell r="A223">
            <v>1201</v>
          </cell>
        </row>
        <row r="224">
          <cell r="A224">
            <v>1202</v>
          </cell>
        </row>
        <row r="225">
          <cell r="A225">
            <v>1204</v>
          </cell>
        </row>
        <row r="226">
          <cell r="A226">
            <v>1205</v>
          </cell>
        </row>
        <row r="227">
          <cell r="A227">
            <v>1206</v>
          </cell>
        </row>
        <row r="228">
          <cell r="A228">
            <v>1207</v>
          </cell>
        </row>
        <row r="229">
          <cell r="A229">
            <v>1210</v>
          </cell>
        </row>
        <row r="230">
          <cell r="A230">
            <v>1211</v>
          </cell>
        </row>
        <row r="231">
          <cell r="A231">
            <v>1212</v>
          </cell>
        </row>
        <row r="232">
          <cell r="A232">
            <v>1213</v>
          </cell>
        </row>
        <row r="233">
          <cell r="A233">
            <v>1271</v>
          </cell>
        </row>
        <row r="234">
          <cell r="A234">
            <v>1215</v>
          </cell>
        </row>
        <row r="235">
          <cell r="A235">
            <v>1216</v>
          </cell>
        </row>
        <row r="236">
          <cell r="A236">
            <v>1218</v>
          </cell>
        </row>
        <row r="237">
          <cell r="A237">
            <v>1220</v>
          </cell>
        </row>
        <row r="238">
          <cell r="A238">
            <v>1004</v>
          </cell>
        </row>
        <row r="239">
          <cell r="A239">
            <v>1224</v>
          </cell>
        </row>
        <row r="240">
          <cell r="A240">
            <v>1227</v>
          </cell>
        </row>
        <row r="241">
          <cell r="A241">
            <v>1228</v>
          </cell>
        </row>
        <row r="242">
          <cell r="A242">
            <v>1229</v>
          </cell>
        </row>
        <row r="243">
          <cell r="A243">
            <v>1230</v>
          </cell>
        </row>
        <row r="244">
          <cell r="A244">
            <v>1231</v>
          </cell>
        </row>
        <row r="245">
          <cell r="A245">
            <v>1014</v>
          </cell>
        </row>
        <row r="246">
          <cell r="A246">
            <v>1233</v>
          </cell>
        </row>
        <row r="247">
          <cell r="A247">
            <v>1236</v>
          </cell>
        </row>
        <row r="248">
          <cell r="A248">
            <v>1237</v>
          </cell>
        </row>
        <row r="249">
          <cell r="A249">
            <v>1238</v>
          </cell>
        </row>
        <row r="250">
          <cell r="A250">
            <v>1239</v>
          </cell>
        </row>
        <row r="251">
          <cell r="A251">
            <v>1226</v>
          </cell>
        </row>
        <row r="252">
          <cell r="A252">
            <v>1232</v>
          </cell>
        </row>
        <row r="253">
          <cell r="A253">
            <v>1240</v>
          </cell>
        </row>
        <row r="254">
          <cell r="A254">
            <v>1250</v>
          </cell>
        </row>
        <row r="255">
          <cell r="A255">
            <v>1241</v>
          </cell>
        </row>
        <row r="256">
          <cell r="A256">
            <v>1276</v>
          </cell>
        </row>
        <row r="257">
          <cell r="A257">
            <v>1274</v>
          </cell>
        </row>
        <row r="258">
          <cell r="A258">
            <v>1269</v>
          </cell>
        </row>
        <row r="259">
          <cell r="A259">
            <v>1477</v>
          </cell>
        </row>
        <row r="260">
          <cell r="A260">
            <v>1277</v>
          </cell>
        </row>
        <row r="261">
          <cell r="A261">
            <v>1281</v>
          </cell>
        </row>
        <row r="262">
          <cell r="A262">
            <v>1280</v>
          </cell>
        </row>
        <row r="263">
          <cell r="A263">
            <v>1282</v>
          </cell>
        </row>
        <row r="264">
          <cell r="A264">
            <v>1283</v>
          </cell>
        </row>
        <row r="265">
          <cell r="A265">
            <v>1284</v>
          </cell>
        </row>
        <row r="266">
          <cell r="A266">
            <v>1285</v>
          </cell>
        </row>
        <row r="267">
          <cell r="A267">
            <v>1286</v>
          </cell>
        </row>
        <row r="268">
          <cell r="A268">
            <v>1287</v>
          </cell>
        </row>
        <row r="269">
          <cell r="A269">
            <v>1288</v>
          </cell>
        </row>
        <row r="270">
          <cell r="A270">
            <v>1289</v>
          </cell>
        </row>
        <row r="271">
          <cell r="A271">
            <v>1290</v>
          </cell>
        </row>
        <row r="272">
          <cell r="A272">
            <v>1291</v>
          </cell>
        </row>
        <row r="273">
          <cell r="A273">
            <v>1292</v>
          </cell>
        </row>
        <row r="274">
          <cell r="A274">
            <v>1293</v>
          </cell>
        </row>
        <row r="275">
          <cell r="A275">
            <v>1294</v>
          </cell>
        </row>
        <row r="276">
          <cell r="A276">
            <v>1295</v>
          </cell>
        </row>
        <row r="277">
          <cell r="A277">
            <v>1296</v>
          </cell>
        </row>
        <row r="278">
          <cell r="A278">
            <v>1297</v>
          </cell>
        </row>
        <row r="279">
          <cell r="A279">
            <v>1298</v>
          </cell>
        </row>
        <row r="280">
          <cell r="A280">
            <v>1299</v>
          </cell>
        </row>
        <row r="281">
          <cell r="A281">
            <v>1300</v>
          </cell>
        </row>
        <row r="282">
          <cell r="A282">
            <v>1301</v>
          </cell>
        </row>
        <row r="283">
          <cell r="A283">
            <v>1302</v>
          </cell>
        </row>
        <row r="284">
          <cell r="A284">
            <v>1303</v>
          </cell>
        </row>
        <row r="285">
          <cell r="A285">
            <v>1304</v>
          </cell>
        </row>
        <row r="286">
          <cell r="A286">
            <v>1305</v>
          </cell>
        </row>
        <row r="287">
          <cell r="A287">
            <v>1306</v>
          </cell>
        </row>
        <row r="288">
          <cell r="A288">
            <v>1307</v>
          </cell>
        </row>
        <row r="289">
          <cell r="A289">
            <v>1308</v>
          </cell>
        </row>
        <row r="290">
          <cell r="A290">
            <v>1309</v>
          </cell>
        </row>
        <row r="291">
          <cell r="A291">
            <v>1310</v>
          </cell>
        </row>
        <row r="292">
          <cell r="A292">
            <v>1311</v>
          </cell>
        </row>
        <row r="293">
          <cell r="A293">
            <v>1312</v>
          </cell>
        </row>
        <row r="294">
          <cell r="A294">
            <v>1313</v>
          </cell>
        </row>
        <row r="295">
          <cell r="A295">
            <v>1314</v>
          </cell>
        </row>
        <row r="296">
          <cell r="A296">
            <v>1315</v>
          </cell>
        </row>
        <row r="297">
          <cell r="A297">
            <v>1316</v>
          </cell>
        </row>
        <row r="298">
          <cell r="A298">
            <v>1317</v>
          </cell>
        </row>
        <row r="299">
          <cell r="A299">
            <v>1318</v>
          </cell>
        </row>
        <row r="300">
          <cell r="A300">
            <v>1319</v>
          </cell>
        </row>
        <row r="301">
          <cell r="A301">
            <v>1320</v>
          </cell>
        </row>
        <row r="302">
          <cell r="A302">
            <v>1321</v>
          </cell>
        </row>
        <row r="303">
          <cell r="A303">
            <v>1322</v>
          </cell>
        </row>
        <row r="304">
          <cell r="A304">
            <v>1323</v>
          </cell>
        </row>
        <row r="305">
          <cell r="A305">
            <v>1324</v>
          </cell>
        </row>
        <row r="306">
          <cell r="A306">
            <v>1325</v>
          </cell>
        </row>
        <row r="307">
          <cell r="A307">
            <v>1326</v>
          </cell>
        </row>
        <row r="308">
          <cell r="A308">
            <v>1327</v>
          </cell>
        </row>
        <row r="309">
          <cell r="A309">
            <v>1328</v>
          </cell>
        </row>
        <row r="310">
          <cell r="A310">
            <v>1329</v>
          </cell>
        </row>
        <row r="311">
          <cell r="A311">
            <v>1330</v>
          </cell>
        </row>
        <row r="312">
          <cell r="A312">
            <v>1331</v>
          </cell>
        </row>
        <row r="313">
          <cell r="A313">
            <v>1332</v>
          </cell>
        </row>
        <row r="314">
          <cell r="A314">
            <v>1333</v>
          </cell>
        </row>
        <row r="315">
          <cell r="A315">
            <v>1334</v>
          </cell>
        </row>
        <row r="316">
          <cell r="A316">
            <v>1335</v>
          </cell>
        </row>
        <row r="317">
          <cell r="A317">
            <v>1336</v>
          </cell>
        </row>
        <row r="318">
          <cell r="A318">
            <v>1337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ng Instructions"/>
      <sheetName val="Expenditure Codes"/>
      <sheetName val="Business Area"/>
      <sheetName val="Coding Structure"/>
      <sheetName val="Program, policies, strategies "/>
      <sheetName val="Policy.Strategy "/>
      <sheetName val="Form 1"/>
      <sheetName val="1.02.01.01.001"/>
      <sheetName val="1.02.01.01.002"/>
      <sheetName val="1.02.01.01.003"/>
      <sheetName val="1.02.07.01.001"/>
      <sheetName val="1.02.07.02.001"/>
      <sheetName val="1.02.07.03.001"/>
      <sheetName val="1.02.07.03.002"/>
      <sheetName val="1.02.07.03.003"/>
      <sheetName val="1.02.07.03.004"/>
      <sheetName val="1.02.07.03.005"/>
      <sheetName val="4.06.03.04.001"/>
      <sheetName val="4.06.03.04.002"/>
      <sheetName val="4.06.03.04.003"/>
      <sheetName val="4.06.03.04.004"/>
      <sheetName val="4.06.03.04.005"/>
      <sheetName val="4.06.03.04.006"/>
      <sheetName val="4.06.03.04.007"/>
      <sheetName val="4.06.03.04.008"/>
      <sheetName val="4.06.03.04.009"/>
      <sheetName val="4.06.03.04.010"/>
      <sheetName val="4.06.03.04.011"/>
      <sheetName val="4.06.03.04.012"/>
      <sheetName val="4.07.01.03.001"/>
      <sheetName val="4.08.01.02.001"/>
      <sheetName val="4.08.03.03.001"/>
      <sheetName val="Form 4"/>
      <sheetName val="Form 5 P1(Capital)1.02.01.01.1"/>
      <sheetName val="Form 5 P1(Capital)1.02.01.01.2"/>
      <sheetName val="Form 5 P1(Capital)1.02.01.01.5"/>
      <sheetName val="Form 5 P1(Capital)4.07.01.03.1"/>
      <sheetName val="Form 9"/>
      <sheetName val="Form 5 P2(Recurrent)"/>
      <sheetName val="Form 2"/>
      <sheetName val="Form2a "/>
      <sheetName val="Form 6"/>
      <sheetName val="Form 7"/>
      <sheetName val="Form 8"/>
      <sheetName val="Revenue Codes"/>
      <sheetName val="Business areas"/>
    </sheetNames>
    <sheetDataSet>
      <sheetData sheetId="0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F"/>
    </sheetNames>
    <sheetDataSet>
      <sheetData sheetId="0">
        <row r="159">
          <cell r="H159">
            <v>1096.946659</v>
          </cell>
          <cell r="I159">
            <v>1440.2569269999999</v>
          </cell>
        </row>
        <row r="173">
          <cell r="H173">
            <v>-77.370552000000004</v>
          </cell>
          <cell r="I173">
            <v>-103.625304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D45"/>
  <sheetViews>
    <sheetView tabSelected="1" view="pageBreakPreview" zoomScaleNormal="90" zoomScaleSheetLayoutView="100" workbookViewId="0">
      <pane xSplit="4" topLeftCell="H1" activePane="topRight" state="frozen"/>
      <selection pane="topRight" activeCell="AB30" sqref="AB30"/>
    </sheetView>
  </sheetViews>
  <sheetFormatPr defaultColWidth="9.140625" defaultRowHeight="12.75"/>
  <cols>
    <col min="1" max="1" width="36.140625" style="5" customWidth="1"/>
    <col min="2" max="3" width="9.140625" style="5" hidden="1" customWidth="1"/>
    <col min="4" max="4" width="10.28515625" style="5" hidden="1" customWidth="1"/>
    <col min="5" max="5" width="9.140625" style="5" hidden="1" customWidth="1"/>
    <col min="6" max="6" width="10.85546875" style="5" hidden="1" customWidth="1"/>
    <col min="7" max="7" width="9.140625" style="5" hidden="1" customWidth="1"/>
    <col min="8" max="9" width="9.140625" style="5" customWidth="1"/>
    <col min="10" max="18" width="9.28515625" style="5" customWidth="1"/>
    <col min="19" max="20" width="10.42578125" style="5" bestFit="1" customWidth="1"/>
    <col min="21" max="21" width="2.28515625" style="5" customWidth="1"/>
    <col min="22" max="22" width="13" style="5" customWidth="1"/>
    <col min="23" max="23" width="1" style="5" customWidth="1"/>
    <col min="24" max="24" width="12.140625" style="28" customWidth="1"/>
    <col min="25" max="25" width="2.5703125" style="28" customWidth="1"/>
    <col min="26" max="26" width="44.7109375" style="29" customWidth="1"/>
    <col min="27" max="16384" width="9.140625" style="5"/>
  </cols>
  <sheetData>
    <row r="1" spans="1:27" ht="18.75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7" ht="15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8.75">
      <c r="A3" s="109" t="s">
        <v>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7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7" ht="29.25" customHeight="1">
      <c r="A5" s="10"/>
      <c r="B5" s="15"/>
      <c r="C5" s="15"/>
      <c r="D5" s="15"/>
      <c r="E5" s="10"/>
      <c r="F5" s="10"/>
      <c r="G5" s="10"/>
      <c r="H5" s="10"/>
      <c r="I5" s="10"/>
      <c r="J5" s="10"/>
      <c r="K5" s="10"/>
      <c r="L5" s="10"/>
      <c r="M5" s="10"/>
      <c r="N5" s="10"/>
      <c r="O5" s="15"/>
      <c r="P5" s="15"/>
      <c r="Q5" s="65"/>
      <c r="R5" s="15"/>
      <c r="S5" s="15"/>
      <c r="T5" s="10"/>
      <c r="U5" s="10"/>
      <c r="V5" s="38" t="s">
        <v>14</v>
      </c>
      <c r="W5" s="36"/>
      <c r="X5" s="39" t="s">
        <v>15</v>
      </c>
      <c r="Y5" s="30"/>
      <c r="Z5" s="50"/>
    </row>
    <row r="6" spans="1:27" s="6" customFormat="1" ht="24">
      <c r="A6" s="16" t="s">
        <v>1</v>
      </c>
      <c r="B6" s="1"/>
      <c r="C6" s="1"/>
      <c r="D6" s="1"/>
      <c r="E6" s="1" t="s">
        <v>3</v>
      </c>
      <c r="F6" s="1" t="s">
        <v>4</v>
      </c>
      <c r="G6" s="1" t="s">
        <v>3</v>
      </c>
      <c r="H6" s="1" t="s">
        <v>3</v>
      </c>
      <c r="I6" s="1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76" t="s">
        <v>5</v>
      </c>
      <c r="R6" s="3" t="s">
        <v>5</v>
      </c>
      <c r="S6" s="3" t="s">
        <v>5</v>
      </c>
      <c r="T6" s="3" t="s">
        <v>5</v>
      </c>
      <c r="U6" s="1"/>
      <c r="V6" s="40" t="s">
        <v>16</v>
      </c>
      <c r="W6" s="37"/>
      <c r="X6" s="51" t="s">
        <v>6</v>
      </c>
      <c r="Y6" s="31"/>
      <c r="Z6" s="48" t="s">
        <v>2</v>
      </c>
    </row>
    <row r="7" spans="1:27" s="6" customFormat="1" ht="15.75">
      <c r="A7" s="71"/>
      <c r="B7" s="2">
        <v>2008</v>
      </c>
      <c r="C7" s="2">
        <v>2009</v>
      </c>
      <c r="D7" s="2">
        <v>2010</v>
      </c>
      <c r="E7" s="2" t="s">
        <v>17</v>
      </c>
      <c r="F7" s="2">
        <v>2012</v>
      </c>
      <c r="G7" s="2">
        <v>2012</v>
      </c>
      <c r="H7" s="2">
        <v>2013</v>
      </c>
      <c r="I7" s="2">
        <v>2014</v>
      </c>
      <c r="J7" s="4">
        <v>2015</v>
      </c>
      <c r="K7" s="4">
        <v>2016</v>
      </c>
      <c r="L7" s="4">
        <v>2017</v>
      </c>
      <c r="M7" s="4">
        <v>2018</v>
      </c>
      <c r="N7" s="4">
        <v>2019</v>
      </c>
      <c r="O7" s="4">
        <v>2020</v>
      </c>
      <c r="P7" s="4">
        <v>2021</v>
      </c>
      <c r="Q7" s="75">
        <v>2022</v>
      </c>
      <c r="R7" s="4">
        <v>2023</v>
      </c>
      <c r="S7" s="4">
        <v>2024</v>
      </c>
      <c r="T7" s="4">
        <v>2025</v>
      </c>
      <c r="U7" s="2"/>
      <c r="V7" s="52">
        <v>2022</v>
      </c>
      <c r="W7" s="35"/>
      <c r="X7" s="53" t="s">
        <v>73</v>
      </c>
      <c r="Y7" s="73"/>
      <c r="Z7" s="56"/>
    </row>
    <row r="8" spans="1:27" s="6" customFormat="1" ht="21" customHeight="1">
      <c r="A8" s="16" t="s">
        <v>7</v>
      </c>
      <c r="B8" s="17">
        <f t="shared" ref="B8:M8" si="0">+B10+B26</f>
        <v>10176</v>
      </c>
      <c r="C8" s="17">
        <f t="shared" si="0"/>
        <v>10953.434156000001</v>
      </c>
      <c r="D8" s="17">
        <f t="shared" si="0"/>
        <v>10815.062102899999</v>
      </c>
      <c r="E8" s="17">
        <f t="shared" si="0"/>
        <v>12264.726665999999</v>
      </c>
      <c r="F8" s="17">
        <f t="shared" si="0"/>
        <v>14145.628022305787</v>
      </c>
      <c r="G8" s="18">
        <f t="shared" si="0"/>
        <v>13110.002924999999</v>
      </c>
      <c r="H8" s="18">
        <f t="shared" si="0"/>
        <v>13530.771002489999</v>
      </c>
      <c r="I8" s="18">
        <f t="shared" si="0"/>
        <v>16417.244472999999</v>
      </c>
      <c r="J8" s="18">
        <f t="shared" si="0"/>
        <v>21336.878134909999</v>
      </c>
      <c r="K8" s="18">
        <f t="shared" si="0"/>
        <v>25262.973192969999</v>
      </c>
      <c r="L8" s="18">
        <f t="shared" si="0"/>
        <v>22420.18677</v>
      </c>
      <c r="M8" s="18">
        <f t="shared" si="0"/>
        <v>26418.667526999998</v>
      </c>
      <c r="N8" s="81">
        <v>28919.533213000002</v>
      </c>
      <c r="O8" s="81">
        <v>28578.251746999995</v>
      </c>
      <c r="P8" s="96">
        <v>32860.121912000002</v>
      </c>
      <c r="Q8" s="82">
        <v>39716.769732999994</v>
      </c>
      <c r="R8" s="81">
        <v>40465.085200999994</v>
      </c>
      <c r="S8" s="99">
        <v>43898.588502999999</v>
      </c>
      <c r="T8" s="99">
        <v>40266.847272000006</v>
      </c>
      <c r="U8" s="18"/>
      <c r="V8" s="55">
        <f>Q8/$Q$8*100</f>
        <v>100</v>
      </c>
      <c r="W8" s="42"/>
      <c r="X8" s="54">
        <f>+(Q8-P8)/P8*100</f>
        <v>20.866166715273359</v>
      </c>
      <c r="Z8" s="48" t="s">
        <v>18</v>
      </c>
      <c r="AA8" s="47"/>
    </row>
    <row r="9" spans="1:27" s="6" customFormat="1" ht="21" customHeight="1">
      <c r="A9" s="16" t="s">
        <v>19</v>
      </c>
      <c r="B9" s="17">
        <f t="shared" ref="B9:M9" si="1">B10+B27</f>
        <v>10342.400000000001</v>
      </c>
      <c r="C9" s="17">
        <f t="shared" si="1"/>
        <v>11104.270489000002</v>
      </c>
      <c r="D9" s="17">
        <f t="shared" si="1"/>
        <v>10996.362102899999</v>
      </c>
      <c r="E9" s="17">
        <f t="shared" si="1"/>
        <v>12663.726665999999</v>
      </c>
      <c r="F9" s="17">
        <f t="shared" si="1"/>
        <v>14215.928022305787</v>
      </c>
      <c r="G9" s="17">
        <f t="shared" si="1"/>
        <v>13200.234560999999</v>
      </c>
      <c r="H9" s="17">
        <f t="shared" si="1"/>
        <v>13666.256009489998</v>
      </c>
      <c r="I9" s="17">
        <f t="shared" si="1"/>
        <v>16539.406523000001</v>
      </c>
      <c r="J9" s="17">
        <f t="shared" si="1"/>
        <v>21440.896380909999</v>
      </c>
      <c r="K9" s="17">
        <f t="shared" si="1"/>
        <v>25306.509388119997</v>
      </c>
      <c r="L9" s="17">
        <f t="shared" si="1"/>
        <v>22497.557322000001</v>
      </c>
      <c r="M9" s="17">
        <f t="shared" si="1"/>
        <v>26522.292830999999</v>
      </c>
      <c r="N9" s="83">
        <v>28994.730041000003</v>
      </c>
      <c r="O9" s="83">
        <v>28753.534202999996</v>
      </c>
      <c r="P9" s="97">
        <v>32859.391651999998</v>
      </c>
      <c r="Q9" s="84">
        <v>39992.198915000001</v>
      </c>
      <c r="R9" s="83">
        <v>40718.281799999997</v>
      </c>
      <c r="S9" s="99">
        <v>44224.414381999995</v>
      </c>
      <c r="T9" s="99">
        <v>40594.644675000003</v>
      </c>
      <c r="U9" s="18"/>
      <c r="V9" s="55">
        <f t="shared" ref="V9:V34" si="2">Q9/$Q$8*100</f>
        <v>100.69348334180148</v>
      </c>
      <c r="W9" s="42"/>
      <c r="X9" s="54">
        <f t="shared" ref="X9:X35" si="3">+(Q9-P9)/P9*100</f>
        <v>21.707058178497537</v>
      </c>
      <c r="Z9" s="48" t="s">
        <v>20</v>
      </c>
    </row>
    <row r="10" spans="1:27" s="6" customFormat="1" ht="21" customHeight="1">
      <c r="A10" s="16" t="s">
        <v>8</v>
      </c>
      <c r="B10" s="17">
        <f t="shared" ref="B10:M10" si="4">+B11+B22+B23</f>
        <v>7463.2000000000007</v>
      </c>
      <c r="C10" s="17">
        <f t="shared" si="4"/>
        <v>8764.9308290000008</v>
      </c>
      <c r="D10" s="17">
        <f t="shared" si="4"/>
        <v>8428.0733739999996</v>
      </c>
      <c r="E10" s="17">
        <f t="shared" si="4"/>
        <v>9075.7434510000003</v>
      </c>
      <c r="F10" s="17">
        <f t="shared" si="4"/>
        <v>10522.12938529569</v>
      </c>
      <c r="G10" s="18">
        <f t="shared" si="4"/>
        <v>10316.485255</v>
      </c>
      <c r="H10" s="18">
        <f t="shared" si="4"/>
        <v>11573.214585849999</v>
      </c>
      <c r="I10" s="18">
        <f t="shared" si="4"/>
        <v>13960.001397</v>
      </c>
      <c r="J10" s="18">
        <f t="shared" si="4"/>
        <v>16733.74419112</v>
      </c>
      <c r="K10" s="18">
        <f t="shared" si="4"/>
        <v>16141.004692499997</v>
      </c>
      <c r="L10" s="18">
        <f t="shared" si="4"/>
        <v>14955.176706</v>
      </c>
      <c r="M10" s="18">
        <f t="shared" si="4"/>
        <v>18268.036271999998</v>
      </c>
      <c r="N10" s="81">
        <v>21371.957551</v>
      </c>
      <c r="O10" s="81">
        <v>20307.427750999996</v>
      </c>
      <c r="P10" s="96">
        <v>24036.506501</v>
      </c>
      <c r="Q10" s="82">
        <v>27894.520924999997</v>
      </c>
      <c r="R10" s="81">
        <v>28636.819510999998</v>
      </c>
      <c r="S10" s="99">
        <v>30663.150013999999</v>
      </c>
      <c r="T10" s="99">
        <v>32316.459127000006</v>
      </c>
      <c r="U10" s="18"/>
      <c r="V10" s="55">
        <f t="shared" si="2"/>
        <v>70.233609411147327</v>
      </c>
      <c r="W10" s="42"/>
      <c r="X10" s="54">
        <f t="shared" si="3"/>
        <v>16.050645395742059</v>
      </c>
      <c r="Z10" s="57" t="s">
        <v>9</v>
      </c>
    </row>
    <row r="11" spans="1:27" s="7" customFormat="1" ht="21" customHeight="1">
      <c r="A11" s="16" t="s">
        <v>21</v>
      </c>
      <c r="B11" s="18">
        <f t="shared" ref="B11:M11" si="5">SUM(B12:B21)</f>
        <v>6704.0000000000009</v>
      </c>
      <c r="C11" s="18">
        <f t="shared" si="5"/>
        <v>7725.4148610000011</v>
      </c>
      <c r="D11" s="18">
        <f t="shared" si="5"/>
        <v>7113.477116</v>
      </c>
      <c r="E11" s="18">
        <f t="shared" si="5"/>
        <v>7352.3074530000004</v>
      </c>
      <c r="F11" s="18">
        <f t="shared" si="5"/>
        <v>8817.3874749850675</v>
      </c>
      <c r="G11" s="18">
        <f t="shared" si="5"/>
        <v>8519.2447279999997</v>
      </c>
      <c r="H11" s="18">
        <f t="shared" si="5"/>
        <v>8842.2643139699994</v>
      </c>
      <c r="I11" s="18">
        <f t="shared" si="5"/>
        <v>10437.031647</v>
      </c>
      <c r="J11" s="18">
        <f t="shared" si="5"/>
        <v>13631.306274120001</v>
      </c>
      <c r="K11" s="18">
        <f t="shared" si="5"/>
        <v>13953.813229789997</v>
      </c>
      <c r="L11" s="18">
        <f t="shared" si="5"/>
        <v>13009.614011000001</v>
      </c>
      <c r="M11" s="18">
        <f t="shared" si="5"/>
        <v>15141.07069</v>
      </c>
      <c r="N11" s="81">
        <v>17571.448314999998</v>
      </c>
      <c r="O11" s="81">
        <v>16352.795786999999</v>
      </c>
      <c r="P11" s="96">
        <v>19656.080924000002</v>
      </c>
      <c r="Q11" s="82">
        <v>22175.469622999997</v>
      </c>
      <c r="R11" s="81">
        <v>22580.892325999997</v>
      </c>
      <c r="S11" s="99">
        <v>24197.850031999998</v>
      </c>
      <c r="T11" s="99">
        <v>25609.203282000006</v>
      </c>
      <c r="U11" s="18"/>
      <c r="V11" s="55">
        <f t="shared" si="2"/>
        <v>55.834021175631442</v>
      </c>
      <c r="W11" s="42"/>
      <c r="X11" s="54">
        <f t="shared" si="3"/>
        <v>12.817350054373408</v>
      </c>
      <c r="Z11" s="58" t="s">
        <v>22</v>
      </c>
    </row>
    <row r="12" spans="1:27" s="7" customFormat="1" ht="15.75">
      <c r="A12" s="20" t="s">
        <v>23</v>
      </c>
      <c r="B12" s="69">
        <v>2588.9</v>
      </c>
      <c r="C12" s="70">
        <v>2944.8222249999999</v>
      </c>
      <c r="D12" s="70">
        <v>2486.4620610000002</v>
      </c>
      <c r="E12" s="70">
        <v>2596.3040620000002</v>
      </c>
      <c r="F12" s="70">
        <v>2527.3335364730301</v>
      </c>
      <c r="G12" s="70">
        <v>2722.7159489999999</v>
      </c>
      <c r="H12" s="70">
        <v>3283.7425111899997</v>
      </c>
      <c r="I12" s="70">
        <v>3392.859852</v>
      </c>
      <c r="J12" s="70">
        <v>3929.2445547999996</v>
      </c>
      <c r="K12" s="70">
        <v>4029.6268312199995</v>
      </c>
      <c r="L12" s="70">
        <v>3996.5962450000002</v>
      </c>
      <c r="M12" s="70">
        <v>4278.4317789999996</v>
      </c>
      <c r="N12" s="85">
        <v>4642.9005079999997</v>
      </c>
      <c r="O12" s="85">
        <v>4378.0286720000004</v>
      </c>
      <c r="P12" s="89">
        <v>4625.5208700000003</v>
      </c>
      <c r="Q12" s="86">
        <v>4882.7423829999998</v>
      </c>
      <c r="R12" s="85">
        <v>5942.0941640000001</v>
      </c>
      <c r="S12" s="100">
        <v>7352.8732239999999</v>
      </c>
      <c r="T12" s="100">
        <v>8603.3144200000006</v>
      </c>
      <c r="U12" s="70"/>
      <c r="V12" s="72">
        <f t="shared" si="2"/>
        <v>12.293906115287648</v>
      </c>
      <c r="W12" s="43"/>
      <c r="X12" s="60">
        <f t="shared" si="3"/>
        <v>5.5609199532159819</v>
      </c>
      <c r="Z12" s="58" t="s">
        <v>24</v>
      </c>
    </row>
    <row r="13" spans="1:27" s="7" customFormat="1" ht="15.75">
      <c r="A13" s="20" t="s">
        <v>25</v>
      </c>
      <c r="B13" s="69">
        <v>977.2</v>
      </c>
      <c r="C13" s="70">
        <v>1797.9487119999999</v>
      </c>
      <c r="D13" s="70">
        <v>1691.8551520000001</v>
      </c>
      <c r="E13" s="70">
        <v>1684.651282</v>
      </c>
      <c r="F13" s="70">
        <v>1693.9412848249981</v>
      </c>
      <c r="G13" s="70">
        <v>1836.5324539999999</v>
      </c>
      <c r="H13" s="70">
        <v>2321.9727118199999</v>
      </c>
      <c r="I13" s="70">
        <v>2435.6551049999998</v>
      </c>
      <c r="J13" s="70">
        <v>2891.4520778200003</v>
      </c>
      <c r="K13" s="70">
        <v>2868.9035563300004</v>
      </c>
      <c r="L13" s="70">
        <v>2975.2445929999999</v>
      </c>
      <c r="M13" s="70">
        <v>3398.4061360000001</v>
      </c>
      <c r="N13" s="85">
        <v>3651.3357940000001</v>
      </c>
      <c r="O13" s="85">
        <v>3827.8172509999999</v>
      </c>
      <c r="P13" s="89">
        <v>4055.9407670000001</v>
      </c>
      <c r="Q13" s="86">
        <v>4491.6467759999996</v>
      </c>
      <c r="R13" s="85">
        <v>5085.3779480000003</v>
      </c>
      <c r="S13" s="100">
        <v>5080.7931060000001</v>
      </c>
      <c r="T13" s="100">
        <v>5078.0171899999996</v>
      </c>
      <c r="U13" s="70"/>
      <c r="V13" s="72">
        <f t="shared" si="2"/>
        <v>11.309194595118258</v>
      </c>
      <c r="W13" s="43"/>
      <c r="X13" s="60">
        <f t="shared" si="3"/>
        <v>10.742415484589831</v>
      </c>
      <c r="Z13" s="58" t="s">
        <v>26</v>
      </c>
    </row>
    <row r="14" spans="1:27" s="7" customFormat="1" ht="15.75">
      <c r="A14" s="20" t="s">
        <v>27</v>
      </c>
      <c r="B14" s="69">
        <v>126.3</v>
      </c>
      <c r="C14" s="70">
        <v>286.51753100000002</v>
      </c>
      <c r="D14" s="70">
        <v>155.387157</v>
      </c>
      <c r="E14" s="70">
        <v>146.63359800000001</v>
      </c>
      <c r="F14" s="70">
        <v>159.16254198666658</v>
      </c>
      <c r="G14" s="70">
        <v>157.925938</v>
      </c>
      <c r="H14" s="70">
        <v>321.28531844000003</v>
      </c>
      <c r="I14" s="70">
        <v>192.40862899999999</v>
      </c>
      <c r="J14" s="70">
        <v>904.71419108000009</v>
      </c>
      <c r="K14" s="70">
        <v>927.20913623999991</v>
      </c>
      <c r="L14" s="70">
        <v>948.15110600000003</v>
      </c>
      <c r="M14" s="70">
        <v>983.17368399999998</v>
      </c>
      <c r="N14" s="85">
        <v>562.29166699999996</v>
      </c>
      <c r="O14" s="85">
        <v>457.41981700000002</v>
      </c>
      <c r="P14" s="89">
        <v>488.91921200000002</v>
      </c>
      <c r="Q14" s="86">
        <v>531.63904000000002</v>
      </c>
      <c r="R14" s="85">
        <v>603.55266099999994</v>
      </c>
      <c r="S14" s="100">
        <v>619.16175599999997</v>
      </c>
      <c r="T14" s="100">
        <v>638.40771900000004</v>
      </c>
      <c r="U14" s="70"/>
      <c r="V14" s="72">
        <f t="shared" si="2"/>
        <v>1.3385757290283105</v>
      </c>
      <c r="W14" s="43"/>
      <c r="X14" s="60">
        <f t="shared" si="3"/>
        <v>8.7376046904043534</v>
      </c>
      <c r="Z14" s="58" t="s">
        <v>28</v>
      </c>
    </row>
    <row r="15" spans="1:27" s="7" customFormat="1" ht="15.75">
      <c r="A15" s="20" t="s">
        <v>29</v>
      </c>
      <c r="B15" s="69">
        <v>173.5</v>
      </c>
      <c r="C15" s="70">
        <v>133.39837399999999</v>
      </c>
      <c r="D15" s="70">
        <v>103.018094</v>
      </c>
      <c r="E15" s="70">
        <v>136.514331</v>
      </c>
      <c r="F15" s="70">
        <v>138.30028738441143</v>
      </c>
      <c r="G15" s="70">
        <v>139.60034300000001</v>
      </c>
      <c r="H15" s="70">
        <v>118.49545676999999</v>
      </c>
      <c r="I15" s="70">
        <v>133.54383899999999</v>
      </c>
      <c r="J15" s="70">
        <v>188.85908920000003</v>
      </c>
      <c r="K15" s="70">
        <v>186.86977014999999</v>
      </c>
      <c r="L15" s="70">
        <v>176.68496999999999</v>
      </c>
      <c r="M15" s="70">
        <v>175.52487600000001</v>
      </c>
      <c r="N15" s="85">
        <v>231.34787800000001</v>
      </c>
      <c r="O15" s="85">
        <v>140.66699499999999</v>
      </c>
      <c r="P15" s="89">
        <v>183.19715600000001</v>
      </c>
      <c r="Q15" s="86">
        <v>219.77960999999999</v>
      </c>
      <c r="R15" s="85">
        <v>210.20047400000001</v>
      </c>
      <c r="S15" s="100">
        <v>212.74745200000001</v>
      </c>
      <c r="T15" s="100">
        <v>208.160303</v>
      </c>
      <c r="U15" s="70"/>
      <c r="V15" s="72">
        <f t="shared" si="2"/>
        <v>0.5533672840905508</v>
      </c>
      <c r="W15" s="43"/>
      <c r="X15" s="60">
        <f t="shared" si="3"/>
        <v>19.968898425475547</v>
      </c>
      <c r="Z15" s="58" t="s">
        <v>30</v>
      </c>
    </row>
    <row r="16" spans="1:27" s="7" customFormat="1" ht="15.75">
      <c r="A16" s="20" t="s">
        <v>31</v>
      </c>
      <c r="B16" s="32">
        <v>0</v>
      </c>
      <c r="C16" s="32">
        <v>0</v>
      </c>
      <c r="D16" s="32">
        <v>0</v>
      </c>
      <c r="E16" s="46">
        <v>225.83264</v>
      </c>
      <c r="F16" s="70"/>
      <c r="G16" s="70">
        <v>308.01030900000001</v>
      </c>
      <c r="H16" s="70">
        <v>274.06769034999996</v>
      </c>
      <c r="I16" s="70">
        <v>305.657895</v>
      </c>
      <c r="J16" s="70">
        <v>415.17217681</v>
      </c>
      <c r="K16" s="70">
        <v>456.03143373999984</v>
      </c>
      <c r="L16" s="70">
        <v>248.34092699999999</v>
      </c>
      <c r="M16" s="70">
        <v>523.14564399999995</v>
      </c>
      <c r="N16" s="85">
        <v>564.17856800000004</v>
      </c>
      <c r="O16" s="85">
        <v>459.089472</v>
      </c>
      <c r="P16" s="89">
        <v>567.38149399999998</v>
      </c>
      <c r="Q16" s="86">
        <v>423.18390499999998</v>
      </c>
      <c r="R16" s="85">
        <v>391.01174600000002</v>
      </c>
      <c r="S16" s="100">
        <v>391.06003299999998</v>
      </c>
      <c r="T16" s="100">
        <v>402.131328</v>
      </c>
      <c r="U16" s="70"/>
      <c r="V16" s="72">
        <f t="shared" si="2"/>
        <v>1.0655043394639008</v>
      </c>
      <c r="W16" s="43"/>
      <c r="X16" s="60">
        <f t="shared" si="3"/>
        <v>-25.414573884568746</v>
      </c>
      <c r="Z16" s="58" t="s">
        <v>32</v>
      </c>
    </row>
    <row r="17" spans="1:30" s="7" customFormat="1" ht="15.75">
      <c r="A17" s="20" t="s">
        <v>33</v>
      </c>
      <c r="B17" s="69">
        <v>435.7</v>
      </c>
      <c r="C17" s="70">
        <v>345.66474499999998</v>
      </c>
      <c r="D17" s="70">
        <v>315.84864700000003</v>
      </c>
      <c r="E17" s="70">
        <v>420.99627099999998</v>
      </c>
      <c r="F17" s="70">
        <v>387.57731545110539</v>
      </c>
      <c r="G17" s="70">
        <v>496.65301599999998</v>
      </c>
      <c r="H17" s="70">
        <v>537.30073173999995</v>
      </c>
      <c r="I17" s="70">
        <v>825.74070600000005</v>
      </c>
      <c r="J17" s="70">
        <v>1218.26251843</v>
      </c>
      <c r="K17" s="70">
        <v>1181.3357782100002</v>
      </c>
      <c r="L17" s="70">
        <v>1110.862676</v>
      </c>
      <c r="M17" s="70">
        <v>1324.022338</v>
      </c>
      <c r="N17" s="85">
        <v>1611.093746</v>
      </c>
      <c r="O17" s="85">
        <v>1765.3339420000002</v>
      </c>
      <c r="P17" s="89">
        <v>2219.245375</v>
      </c>
      <c r="Q17" s="86">
        <v>2005.5425500000001</v>
      </c>
      <c r="R17" s="85">
        <v>1925.486128</v>
      </c>
      <c r="S17" s="100">
        <v>1978.3137120000001</v>
      </c>
      <c r="T17" s="100">
        <v>1989.623908</v>
      </c>
      <c r="U17" s="70"/>
      <c r="V17" s="72">
        <f t="shared" si="2"/>
        <v>5.0496114449449516</v>
      </c>
      <c r="W17" s="43"/>
      <c r="X17" s="60">
        <f t="shared" si="3"/>
        <v>-9.6295266583579053</v>
      </c>
      <c r="Z17" s="58" t="s">
        <v>34</v>
      </c>
    </row>
    <row r="18" spans="1:30" s="7" customFormat="1" ht="18" customHeight="1">
      <c r="A18" s="20" t="s">
        <v>35</v>
      </c>
      <c r="B18" s="69">
        <v>181.1</v>
      </c>
      <c r="C18" s="70">
        <v>138.21754999999999</v>
      </c>
      <c r="D18" s="70">
        <v>121.898888</v>
      </c>
      <c r="E18" s="70">
        <v>127.86300199999999</v>
      </c>
      <c r="F18" s="70">
        <v>121.2473748227352</v>
      </c>
      <c r="G18" s="70">
        <v>195.09169399999999</v>
      </c>
      <c r="H18" s="70">
        <v>99.355695399999988</v>
      </c>
      <c r="I18" s="70">
        <v>216.49781200000001</v>
      </c>
      <c r="J18" s="70">
        <v>386.44576319000004</v>
      </c>
      <c r="K18" s="70">
        <v>316.02278891999981</v>
      </c>
      <c r="L18" s="70">
        <v>211.97992600000001</v>
      </c>
      <c r="M18" s="70">
        <v>220.23083500000001</v>
      </c>
      <c r="N18" s="85">
        <v>408.40059400000001</v>
      </c>
      <c r="O18" s="85">
        <v>215.138003</v>
      </c>
      <c r="P18" s="89">
        <v>310.319277</v>
      </c>
      <c r="Q18" s="86">
        <v>313.58934699999998</v>
      </c>
      <c r="R18" s="85">
        <v>487.628199</v>
      </c>
      <c r="S18" s="100">
        <v>388.49318399999999</v>
      </c>
      <c r="T18" s="100">
        <v>372.18879299999998</v>
      </c>
      <c r="U18" s="70"/>
      <c r="V18" s="72">
        <f t="shared" si="2"/>
        <v>0.78956407862002909</v>
      </c>
      <c r="W18" s="43"/>
      <c r="X18" s="60">
        <f t="shared" si="3"/>
        <v>1.0537759792473271</v>
      </c>
      <c r="Z18" s="58" t="s">
        <v>36</v>
      </c>
    </row>
    <row r="19" spans="1:30" s="7" customFormat="1" ht="22.5" customHeight="1">
      <c r="A19" s="74" t="s">
        <v>71</v>
      </c>
      <c r="B19" s="69">
        <v>1044.5999999999999</v>
      </c>
      <c r="C19" s="70">
        <v>883.85667899999999</v>
      </c>
      <c r="D19" s="70">
        <v>864.94494099999997</v>
      </c>
      <c r="E19" s="77">
        <v>990.785977</v>
      </c>
      <c r="F19" s="78">
        <v>1009.8796036041454</v>
      </c>
      <c r="G19" s="78">
        <v>1035.3256839999999</v>
      </c>
      <c r="H19" s="101">
        <v>1038.28734955</v>
      </c>
      <c r="I19" s="101">
        <v>1366</v>
      </c>
      <c r="J19" s="101">
        <v>2050.2554301199998</v>
      </c>
      <c r="K19" s="101">
        <v>1633.9390962599996</v>
      </c>
      <c r="L19" s="101">
        <v>1597.2507149999999</v>
      </c>
      <c r="M19" s="101">
        <v>1793.0884430000001</v>
      </c>
      <c r="N19" s="87">
        <v>1930.5490769999999</v>
      </c>
      <c r="O19" s="88">
        <v>1620.3218979999999</v>
      </c>
      <c r="P19" s="88">
        <v>2258.5490450000002</v>
      </c>
      <c r="Q19" s="98">
        <v>2242.338158</v>
      </c>
      <c r="R19" s="88">
        <v>2589.9267599999998</v>
      </c>
      <c r="S19" s="100">
        <v>2570.5474450000002</v>
      </c>
      <c r="T19" s="100">
        <v>2580.1023180000002</v>
      </c>
      <c r="U19" s="67"/>
      <c r="V19" s="72">
        <f t="shared" si="2"/>
        <v>5.6458220874314433</v>
      </c>
      <c r="W19" s="43"/>
      <c r="X19" s="60">
        <f t="shared" si="3"/>
        <v>-0.71775669587020996</v>
      </c>
      <c r="Z19" s="58" t="s">
        <v>77</v>
      </c>
    </row>
    <row r="20" spans="1:30" s="7" customFormat="1" ht="15.75">
      <c r="A20" s="20" t="s">
        <v>72</v>
      </c>
      <c r="B20" s="69">
        <v>21.2</v>
      </c>
      <c r="C20" s="70">
        <v>16.188054000000001</v>
      </c>
      <c r="D20" s="70">
        <v>13.388978</v>
      </c>
      <c r="E20" s="70">
        <v>17.164441</v>
      </c>
      <c r="F20" s="70">
        <v>23.852456573333328</v>
      </c>
      <c r="G20" s="70">
        <v>32.124121000000002</v>
      </c>
      <c r="H20" s="70">
        <v>24.469034969999999</v>
      </c>
      <c r="I20" s="70">
        <v>29.4</v>
      </c>
      <c r="J20" s="70">
        <v>37.105308000000001</v>
      </c>
      <c r="K20" s="70">
        <v>26.478656230000009</v>
      </c>
      <c r="L20" s="70">
        <v>18.765281000000002</v>
      </c>
      <c r="M20" s="70">
        <v>28.353482</v>
      </c>
      <c r="N20" s="87">
        <v>32.095553000000002</v>
      </c>
      <c r="O20" s="87">
        <v>37.033743999999999</v>
      </c>
      <c r="P20" s="88">
        <v>40.659855</v>
      </c>
      <c r="Q20" s="86">
        <v>52.958793999999997</v>
      </c>
      <c r="R20" s="87">
        <v>58.536490000000001</v>
      </c>
      <c r="S20" s="100">
        <v>57.953501000000003</v>
      </c>
      <c r="T20" s="100">
        <v>53.336413999999998</v>
      </c>
      <c r="U20" s="68"/>
      <c r="V20" s="72">
        <f t="shared" si="2"/>
        <v>0.13334114117543006</v>
      </c>
      <c r="W20" s="43"/>
      <c r="X20" s="60">
        <f t="shared" si="3"/>
        <v>30.248359223120687</v>
      </c>
      <c r="Z20" s="58" t="s">
        <v>37</v>
      </c>
    </row>
    <row r="21" spans="1:30" s="6" customFormat="1" ht="15.75">
      <c r="A21" s="20" t="s">
        <v>38</v>
      </c>
      <c r="B21" s="69">
        <v>1155.5</v>
      </c>
      <c r="C21" s="70">
        <v>1178.8009910000001</v>
      </c>
      <c r="D21" s="70">
        <v>1360.673198</v>
      </c>
      <c r="E21" s="70">
        <v>1005.5618490000001</v>
      </c>
      <c r="F21" s="70">
        <v>2756.0930738646425</v>
      </c>
      <c r="G21" s="70">
        <v>1595.26522</v>
      </c>
      <c r="H21" s="70">
        <v>823.28781374000005</v>
      </c>
      <c r="I21" s="70">
        <v>1539.2678089999999</v>
      </c>
      <c r="J21" s="70">
        <v>1609.7951646700001</v>
      </c>
      <c r="K21" s="70">
        <v>2327.3961824900007</v>
      </c>
      <c r="L21" s="70">
        <v>1725.737572</v>
      </c>
      <c r="M21" s="70">
        <v>2416.6934729999998</v>
      </c>
      <c r="N21" s="85">
        <v>3937.2549300000001</v>
      </c>
      <c r="O21" s="85">
        <v>3451.9459929999998</v>
      </c>
      <c r="P21" s="89">
        <v>4906.3478729999997</v>
      </c>
      <c r="Q21" s="86">
        <v>7012.0490600000003</v>
      </c>
      <c r="R21" s="85">
        <v>5287.0777559999997</v>
      </c>
      <c r="S21" s="100">
        <v>5545.9066190000003</v>
      </c>
      <c r="T21" s="100">
        <v>5683.920889</v>
      </c>
      <c r="U21" s="70"/>
      <c r="V21" s="72">
        <f t="shared" si="2"/>
        <v>17.655134360470932</v>
      </c>
      <c r="W21" s="43"/>
      <c r="X21" s="60">
        <f t="shared" si="3"/>
        <v>42.917894154791433</v>
      </c>
      <c r="Z21" s="58" t="s">
        <v>39</v>
      </c>
    </row>
    <row r="22" spans="1:30" s="6" customFormat="1" ht="15.75">
      <c r="A22" s="16" t="s">
        <v>40</v>
      </c>
      <c r="B22" s="21">
        <v>280</v>
      </c>
      <c r="C22" s="18">
        <v>617.87877800000001</v>
      </c>
      <c r="D22" s="18">
        <v>675.78201999999999</v>
      </c>
      <c r="E22" s="18">
        <v>725.78473299999996</v>
      </c>
      <c r="F22" s="18">
        <v>924.91904556651195</v>
      </c>
      <c r="G22" s="33">
        <v>1107.0812289999999</v>
      </c>
      <c r="H22" s="33">
        <v>956.72619699999996</v>
      </c>
      <c r="I22" s="33">
        <v>978.34736899999996</v>
      </c>
      <c r="J22" s="33">
        <v>1347.6498610000001</v>
      </c>
      <c r="K22" s="18">
        <v>1182.28911582</v>
      </c>
      <c r="L22" s="18">
        <f>[4]IMF!H159</f>
        <v>1096.946659</v>
      </c>
      <c r="M22" s="18">
        <f>[4]IMF!I159</f>
        <v>1440.2569269999999</v>
      </c>
      <c r="N22" s="81">
        <v>1540.813124</v>
      </c>
      <c r="O22" s="81">
        <v>1603.859134</v>
      </c>
      <c r="P22" s="96">
        <v>2104.4655419999999</v>
      </c>
      <c r="Q22" s="82">
        <v>3234.4427930000002</v>
      </c>
      <c r="R22" s="81">
        <v>3436.8483369999999</v>
      </c>
      <c r="S22" s="99">
        <v>3828.2689650000002</v>
      </c>
      <c r="T22" s="99">
        <v>4081.4239130000001</v>
      </c>
      <c r="U22" s="18"/>
      <c r="V22" s="55">
        <f>Q22/$Q$8*100</f>
        <v>8.1437710436771908</v>
      </c>
      <c r="W22" s="42"/>
      <c r="X22" s="54">
        <f t="shared" si="3"/>
        <v>53.694262436158255</v>
      </c>
      <c r="Z22" s="57" t="s">
        <v>41</v>
      </c>
    </row>
    <row r="23" spans="1:30" s="6" customFormat="1" ht="15.75">
      <c r="A23" s="16" t="s">
        <v>42</v>
      </c>
      <c r="B23" s="18">
        <f t="shared" ref="B23:L23" si="6">SUM(B24:B25)</f>
        <v>479.2</v>
      </c>
      <c r="C23" s="18">
        <f t="shared" si="6"/>
        <v>421.63718999999998</v>
      </c>
      <c r="D23" s="18">
        <f t="shared" si="6"/>
        <v>638.81423799999993</v>
      </c>
      <c r="E23" s="18">
        <f t="shared" si="6"/>
        <v>997.65126500000008</v>
      </c>
      <c r="F23" s="18">
        <f t="shared" si="6"/>
        <v>779.82286474411012</v>
      </c>
      <c r="G23" s="18">
        <f t="shared" si="6"/>
        <v>690.15929800000004</v>
      </c>
      <c r="H23" s="18">
        <f t="shared" si="6"/>
        <v>1774.22407488</v>
      </c>
      <c r="I23" s="18">
        <f t="shared" si="6"/>
        <v>2544.6223810000001</v>
      </c>
      <c r="J23" s="18">
        <f t="shared" si="6"/>
        <v>1754.7880560000001</v>
      </c>
      <c r="K23" s="18">
        <f t="shared" si="6"/>
        <v>1004.9023468899991</v>
      </c>
      <c r="L23" s="18">
        <f t="shared" si="6"/>
        <v>848.61603600000012</v>
      </c>
      <c r="M23" s="18">
        <f>SUM(M24:M25)</f>
        <v>1686.7086549999999</v>
      </c>
      <c r="N23" s="81">
        <v>2259.6961120000001</v>
      </c>
      <c r="O23" s="81">
        <v>2350.7728299999999</v>
      </c>
      <c r="P23" s="96">
        <v>2275.9600350000001</v>
      </c>
      <c r="Q23" s="82">
        <v>2484.6085089999997</v>
      </c>
      <c r="R23" s="81">
        <v>2619.0788480000001</v>
      </c>
      <c r="S23" s="99">
        <v>2637.0310170000002</v>
      </c>
      <c r="T23" s="99">
        <v>2625.8319320000001</v>
      </c>
      <c r="U23" s="18"/>
      <c r="V23" s="55">
        <f t="shared" si="2"/>
        <v>6.255817191838692</v>
      </c>
      <c r="W23" s="42"/>
      <c r="X23" s="54">
        <f t="shared" si="3"/>
        <v>9.1674928729580962</v>
      </c>
      <c r="Z23" s="57" t="s">
        <v>43</v>
      </c>
    </row>
    <row r="24" spans="1:30" s="6" customFormat="1" ht="15.75">
      <c r="A24" s="9" t="s">
        <v>44</v>
      </c>
      <c r="B24" s="69">
        <v>409.5</v>
      </c>
      <c r="C24" s="70">
        <v>326.71006599999998</v>
      </c>
      <c r="D24" s="70">
        <v>389.53778699999998</v>
      </c>
      <c r="E24" s="70">
        <v>748.89331000000004</v>
      </c>
      <c r="F24" s="70">
        <v>524.65218775999983</v>
      </c>
      <c r="G24" s="70">
        <v>442.056106</v>
      </c>
      <c r="H24" s="70">
        <v>1308.5437119999999</v>
      </c>
      <c r="I24" s="70">
        <v>1338.103672</v>
      </c>
      <c r="J24" s="70">
        <v>1236.8888260000001</v>
      </c>
      <c r="K24" s="70">
        <v>492.59633237999998</v>
      </c>
      <c r="L24" s="70">
        <v>334.80296700000002</v>
      </c>
      <c r="M24" s="70">
        <v>1167.4048849999999</v>
      </c>
      <c r="N24" s="85">
        <v>1281.228648</v>
      </c>
      <c r="O24" s="85">
        <v>1245.1299489999999</v>
      </c>
      <c r="P24" s="89">
        <v>1115.0258650000001</v>
      </c>
      <c r="Q24" s="86">
        <v>1271.093991</v>
      </c>
      <c r="R24" s="85">
        <v>1364.0342370000001</v>
      </c>
      <c r="S24" s="100">
        <v>1308.5336500000001</v>
      </c>
      <c r="T24" s="100">
        <v>1227.0654259999999</v>
      </c>
      <c r="U24" s="70"/>
      <c r="V24" s="72">
        <f t="shared" si="2"/>
        <v>3.200396204286144</v>
      </c>
      <c r="W24" s="43"/>
      <c r="X24" s="60">
        <f t="shared" si="3"/>
        <v>13.996816656804627</v>
      </c>
      <c r="Z24" s="58" t="s">
        <v>45</v>
      </c>
    </row>
    <row r="25" spans="1:30" s="7" customFormat="1" ht="15.75">
      <c r="A25" s="20" t="s">
        <v>46</v>
      </c>
      <c r="B25" s="69">
        <v>69.7</v>
      </c>
      <c r="C25" s="70">
        <v>94.927124000000006</v>
      </c>
      <c r="D25" s="70">
        <v>249.27645100000001</v>
      </c>
      <c r="E25" s="70">
        <v>248.75795500000001</v>
      </c>
      <c r="F25" s="70">
        <v>255.17067698411032</v>
      </c>
      <c r="G25" s="70">
        <v>248.10319200000001</v>
      </c>
      <c r="H25" s="70">
        <v>465.68036288000002</v>
      </c>
      <c r="I25" s="70">
        <v>1206.5187089999999</v>
      </c>
      <c r="J25" s="70">
        <v>517.89922999999999</v>
      </c>
      <c r="K25" s="70">
        <v>512.30601450999905</v>
      </c>
      <c r="L25" s="70">
        <v>513.81306900000004</v>
      </c>
      <c r="M25" s="70">
        <v>519.30376999999999</v>
      </c>
      <c r="N25" s="85">
        <v>978.46746399999995</v>
      </c>
      <c r="O25" s="85">
        <v>1105.642881</v>
      </c>
      <c r="P25" s="89">
        <v>1160.93417</v>
      </c>
      <c r="Q25" s="86">
        <v>1213.514518</v>
      </c>
      <c r="R25" s="85">
        <v>1255.044611</v>
      </c>
      <c r="S25" s="100">
        <v>1328.4973669999999</v>
      </c>
      <c r="T25" s="100">
        <v>1398.7665059999999</v>
      </c>
      <c r="U25" s="70"/>
      <c r="V25" s="72">
        <f t="shared" si="2"/>
        <v>3.055420987552548</v>
      </c>
      <c r="W25" s="43"/>
      <c r="X25" s="60">
        <f t="shared" si="3"/>
        <v>4.5291412173697978</v>
      </c>
      <c r="Z25" s="58" t="s">
        <v>47</v>
      </c>
    </row>
    <row r="26" spans="1:30" s="6" customFormat="1" ht="15.75">
      <c r="A26" s="16" t="s">
        <v>48</v>
      </c>
      <c r="B26" s="17">
        <f t="shared" ref="B26:K26" si="7">+B27+B33</f>
        <v>2712.7999999999997</v>
      </c>
      <c r="C26" s="17">
        <f t="shared" si="7"/>
        <v>2188.5033270000004</v>
      </c>
      <c r="D26" s="17">
        <f t="shared" si="7"/>
        <v>2386.9887288999994</v>
      </c>
      <c r="E26" s="17">
        <f t="shared" si="7"/>
        <v>3188.9832149999993</v>
      </c>
      <c r="F26" s="17">
        <f t="shared" si="7"/>
        <v>3623.4986370100969</v>
      </c>
      <c r="G26" s="18">
        <f t="shared" si="7"/>
        <v>2793.5176699999997</v>
      </c>
      <c r="H26" s="18">
        <f t="shared" si="7"/>
        <v>1957.5564166399993</v>
      </c>
      <c r="I26" s="18">
        <f t="shared" si="7"/>
        <v>2457.2430760000007</v>
      </c>
      <c r="J26" s="18">
        <f t="shared" si="7"/>
        <v>4603.1339437899996</v>
      </c>
      <c r="K26" s="18">
        <f t="shared" si="7"/>
        <v>9121.9685004700004</v>
      </c>
      <c r="L26" s="18">
        <f>+L27+L33</f>
        <v>7465.0100640000001</v>
      </c>
      <c r="M26" s="18">
        <f>+M27+M33</f>
        <v>8150.6312549999993</v>
      </c>
      <c r="N26" s="81">
        <v>7547.5756620000011</v>
      </c>
      <c r="O26" s="81">
        <v>8270.8239959999992</v>
      </c>
      <c r="P26" s="96">
        <v>8823.6154109999989</v>
      </c>
      <c r="Q26" s="82">
        <v>11822.248808</v>
      </c>
      <c r="R26" s="81">
        <v>11828.265689999997</v>
      </c>
      <c r="S26" s="99">
        <v>13235.438488999998</v>
      </c>
      <c r="T26" s="99">
        <v>7950.388144999999</v>
      </c>
      <c r="U26" s="18"/>
      <c r="V26" s="55">
        <f t="shared" si="2"/>
        <v>29.76639058885268</v>
      </c>
      <c r="W26" s="42"/>
      <c r="X26" s="54">
        <f t="shared" si="3"/>
        <v>33.984180603131705</v>
      </c>
      <c r="Z26" s="57" t="s">
        <v>49</v>
      </c>
    </row>
    <row r="27" spans="1:30" s="6" customFormat="1" ht="15.75">
      <c r="A27" s="16" t="s">
        <v>50</v>
      </c>
      <c r="B27" s="18">
        <f t="shared" ref="B27:M27" si="8">SUM(B28:B32)</f>
        <v>2879.2</v>
      </c>
      <c r="C27" s="18">
        <f t="shared" si="8"/>
        <v>2339.3396600000005</v>
      </c>
      <c r="D27" s="18">
        <f t="shared" si="8"/>
        <v>2568.2887288999996</v>
      </c>
      <c r="E27" s="18">
        <f t="shared" si="8"/>
        <v>3587.9832149999993</v>
      </c>
      <c r="F27" s="18">
        <f t="shared" si="8"/>
        <v>3693.7986370100971</v>
      </c>
      <c r="G27" s="18">
        <f t="shared" si="8"/>
        <v>2883.7493059999997</v>
      </c>
      <c r="H27" s="18">
        <f t="shared" si="8"/>
        <v>2093.0414236399993</v>
      </c>
      <c r="I27" s="18">
        <f t="shared" si="8"/>
        <v>2579.4051260000006</v>
      </c>
      <c r="J27" s="18">
        <f t="shared" si="8"/>
        <v>4707.1521897899993</v>
      </c>
      <c r="K27" s="18">
        <f t="shared" si="8"/>
        <v>9165.5046956200003</v>
      </c>
      <c r="L27" s="18">
        <f t="shared" si="8"/>
        <v>7542.3806160000004</v>
      </c>
      <c r="M27" s="18">
        <f t="shared" si="8"/>
        <v>8254.2565589999995</v>
      </c>
      <c r="N27" s="81">
        <v>7622.7724900000012</v>
      </c>
      <c r="O27" s="81">
        <v>8446.106452</v>
      </c>
      <c r="P27" s="96">
        <v>8822.8851509999986</v>
      </c>
      <c r="Q27" s="82">
        <v>12097.67799</v>
      </c>
      <c r="R27" s="81">
        <v>12081.462288999997</v>
      </c>
      <c r="S27" s="99">
        <v>13561.264367999998</v>
      </c>
      <c r="T27" s="99">
        <v>8278.1855479999995</v>
      </c>
      <c r="U27" s="18"/>
      <c r="V27" s="55">
        <f t="shared" si="2"/>
        <v>30.45987393065414</v>
      </c>
      <c r="W27" s="42"/>
      <c r="X27" s="54">
        <f t="shared" si="3"/>
        <v>37.117028987154292</v>
      </c>
      <c r="Z27" s="57" t="s">
        <v>51</v>
      </c>
    </row>
    <row r="28" spans="1:30" s="7" customFormat="1" ht="15.75">
      <c r="A28" s="20" t="s">
        <v>52</v>
      </c>
      <c r="B28" s="70">
        <v>1098</v>
      </c>
      <c r="C28" s="70">
        <v>738.42376899999999</v>
      </c>
      <c r="D28" s="70">
        <v>1256.347945</v>
      </c>
      <c r="E28" s="70">
        <v>1327.61689</v>
      </c>
      <c r="F28" s="70">
        <v>1891.8309750000001</v>
      </c>
      <c r="G28" s="70">
        <v>1131.645327</v>
      </c>
      <c r="H28" s="70">
        <v>1176.9269400000001</v>
      </c>
      <c r="I28" s="70">
        <v>188.39416600000001</v>
      </c>
      <c r="J28" s="70">
        <v>635.05139099999997</v>
      </c>
      <c r="K28" s="70">
        <v>2801.4434660000002</v>
      </c>
      <c r="L28" s="70">
        <v>2706.2206759999999</v>
      </c>
      <c r="M28" s="70">
        <v>4254.9127410000001</v>
      </c>
      <c r="N28" s="85">
        <v>1913.8057229999999</v>
      </c>
      <c r="O28" s="85">
        <v>746.94163500000002</v>
      </c>
      <c r="P28" s="89">
        <v>1286.1246679999999</v>
      </c>
      <c r="Q28" s="86">
        <v>3384.9368519999998</v>
      </c>
      <c r="R28" s="85">
        <v>4113.9861979999996</v>
      </c>
      <c r="S28" s="100">
        <v>4705.2600769999999</v>
      </c>
      <c r="T28" s="100">
        <v>2443.3438839999999</v>
      </c>
      <c r="U28" s="70"/>
      <c r="V28" s="72">
        <f t="shared" si="2"/>
        <v>8.5226892185733654</v>
      </c>
      <c r="W28" s="43"/>
      <c r="X28" s="80" t="s">
        <v>74</v>
      </c>
      <c r="Z28" s="58" t="s">
        <v>53</v>
      </c>
    </row>
    <row r="29" spans="1:30" s="7" customFormat="1" ht="15.75" hidden="1" customHeight="1">
      <c r="A29" s="20" t="s">
        <v>54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9"/>
      <c r="P29" s="89"/>
      <c r="Q29" s="86">
        <v>0</v>
      </c>
      <c r="R29" s="89"/>
      <c r="S29" s="100"/>
      <c r="T29" s="100"/>
      <c r="U29" s="70"/>
      <c r="V29" s="72">
        <f t="shared" si="2"/>
        <v>0</v>
      </c>
      <c r="W29" s="43"/>
      <c r="X29" s="60" t="e">
        <f t="shared" si="3"/>
        <v>#DIV/0!</v>
      </c>
      <c r="Z29" s="58" t="s">
        <v>55</v>
      </c>
    </row>
    <row r="30" spans="1:30" s="7" customFormat="1" ht="14.25" customHeight="1">
      <c r="A30" s="20" t="s">
        <v>56</v>
      </c>
      <c r="B30" s="13">
        <v>0</v>
      </c>
      <c r="C30" s="13">
        <v>0</v>
      </c>
      <c r="D30" s="13">
        <v>0</v>
      </c>
      <c r="E30" s="34">
        <v>0</v>
      </c>
      <c r="F30" s="13">
        <v>0</v>
      </c>
      <c r="G30" s="70">
        <v>154.819729</v>
      </c>
      <c r="H30" s="70">
        <v>36.444533999999997</v>
      </c>
      <c r="I30" s="70">
        <v>84.145286999999996</v>
      </c>
      <c r="J30" s="70">
        <v>79.620881999999995</v>
      </c>
      <c r="K30" s="70">
        <v>129.85195100000001</v>
      </c>
      <c r="L30" s="70">
        <v>178.19472400000001</v>
      </c>
      <c r="M30" s="70">
        <v>196.488542</v>
      </c>
      <c r="N30" s="85">
        <v>142.126135</v>
      </c>
      <c r="O30" s="85">
        <v>404.85657200000003</v>
      </c>
      <c r="P30" s="89">
        <v>300.89814799999999</v>
      </c>
      <c r="Q30" s="86">
        <v>383.08263699999998</v>
      </c>
      <c r="R30" s="85">
        <v>713.04254100000003</v>
      </c>
      <c r="S30" s="100">
        <v>750.67323499999998</v>
      </c>
      <c r="T30" s="100">
        <v>261.52979900000003</v>
      </c>
      <c r="U30" s="70"/>
      <c r="V30" s="72">
        <f t="shared" si="2"/>
        <v>0.96453623891195539</v>
      </c>
      <c r="W30" s="43"/>
      <c r="X30" s="60">
        <f t="shared" si="3"/>
        <v>27.313059101978915</v>
      </c>
      <c r="Z30" s="106" t="s">
        <v>57</v>
      </c>
    </row>
    <row r="31" spans="1:30" s="7" customFormat="1" ht="17.25" customHeight="1">
      <c r="A31" s="20" t="s">
        <v>58</v>
      </c>
      <c r="B31" s="13">
        <v>0</v>
      </c>
      <c r="C31" s="13">
        <v>0</v>
      </c>
      <c r="D31" s="13">
        <v>0</v>
      </c>
      <c r="E31" s="34">
        <v>0</v>
      </c>
      <c r="F31" s="13">
        <v>0</v>
      </c>
      <c r="G31" s="70">
        <v>522.60649899999999</v>
      </c>
      <c r="H31" s="70">
        <v>645.19940499999996</v>
      </c>
      <c r="I31" s="70">
        <v>1702.5169109999999</v>
      </c>
      <c r="J31" s="70">
        <v>2402.6626430000001</v>
      </c>
      <c r="K31" s="70">
        <v>4149.4601480000001</v>
      </c>
      <c r="L31" s="70">
        <v>3005.0319509999999</v>
      </c>
      <c r="M31" s="70">
        <v>2374.0485250000002</v>
      </c>
      <c r="N31" s="85">
        <v>2192.9490989999999</v>
      </c>
      <c r="O31" s="85">
        <v>4411.885843</v>
      </c>
      <c r="P31" s="89">
        <v>3712.2465790000001</v>
      </c>
      <c r="Q31" s="86">
        <v>5189.5229090000003</v>
      </c>
      <c r="R31" s="85">
        <v>3725.258034</v>
      </c>
      <c r="S31" s="100">
        <v>4821.2487579999997</v>
      </c>
      <c r="T31" s="100">
        <v>2340.4937289999998</v>
      </c>
      <c r="U31" s="70"/>
      <c r="V31" s="72">
        <f t="shared" si="2"/>
        <v>13.06632675287314</v>
      </c>
      <c r="W31" s="43"/>
      <c r="X31" s="60">
        <f t="shared" si="3"/>
        <v>39.794671462743914</v>
      </c>
      <c r="Z31" s="106" t="s">
        <v>59</v>
      </c>
    </row>
    <row r="32" spans="1:30" s="7" customFormat="1" ht="17.25" customHeight="1">
      <c r="A32" s="20" t="s">
        <v>60</v>
      </c>
      <c r="B32" s="70">
        <v>1781.2</v>
      </c>
      <c r="C32" s="70">
        <v>1600.9158910000006</v>
      </c>
      <c r="D32" s="70">
        <v>1311.9407838999996</v>
      </c>
      <c r="E32" s="70">
        <v>2260.3663249999995</v>
      </c>
      <c r="F32" s="70">
        <v>1801.9676620100972</v>
      </c>
      <c r="G32" s="70">
        <v>1074.6777509999999</v>
      </c>
      <c r="H32" s="70">
        <v>234.47054463999962</v>
      </c>
      <c r="I32" s="70">
        <v>604.34876200000042</v>
      </c>
      <c r="J32" s="70">
        <v>1589.8172737899997</v>
      </c>
      <c r="K32" s="70">
        <v>2084.74913062</v>
      </c>
      <c r="L32" s="70">
        <v>1652.9332650000003</v>
      </c>
      <c r="M32" s="70">
        <v>1428.8067509999992</v>
      </c>
      <c r="N32" s="85">
        <v>3373.8915330000013</v>
      </c>
      <c r="O32" s="85">
        <v>2882.4224019999992</v>
      </c>
      <c r="P32" s="89">
        <v>3523.6157559999988</v>
      </c>
      <c r="Q32" s="86">
        <v>3140.135592000001</v>
      </c>
      <c r="R32" s="85">
        <v>3529.175515999998</v>
      </c>
      <c r="S32" s="100">
        <v>3284.0822979999989</v>
      </c>
      <c r="T32" s="100">
        <v>3232.8181359999994</v>
      </c>
      <c r="U32" s="70"/>
      <c r="V32" s="72">
        <f t="shared" si="2"/>
        <v>7.9063217202956855</v>
      </c>
      <c r="W32" s="43"/>
      <c r="X32" s="60">
        <f t="shared" si="3"/>
        <v>-10.883143638661773</v>
      </c>
      <c r="Z32" s="58" t="s">
        <v>61</v>
      </c>
      <c r="AA32" s="12"/>
      <c r="AD32" s="22"/>
    </row>
    <row r="33" spans="1:30" s="6" customFormat="1" ht="17.25" customHeight="1">
      <c r="A33" s="16" t="s">
        <v>10</v>
      </c>
      <c r="B33" s="23">
        <v>-166.4</v>
      </c>
      <c r="C33" s="23">
        <v>-150.836333</v>
      </c>
      <c r="D33" s="23">
        <v>-181.3</v>
      </c>
      <c r="E33" s="23">
        <v>-399</v>
      </c>
      <c r="F33" s="23">
        <v>-70.3</v>
      </c>
      <c r="G33" s="23">
        <v>-90.231635999999995</v>
      </c>
      <c r="H33" s="23">
        <v>-135.485007</v>
      </c>
      <c r="I33" s="23">
        <v>-122.16204999999999</v>
      </c>
      <c r="J33" s="23">
        <v>-104.018246</v>
      </c>
      <c r="K33" s="23">
        <v>-43.536195150000012</v>
      </c>
      <c r="L33" s="23">
        <f>[4]IMF!H173</f>
        <v>-77.370552000000004</v>
      </c>
      <c r="M33" s="23">
        <f>[4]IMF!I173</f>
        <v>-103.625304</v>
      </c>
      <c r="N33" s="96">
        <v>-75.196827999999996</v>
      </c>
      <c r="O33" s="96">
        <v>-175.28245600000002</v>
      </c>
      <c r="P33" s="96">
        <v>0.73026000000000124</v>
      </c>
      <c r="Q33" s="96">
        <v>-275.42918200000003</v>
      </c>
      <c r="R33" s="95">
        <v>-253.19659899999999</v>
      </c>
      <c r="S33" s="103">
        <v>-325.82587899999999</v>
      </c>
      <c r="T33" s="103">
        <v>-327.79740300000003</v>
      </c>
      <c r="U33" s="90"/>
      <c r="V33" s="55">
        <f t="shared" si="2"/>
        <v>-0.69348334180146221</v>
      </c>
      <c r="W33" s="102"/>
      <c r="X33" s="80" t="s">
        <v>74</v>
      </c>
      <c r="Z33" s="57" t="s">
        <v>11</v>
      </c>
      <c r="AA33" s="19"/>
      <c r="AD33" s="24"/>
    </row>
    <row r="34" spans="1:30" s="7" customFormat="1" ht="17.25" customHeight="1">
      <c r="A34" s="11" t="s">
        <v>62</v>
      </c>
      <c r="B34" s="61">
        <v>0.2</v>
      </c>
      <c r="C34" s="61">
        <v>1.1656</v>
      </c>
      <c r="D34" s="61">
        <v>0</v>
      </c>
      <c r="E34" s="61">
        <v>8.7040279999999992</v>
      </c>
      <c r="F34" s="61">
        <v>61.816024759999998</v>
      </c>
      <c r="G34" s="61">
        <v>46.362653000000002</v>
      </c>
      <c r="H34" s="61">
        <v>0</v>
      </c>
      <c r="I34" s="61">
        <v>5.5719279999999998</v>
      </c>
      <c r="J34" s="61">
        <v>55.088943999999998</v>
      </c>
      <c r="K34" s="61">
        <v>113.76190484999999</v>
      </c>
      <c r="L34" s="61">
        <v>49.168303999999999</v>
      </c>
      <c r="M34" s="61">
        <v>10.266794000000001</v>
      </c>
      <c r="N34" s="104">
        <v>0</v>
      </c>
      <c r="O34" s="104">
        <v>0</v>
      </c>
      <c r="P34" s="104">
        <v>0</v>
      </c>
      <c r="Q34" s="104">
        <v>0</v>
      </c>
      <c r="R34" s="93">
        <v>0</v>
      </c>
      <c r="S34" s="105">
        <v>0</v>
      </c>
      <c r="T34" s="105">
        <v>0</v>
      </c>
      <c r="U34" s="91"/>
      <c r="V34" s="94">
        <f t="shared" si="2"/>
        <v>0</v>
      </c>
      <c r="W34" s="62"/>
      <c r="X34" s="60">
        <v>0</v>
      </c>
      <c r="Y34" s="63"/>
      <c r="Z34" s="64" t="s">
        <v>63</v>
      </c>
      <c r="AA34" s="12"/>
      <c r="AD34" s="22"/>
    </row>
    <row r="35" spans="1:30" s="7" customFormat="1" ht="17.25" hidden="1" customHeight="1">
      <c r="A35" s="11" t="s">
        <v>64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3">
        <v>0</v>
      </c>
      <c r="P35" s="93"/>
      <c r="Q35" s="92">
        <v>0</v>
      </c>
      <c r="R35" s="92">
        <v>0</v>
      </c>
      <c r="S35" s="92"/>
      <c r="T35" s="92"/>
      <c r="U35" s="61"/>
      <c r="V35" s="94">
        <f>N35/$N$8*100</f>
        <v>0</v>
      </c>
      <c r="W35" s="62"/>
      <c r="X35" s="54" t="e">
        <f t="shared" si="3"/>
        <v>#DIV/0!</v>
      </c>
      <c r="Y35" s="63"/>
      <c r="Z35" s="64" t="s">
        <v>65</v>
      </c>
      <c r="AA35" s="12"/>
      <c r="AD35" s="22"/>
    </row>
    <row r="36" spans="1:30" ht="12" customHeight="1">
      <c r="A36" s="41" t="s">
        <v>66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6"/>
      <c r="Y36" s="26"/>
      <c r="Z36" s="44" t="s">
        <v>67</v>
      </c>
    </row>
    <row r="37" spans="1:30" s="7" customFormat="1" ht="15.75" customHeight="1">
      <c r="A37" s="45" t="s">
        <v>68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25"/>
      <c r="Y37" s="25"/>
      <c r="Z37" s="59" t="s">
        <v>69</v>
      </c>
    </row>
    <row r="38" spans="1:30" s="7" customFormat="1" ht="14.25" customHeight="1">
      <c r="A38" s="79" t="s">
        <v>75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25"/>
      <c r="Y38" s="25"/>
      <c r="Z38" s="49"/>
    </row>
    <row r="39" spans="1:30" s="7" customFormat="1" ht="15.75">
      <c r="A39" s="8" t="s">
        <v>70</v>
      </c>
      <c r="X39" s="26"/>
      <c r="Y39" s="26"/>
      <c r="Z39" s="49" t="s">
        <v>12</v>
      </c>
    </row>
    <row r="40" spans="1:30" s="7" customFormat="1" ht="12">
      <c r="X40" s="26"/>
      <c r="Y40" s="26"/>
      <c r="Z40" s="27"/>
    </row>
    <row r="41" spans="1:30" s="7" customFormat="1" ht="12">
      <c r="X41" s="26"/>
      <c r="Y41" s="26"/>
      <c r="Z41" s="27"/>
    </row>
    <row r="42" spans="1:30" s="7" customFormat="1" ht="12">
      <c r="X42" s="26"/>
      <c r="Y42" s="26"/>
      <c r="Z42" s="27"/>
    </row>
    <row r="43" spans="1:30" s="7" customFormat="1" ht="12">
      <c r="X43" s="26"/>
      <c r="Y43" s="26"/>
      <c r="Z43" s="27"/>
    </row>
    <row r="44" spans="1:30" s="7" customFormat="1" ht="12">
      <c r="X44" s="26"/>
      <c r="Y44" s="26"/>
      <c r="Z44" s="27"/>
    </row>
    <row r="45" spans="1:30" s="7" customFormat="1" ht="12">
      <c r="X45" s="26"/>
      <c r="Y45" s="26"/>
      <c r="Z45" s="27"/>
    </row>
  </sheetData>
  <mergeCells count="4">
    <mergeCell ref="A1:Z1"/>
    <mergeCell ref="A2:Z2"/>
    <mergeCell ref="A3:Z3"/>
    <mergeCell ref="A4:Z4"/>
  </mergeCells>
  <pageMargins left="0.17" right="0.16" top="0.35" bottom="0.27" header="0.17" footer="0.17"/>
  <pageSetup paperSize="9" scale="61" orientation="landscape" horizontalDpi="4294967295" verticalDpi="4294967295" r:id="rId1"/>
  <colBreaks count="1" manualBreakCount="1">
    <brk id="26" max="1048575" man="1"/>
  </colBreaks>
  <customProperties>
    <customPr name="EpmWorksheetKeyString_GUID" r:id="rId2"/>
  </customProperties>
  <ignoredErrors>
    <ignoredError sqref="I26:J26 I23:J23 I10:J10 U33 W10:W19 U11:U19 W8 I8:J8 W21:W33 U21:U32 W20 U20 V8:V34" unlockedFormula="1"/>
    <ignoredError sqref="I11:J11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DC9D39BAE724F85A1474AC8C92FD3" ma:contentTypeVersion="12" ma:contentTypeDescription="Create a new document." ma:contentTypeScope="" ma:versionID="ddf961073f13a059aafd10dd57e81137">
  <xsd:schema xmlns:xsd="http://www.w3.org/2001/XMLSchema" xmlns:xs="http://www.w3.org/2001/XMLSchema" xmlns:p="http://schemas.microsoft.com/office/2006/metadata/properties" xmlns:ns3="1593d9c1-a9f6-478d-a576-b0943b39c604" xmlns:ns4="1916c6aa-fa20-4fca-8349-5fbeea1bc483" targetNamespace="http://schemas.microsoft.com/office/2006/metadata/properties" ma:root="true" ma:fieldsID="f7905aefecda01ffe934984932a8a6d2" ns3:_="" ns4:_="">
    <xsd:import namespace="1593d9c1-a9f6-478d-a576-b0943b39c604"/>
    <xsd:import namespace="1916c6aa-fa20-4fca-8349-5fbeea1bc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d9c1-a9f6-478d-a576-b0943b39c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6c6aa-fa20-4fca-8349-5fbeea1b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50295-2D2D-4185-9F87-A8013C75F15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593d9c1-a9f6-478d-a576-b0943b39c604"/>
    <ds:schemaRef ds:uri="http://purl.org/dc/elements/1.1/"/>
    <ds:schemaRef ds:uri="http://schemas.microsoft.com/office/2006/metadata/properties"/>
    <ds:schemaRef ds:uri="http://schemas.microsoft.com/office/2006/documentManagement/types"/>
    <ds:schemaRef ds:uri="1916c6aa-fa20-4fca-8349-5fbeea1bc48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8C741E-629C-40C3-A399-FDE3A4E33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3d9c1-a9f6-478d-a576-b0943b39c604"/>
    <ds:schemaRef ds:uri="1916c6aa-fa20-4fca-8349-5fbeea1bc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4048A6-D847-4D7F-8D3A-6E928B052D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13.4</vt:lpstr>
      <vt:lpstr>'13.4'!Print_Area</vt:lpstr>
    </vt:vector>
  </TitlesOfParts>
  <Manager/>
  <Company>Department of National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f.shifaza</dc:creator>
  <cp:keywords/>
  <dc:description/>
  <cp:lastModifiedBy>Fathimath Shifaza</cp:lastModifiedBy>
  <cp:revision/>
  <cp:lastPrinted>2023-04-24T05:43:28Z</cp:lastPrinted>
  <dcterms:created xsi:type="dcterms:W3CDTF">2014-03-06T08:38:12Z</dcterms:created>
  <dcterms:modified xsi:type="dcterms:W3CDTF">2023-04-24T05:43:35Z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0x010100707DC9D39BAE724F85A1474AC8C92FD3</vt:lpwstr>
  </property>
</Properties>
</file>