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765" yWindow="45" windowWidth="13065" windowHeight="12795" tabRatio="871" activeTab="0"/>
  </bookViews>
  <sheets>
    <sheet name="3.22" sheetId="1" r:id="rId1"/>
  </sheets>
  <externalReferences>
    <externalReference r:id="rId4"/>
    <externalReference r:id="rId5"/>
    <externalReference r:id="rId6"/>
    <externalReference r:id="rId7"/>
  </externalReferences>
  <definedNames>
    <definedName name="bec">#REF!</definedName>
    <definedName name="ctry">'[4]CTRY monthly'!$B$100:$N$115</definedName>
    <definedName name="moomina">#REF!</definedName>
    <definedName name="_xlnm.Print_Area" localSheetId="0">'3.22'!$A$1:$X$31</definedName>
    <definedName name="Print_Area_MI">#REF!</definedName>
    <definedName name="total">'[2]4'!#REF!</definedName>
  </definedNames>
  <calcPr fullCalcOnLoad="1"/>
</workbook>
</file>

<file path=xl/sharedStrings.xml><?xml version="1.0" encoding="utf-8"?>
<sst xmlns="http://schemas.openxmlformats.org/spreadsheetml/2006/main" count="122" uniqueCount="71">
  <si>
    <t>Male'</t>
  </si>
  <si>
    <t>Atolls</t>
  </si>
  <si>
    <t>Male</t>
  </si>
  <si>
    <t>Female</t>
  </si>
  <si>
    <t>Total</t>
  </si>
  <si>
    <t>North Thiladhunmathi (HA)</t>
  </si>
  <si>
    <t>South Thiladhunmathi (HDh)</t>
  </si>
  <si>
    <t>(dh) irubunuked Itwmcnudwlit</t>
  </si>
  <si>
    <t>North Miladhunmadulu (Sh)</t>
  </si>
  <si>
    <t>(S) iruburutua uluDwmcnudwlim</t>
  </si>
  <si>
    <t>South Miladhunmadulu (N)</t>
  </si>
  <si>
    <t>(n) irubunuked uluDwmcnudwlim</t>
  </si>
  <si>
    <t>North Maalhosmadulu (R)</t>
  </si>
  <si>
    <t>(r) iruburutuauluDwmcsoLWm</t>
  </si>
  <si>
    <t>(b) irubunukeduluDwcsoLWm</t>
  </si>
  <si>
    <t>(L) uLopcaidWf</t>
  </si>
  <si>
    <t>(k) uLotwa elWm</t>
  </si>
  <si>
    <t>North Ari Atoll (AA)</t>
  </si>
  <si>
    <t>(aa) iruburutuauLotwairwa</t>
  </si>
  <si>
    <t>South Ari Atoll (ADh)</t>
  </si>
  <si>
    <t>(da) iruburutuauLotwairwa</t>
  </si>
  <si>
    <t>Felidhu Atoll (V)</t>
  </si>
  <si>
    <t>(v) uLotwa udilef</t>
  </si>
  <si>
    <t>Mulakatholhu (M)</t>
  </si>
  <si>
    <t>(m) uLotwkwlum</t>
  </si>
  <si>
    <t>(f) iruburutua uLotwaedcnwlin</t>
  </si>
  <si>
    <t>South Nilandhe Atoll (Dh)</t>
  </si>
  <si>
    <t>(d) irubunuked uLotwaedcnwlin</t>
  </si>
  <si>
    <t>Kolhumadulu (Th)</t>
  </si>
  <si>
    <t>(t) uluDwmuLok</t>
  </si>
  <si>
    <t>Hadhdhunmathi (L)</t>
  </si>
  <si>
    <t>(l) itwmcnudcawh</t>
  </si>
  <si>
    <t>North Huvadhu Atoll (GA)</t>
  </si>
  <si>
    <t>(ag) iruburutua uLotwaudwvuh</t>
  </si>
  <si>
    <t>South Huvadhu Atoll (GDh)</t>
  </si>
  <si>
    <t xml:space="preserve"> (dg) irubunuked uLotwaudwvuh</t>
  </si>
  <si>
    <t>Fuvahmulah (Gn)</t>
  </si>
  <si>
    <t>(N)cawlumcawvuf</t>
  </si>
  <si>
    <t>Addu Atoll (S)</t>
  </si>
  <si>
    <t>(s) uLotwauDcawa</t>
  </si>
  <si>
    <t xml:space="preserve">Total </t>
  </si>
  <si>
    <t>ފިރިހެން</t>
  </si>
  <si>
    <t>އަންހެން</t>
  </si>
  <si>
    <t>Source: Department of Judicial Administration</t>
  </si>
  <si>
    <t>ޖުމްލަ</t>
  </si>
  <si>
    <t xml:space="preserve">މަޢުލޫމާތު ދެއްވި ފަރާތް: ޑިޕާޓްމަންޓް އޮފް ޖުޑީޝަލް އެޑްމިނިސްޓްރޭޝަން </t>
  </si>
  <si>
    <t>First</t>
  </si>
  <si>
    <t>Second</t>
  </si>
  <si>
    <t xml:space="preserve">Third </t>
  </si>
  <si>
    <t>Fourth or more</t>
  </si>
  <si>
    <t>Court</t>
  </si>
  <si>
    <t>ކޯޓް</t>
  </si>
  <si>
    <t xml:space="preserve">އަލަށް ކައިވެނި ކުރި </t>
  </si>
  <si>
    <t>Family court</t>
  </si>
  <si>
    <t>ފެމިލީ ކޯޓު</t>
  </si>
  <si>
    <t>މާލެ</t>
  </si>
  <si>
    <t>HulhuMale' court</t>
  </si>
  <si>
    <t>ހުޅުމާލެ ކޯޓު</t>
  </si>
  <si>
    <t>Majistrate courts</t>
  </si>
  <si>
    <t xml:space="preserve">މެޖިސްޓްރޭޓް ކޯޓުތައް </t>
  </si>
  <si>
    <t xml:space="preserve">އަތޮޅު </t>
  </si>
  <si>
    <t>South Maalhosamadulu (B)</t>
  </si>
  <si>
    <t>Faadhhippolhu (Lh)</t>
  </si>
  <si>
    <t>Kaafu Atoll (K)</t>
  </si>
  <si>
    <t xml:space="preserve">North Nilandhe Atoll (F) </t>
  </si>
  <si>
    <t>ހަތަރެއް ނުވަތަ އެއަށްވުރެ ގިނަ</t>
  </si>
  <si>
    <t xml:space="preserve">ދެވަނަ ފަހަރަށް ކައިވެނި ކުރި </t>
  </si>
  <si>
    <t xml:space="preserve">ތިންވަނަ ފަހަރަށް ކައިވެނި ކުރި </t>
  </si>
  <si>
    <t>(ah)  iruburutua Itwmcnudwlit</t>
  </si>
  <si>
    <t>TABLE 3.22:  NUMBER OF TIMES MARRIED IN MALE' AND ATOLLS , 2017</t>
  </si>
  <si>
    <t>ތާވަލު 3.22: މާލެ އާއި އަތޮޅުތަކުގައި ކުރެވުނު ކައިވެނީގެ އަދަދު، 2017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</si>
</sst>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ރ.&quot;_-;#,##0\ &quot;ރ.&quot;\-"/>
    <numFmt numFmtId="165" formatCode="_-* #,##0.00\ _ރ_._-;_-* #,##0.00\ _ރ_.\-;_-* &quot;-&quot;??\ _ރ_._-;_-@_-"/>
    <numFmt numFmtId="166" formatCode="_-* #,##0.00_-;\-* #,##0.00_-;_-* &quot;-&quot;??_-;_-@_-"/>
    <numFmt numFmtId="167" formatCode="General_)"/>
    <numFmt numFmtId="168" formatCode="#,##0.0"/>
    <numFmt numFmtId="169" formatCode="0.00_)"/>
    <numFmt numFmtId="170" formatCode="0.00000"/>
    <numFmt numFmtId="171" formatCode="0.0000"/>
    <numFmt numFmtId="172" formatCode="0.00000;[Red]0.00000"/>
    <numFmt numFmtId="173" formatCode="0;[Red]0"/>
    <numFmt numFmtId="174" formatCode="_(* #,##0_);_(* \(#,##0\);_(* &quot;-&quot;??_);_(@_)"/>
    <numFmt numFmtId="175" formatCode="#,##0.00;[Red]#,##0.00"/>
    <numFmt numFmtId="176" formatCode="#,##0;[Red]#,##0"/>
    <numFmt numFmtId="177" formatCode="0.0"/>
    <numFmt numFmtId="178" formatCode="#,##0.000"/>
    <numFmt numFmtId="179" formatCode="_(* #,##0.0_);_(* \(#,##0.0\);_(* &quot;-&quot;??_);_(@_)"/>
    <numFmt numFmtId="180" formatCode="_-* #,##0\ _ރ_._-;_-* #,##0\ _ރ_.\-;_-* &quot;-&quot;??\ _ރ_._-;_-@_-"/>
    <numFmt numFmtId="181" formatCode="#,###;[Red]&quot;!Error&quot;;0;[Red]&quot;!Error&quot;"/>
  </numFmts>
  <fonts count="46">
    <font>
      <sz val="10"/>
      <name val="Arial"/>
      <family val="0"/>
    </font>
    <font>
      <u val="single"/>
      <sz val="10"/>
      <color indexed="36"/>
      <name val="Courier"/>
      <family val="3"/>
    </font>
    <font>
      <u val="single"/>
      <sz val="10"/>
      <color indexed="12"/>
      <name val="Courier"/>
      <family val="3"/>
    </font>
    <font>
      <b/>
      <i/>
      <sz val="16"/>
      <name val="Helv"/>
      <family val="0"/>
    </font>
    <font>
      <sz val="10"/>
      <name val="Courier"/>
      <family val="3"/>
    </font>
    <font>
      <sz val="10"/>
      <name val="A_Randhoo"/>
      <family val="0"/>
    </font>
    <font>
      <b/>
      <sz val="10"/>
      <color indexed="8"/>
      <name val="Faruma"/>
      <family val="0"/>
    </font>
    <font>
      <sz val="9"/>
      <color indexed="8"/>
      <name val="Faruma"/>
      <family val="0"/>
    </font>
    <font>
      <sz val="10"/>
      <name val="Calibri"/>
      <family val="2"/>
    </font>
    <font>
      <i/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Faru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hair"/>
      <top style="hair"/>
      <bottom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/>
      <top/>
      <bottom style="thin"/>
    </border>
    <border>
      <left style="thin"/>
      <right/>
      <top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/>
      <top style="thin"/>
      <bottom/>
    </border>
    <border>
      <left>
        <color indexed="63"/>
      </left>
      <right style="hair"/>
      <top style="thin"/>
      <bottom>
        <color indexed="63"/>
      </bottom>
    </border>
    <border>
      <left style="hair"/>
      <right/>
      <top/>
      <bottom/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/>
      <right style="thin">
        <color indexed="9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/>
      <top/>
      <bottom style="hair"/>
    </border>
    <border>
      <left>
        <color indexed="63"/>
      </left>
      <right style="hair"/>
      <top>
        <color indexed="63"/>
      </top>
      <bottom style="hair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9" fontId="3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174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167" fontId="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7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6" fillId="33" borderId="11" xfId="0" applyFont="1" applyFill="1" applyBorder="1" applyAlignment="1">
      <alignment horizontal="right" wrapText="1"/>
    </xf>
    <xf numFmtId="0" fontId="6" fillId="33" borderId="12" xfId="0" applyFont="1" applyFill="1" applyBorder="1" applyAlignment="1">
      <alignment horizontal="right" wrapText="1"/>
    </xf>
    <xf numFmtId="0" fontId="6" fillId="33" borderId="13" xfId="0" applyFont="1" applyFill="1" applyBorder="1" applyAlignment="1">
      <alignment horizontal="right" wrapText="1"/>
    </xf>
    <xf numFmtId="0" fontId="6" fillId="33" borderId="0" xfId="0" applyFont="1" applyFill="1" applyBorder="1" applyAlignment="1">
      <alignment horizontal="right" wrapText="1"/>
    </xf>
    <xf numFmtId="0" fontId="12" fillId="33" borderId="14" xfId="0" applyFont="1" applyFill="1" applyBorder="1" applyAlignment="1">
      <alignment horizontal="right" vertical="center" wrapText="1"/>
    </xf>
    <xf numFmtId="0" fontId="12" fillId="33" borderId="15" xfId="0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horizontal="right" vertical="center" wrapText="1"/>
    </xf>
    <xf numFmtId="3" fontId="12" fillId="33" borderId="17" xfId="0" applyNumberFormat="1" applyFont="1" applyFill="1" applyBorder="1" applyAlignment="1">
      <alignment horizontal="right" vertical="center" wrapText="1"/>
    </xf>
    <xf numFmtId="3" fontId="12" fillId="33" borderId="18" xfId="0" applyNumberFormat="1" applyFont="1" applyFill="1" applyBorder="1" applyAlignment="1">
      <alignment horizontal="right" vertical="center" wrapText="1"/>
    </xf>
    <xf numFmtId="3" fontId="12" fillId="33" borderId="10" xfId="0" applyNumberFormat="1" applyFont="1" applyFill="1" applyBorder="1" applyAlignment="1">
      <alignment horizontal="right" vertical="center" wrapText="1"/>
    </xf>
    <xf numFmtId="3" fontId="12" fillId="33" borderId="19" xfId="0" applyNumberFormat="1" applyFont="1" applyFill="1" applyBorder="1" applyAlignment="1">
      <alignment horizontal="right" vertical="center" wrapText="1"/>
    </xf>
    <xf numFmtId="3" fontId="12" fillId="33" borderId="20" xfId="0" applyNumberFormat="1" applyFont="1" applyFill="1" applyBorder="1" applyAlignment="1">
      <alignment horizontal="right" vertical="center" wrapText="1"/>
    </xf>
    <xf numFmtId="3" fontId="12" fillId="33" borderId="0" xfId="0" applyNumberFormat="1" applyFont="1" applyFill="1" applyBorder="1" applyAlignment="1">
      <alignment horizontal="right" vertical="center" wrapText="1"/>
    </xf>
    <xf numFmtId="0" fontId="12" fillId="33" borderId="0" xfId="0" applyFont="1" applyFill="1" applyAlignment="1">
      <alignment horizontal="center" vertical="center"/>
    </xf>
    <xf numFmtId="3" fontId="12" fillId="33" borderId="0" xfId="0" applyNumberFormat="1" applyFont="1" applyFill="1" applyBorder="1" applyAlignment="1">
      <alignment vertical="center" wrapText="1"/>
    </xf>
    <xf numFmtId="3" fontId="12" fillId="33" borderId="21" xfId="0" applyNumberFormat="1" applyFont="1" applyFill="1" applyBorder="1" applyAlignment="1">
      <alignment vertical="center" wrapText="1"/>
    </xf>
    <xf numFmtId="3" fontId="12" fillId="33" borderId="18" xfId="0" applyNumberFormat="1" applyFont="1" applyFill="1" applyBorder="1" applyAlignment="1">
      <alignment vertical="center" wrapText="1"/>
    </xf>
    <xf numFmtId="3" fontId="12" fillId="33" borderId="21" xfId="0" applyNumberFormat="1" applyFont="1" applyFill="1" applyBorder="1" applyAlignment="1">
      <alignment horizontal="right" vertical="center" wrapText="1"/>
    </xf>
    <xf numFmtId="3" fontId="8" fillId="33" borderId="0" xfId="0" applyNumberFormat="1" applyFont="1" applyFill="1" applyBorder="1" applyAlignment="1">
      <alignment vertical="center" wrapText="1"/>
    </xf>
    <xf numFmtId="3" fontId="8" fillId="33" borderId="21" xfId="0" applyNumberFormat="1" applyFont="1" applyFill="1" applyBorder="1" applyAlignment="1">
      <alignment vertical="center" wrapText="1"/>
    </xf>
    <xf numFmtId="3" fontId="8" fillId="33" borderId="18" xfId="0" applyNumberFormat="1" applyFont="1" applyFill="1" applyBorder="1" applyAlignment="1">
      <alignment vertical="center" wrapText="1"/>
    </xf>
    <xf numFmtId="3" fontId="5" fillId="33" borderId="0" xfId="117" applyNumberFormat="1" applyFont="1" applyFill="1" applyBorder="1" applyAlignment="1" applyProtection="1">
      <alignment horizontal="right" vertical="center"/>
      <protection hidden="1"/>
    </xf>
    <xf numFmtId="3" fontId="5" fillId="33" borderId="22" xfId="117" applyNumberFormat="1" applyFont="1" applyFill="1" applyBorder="1" applyAlignment="1" applyProtection="1">
      <alignment vertical="center"/>
      <protection hidden="1"/>
    </xf>
    <xf numFmtId="3" fontId="8" fillId="33" borderId="0" xfId="0" applyNumberFormat="1" applyFont="1" applyFill="1" applyBorder="1" applyAlignment="1">
      <alignment/>
    </xf>
    <xf numFmtId="3" fontId="8" fillId="33" borderId="21" xfId="0" applyNumberFormat="1" applyFont="1" applyFill="1" applyBorder="1" applyAlignment="1">
      <alignment/>
    </xf>
    <xf numFmtId="3" fontId="8" fillId="33" borderId="18" xfId="0" applyNumberFormat="1" applyFont="1" applyFill="1" applyBorder="1" applyAlignment="1">
      <alignment/>
    </xf>
    <xf numFmtId="3" fontId="12" fillId="33" borderId="23" xfId="0" applyNumberFormat="1" applyFont="1" applyFill="1" applyBorder="1" applyAlignment="1">
      <alignment horizontal="right" vertical="center" wrapText="1"/>
    </xf>
    <xf numFmtId="3" fontId="12" fillId="33" borderId="14" xfId="0" applyNumberFormat="1" applyFont="1" applyFill="1" applyBorder="1" applyAlignment="1">
      <alignment horizontal="right" vertical="center" wrapText="1"/>
    </xf>
    <xf numFmtId="3" fontId="8" fillId="33" borderId="15" xfId="0" applyNumberFormat="1" applyFont="1" applyFill="1" applyBorder="1" applyAlignment="1">
      <alignment/>
    </xf>
    <xf numFmtId="3" fontId="8" fillId="33" borderId="16" xfId="0" applyNumberFormat="1" applyFont="1" applyFill="1" applyBorder="1" applyAlignment="1">
      <alignment/>
    </xf>
    <xf numFmtId="3" fontId="8" fillId="33" borderId="14" xfId="0" applyNumberFormat="1" applyFont="1" applyFill="1" applyBorder="1" applyAlignment="1">
      <alignment/>
    </xf>
    <xf numFmtId="3" fontId="12" fillId="33" borderId="15" xfId="0" applyNumberFormat="1" applyFont="1" applyFill="1" applyBorder="1" applyAlignment="1">
      <alignment horizontal="right" vertical="center" wrapText="1"/>
    </xf>
    <xf numFmtId="3" fontId="5" fillId="33" borderId="15" xfId="117" applyNumberFormat="1" applyFont="1" applyFill="1" applyBorder="1" applyAlignment="1" applyProtection="1">
      <alignment horizontal="right" vertical="center"/>
      <protection hidden="1"/>
    </xf>
    <xf numFmtId="3" fontId="5" fillId="33" borderId="24" xfId="117" applyNumberFormat="1" applyFont="1" applyFill="1" applyBorder="1" applyAlignment="1" applyProtection="1">
      <alignment vertical="center"/>
      <protection hidden="1"/>
    </xf>
    <xf numFmtId="0" fontId="9" fillId="33" borderId="0" xfId="0" applyFont="1" applyFill="1" applyAlignment="1">
      <alignment/>
    </xf>
    <xf numFmtId="3" fontId="0" fillId="33" borderId="0" xfId="0" applyNumberFormat="1" applyFill="1" applyAlignment="1">
      <alignment/>
    </xf>
    <xf numFmtId="0" fontId="12" fillId="33" borderId="0" xfId="0" applyFont="1" applyFill="1" applyBorder="1" applyAlignment="1">
      <alignment horizontal="left" vertical="center"/>
    </xf>
    <xf numFmtId="0" fontId="1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 wrapText="1"/>
    </xf>
    <xf numFmtId="49" fontId="8" fillId="33" borderId="0" xfId="0" applyNumberFormat="1" applyFont="1" applyFill="1" applyBorder="1" applyAlignment="1">
      <alignment horizontal="left" vertical="center" indent="3"/>
    </xf>
    <xf numFmtId="49" fontId="8" fillId="33" borderId="15" xfId="0" applyNumberFormat="1" applyFont="1" applyFill="1" applyBorder="1" applyAlignment="1">
      <alignment horizontal="left" vertical="center" indent="3"/>
    </xf>
    <xf numFmtId="0" fontId="1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right" vertical="center" wrapText="1" indent="2"/>
    </xf>
    <xf numFmtId="0" fontId="13" fillId="33" borderId="0" xfId="0" applyFont="1" applyFill="1" applyBorder="1" applyAlignment="1">
      <alignment horizontal="right" vertical="center" wrapText="1" indent="2"/>
    </xf>
    <xf numFmtId="0" fontId="13" fillId="33" borderId="15" xfId="0" applyFont="1" applyFill="1" applyBorder="1" applyAlignment="1">
      <alignment horizontal="right" vertical="center" wrapText="1" indent="2"/>
    </xf>
    <xf numFmtId="0" fontId="13" fillId="33" borderId="0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right" vertical="center" wrapText="1"/>
    </xf>
    <xf numFmtId="0" fontId="6" fillId="33" borderId="26" xfId="0" applyFont="1" applyFill="1" applyBorder="1" applyAlignment="1">
      <alignment horizontal="right" vertical="center"/>
    </xf>
    <xf numFmtId="0" fontId="6" fillId="33" borderId="27" xfId="0" applyFont="1" applyFill="1" applyBorder="1" applyAlignment="1">
      <alignment horizontal="right" vertical="center"/>
    </xf>
    <xf numFmtId="0" fontId="6" fillId="33" borderId="25" xfId="0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right" vertical="center" wrapText="1"/>
    </xf>
    <xf numFmtId="0" fontId="6" fillId="33" borderId="20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9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/>
    </xf>
    <xf numFmtId="0" fontId="11" fillId="33" borderId="15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vertical="center" wrapText="1" indent="1"/>
    </xf>
    <xf numFmtId="0" fontId="11" fillId="33" borderId="0" xfId="0" applyFont="1" applyFill="1" applyBorder="1" applyAlignment="1">
      <alignment horizontal="left" vertical="center" wrapText="1" indent="1"/>
    </xf>
    <xf numFmtId="0" fontId="11" fillId="33" borderId="15" xfId="0" applyFont="1" applyFill="1" applyBorder="1" applyAlignment="1">
      <alignment horizontal="left" vertical="center" wrapText="1" indent="1"/>
    </xf>
    <xf numFmtId="0" fontId="11" fillId="33" borderId="10" xfId="0" applyFont="1" applyFill="1" applyBorder="1" applyAlignment="1">
      <alignment horizontal="right" vertical="center" wrapText="1"/>
    </xf>
    <xf numFmtId="0" fontId="11" fillId="33" borderId="19" xfId="0" applyFont="1" applyFill="1" applyBorder="1" applyAlignment="1">
      <alignment horizontal="right" vertical="center" wrapText="1"/>
    </xf>
    <xf numFmtId="0" fontId="11" fillId="33" borderId="20" xfId="0" applyFont="1" applyFill="1" applyBorder="1" applyAlignment="1">
      <alignment horizontal="right" vertical="center" wrapText="1"/>
    </xf>
  </cellXfs>
  <cellStyles count="110">
    <cellStyle name="Normal" xfId="0"/>
    <cellStyle name="1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omma 3" xfId="47"/>
    <cellStyle name="Comma 4" xfId="48"/>
    <cellStyle name="Comma 5" xfId="49"/>
    <cellStyle name="Comma 6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- Style1" xfId="64"/>
    <cellStyle name="Normal 10" xfId="65"/>
    <cellStyle name="Normal 11" xfId="66"/>
    <cellStyle name="Normal 12" xfId="67"/>
    <cellStyle name="Normal 13" xfId="68"/>
    <cellStyle name="Normal 14" xfId="69"/>
    <cellStyle name="Normal 15" xfId="70"/>
    <cellStyle name="Normal 16" xfId="71"/>
    <cellStyle name="Normal 17" xfId="72"/>
    <cellStyle name="Normal 18" xfId="73"/>
    <cellStyle name="Normal 19" xfId="74"/>
    <cellStyle name="Normal 2" xfId="75"/>
    <cellStyle name="Normal 2 2" xfId="76"/>
    <cellStyle name="Normal 2 3" xfId="77"/>
    <cellStyle name="Normal 20" xfId="78"/>
    <cellStyle name="Normal 21" xfId="79"/>
    <cellStyle name="Normal 22" xfId="80"/>
    <cellStyle name="Normal 23" xfId="81"/>
    <cellStyle name="Normal 24" xfId="82"/>
    <cellStyle name="Normal 25" xfId="83"/>
    <cellStyle name="Normal 26" xfId="84"/>
    <cellStyle name="Normal 27" xfId="85"/>
    <cellStyle name="Normal 28" xfId="86"/>
    <cellStyle name="Normal 29" xfId="87"/>
    <cellStyle name="Normal 3" xfId="88"/>
    <cellStyle name="Normal 3 2" xfId="89"/>
    <cellStyle name="Normal 3 3" xfId="90"/>
    <cellStyle name="Normal 30" xfId="91"/>
    <cellStyle name="Normal 31" xfId="92"/>
    <cellStyle name="Normal 32" xfId="93"/>
    <cellStyle name="Normal 33" xfId="94"/>
    <cellStyle name="Normal 34" xfId="95"/>
    <cellStyle name="Normal 35" xfId="96"/>
    <cellStyle name="Normal 36" xfId="97"/>
    <cellStyle name="Normal 37" xfId="98"/>
    <cellStyle name="Normal 38" xfId="99"/>
    <cellStyle name="Normal 39" xfId="100"/>
    <cellStyle name="Normal 4" xfId="101"/>
    <cellStyle name="Normal 4 2" xfId="102"/>
    <cellStyle name="Normal 40" xfId="103"/>
    <cellStyle name="Normal 41" xfId="104"/>
    <cellStyle name="Normal 42" xfId="105"/>
    <cellStyle name="Normal 43" xfId="106"/>
    <cellStyle name="Normal 44" xfId="107"/>
    <cellStyle name="Normal 45" xfId="108"/>
    <cellStyle name="Normal 46" xfId="109"/>
    <cellStyle name="Normal 47" xfId="110"/>
    <cellStyle name="Normal 48" xfId="111"/>
    <cellStyle name="Normal 5" xfId="112"/>
    <cellStyle name="Normal 6" xfId="113"/>
    <cellStyle name="Normal 7" xfId="114"/>
    <cellStyle name="Normal 8" xfId="115"/>
    <cellStyle name="Normal 9" xfId="116"/>
    <cellStyle name="Normal_II-15(Population) 2" xfId="117"/>
    <cellStyle name="Note" xfId="118"/>
    <cellStyle name="Output" xfId="119"/>
    <cellStyle name="Percent" xfId="120"/>
    <cellStyle name="Title" xfId="121"/>
    <cellStyle name="Total" xfId="122"/>
    <cellStyle name="Warning Text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Tables%20to%20send\3%20Population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Tables%20to%20send\Foreign%20Trade%20&amp;%20BOP%20-%20XIV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p%20unit\Publication\Statistical%20%20Year%20Book\Yearbook2007\Received%20Tables\Higher%20educ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ana\c\Dev%20Outlook\work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&amp;fig3.1"/>
      <sheetName val="3.3"/>
      <sheetName val="3.4&amp;fig3.2"/>
      <sheetName val="3.5&amp;fig3.3"/>
      <sheetName val="3.6"/>
      <sheetName val="3.7&amp;fig3.4"/>
      <sheetName val="3.8"/>
      <sheetName val="3.9&amp;fig3.5"/>
      <sheetName val="3.10&amp;3.11"/>
      <sheetName val="3.12"/>
      <sheetName val="3.13"/>
      <sheetName val="3.14&amp;fig3.6-3.7"/>
      <sheetName val="3.15"/>
      <sheetName val="3.16"/>
      <sheetName val="3.17"/>
      <sheetName val="3.1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2 (2)"/>
      <sheetName val="Sheet3"/>
      <sheetName val="Nationality"/>
      <sheetName val="Sheet2"/>
      <sheetName val="5.2"/>
      <sheetName val="5.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TRY monthly"/>
      <sheetName val="ext monthly"/>
      <sheetName val="Import"/>
      <sheetName val="mOnthly imp"/>
      <sheetName val="NATIONAL CALLS"/>
    </sheetNames>
    <sheetDataSet>
      <sheetData sheetId="0">
        <row r="100">
          <cell r="B100" t="str">
            <v>AU</v>
          </cell>
          <cell r="C100">
            <v>6700795.71</v>
          </cell>
          <cell r="D100">
            <v>5275014.01</v>
          </cell>
          <cell r="E100">
            <v>6077435.38</v>
          </cell>
          <cell r="F100">
            <v>5005831.58</v>
          </cell>
          <cell r="G100">
            <v>5479537.84</v>
          </cell>
        </row>
        <row r="101">
          <cell r="B101" t="str">
            <v>CN</v>
          </cell>
          <cell r="C101">
            <v>2908001.12</v>
          </cell>
          <cell r="D101">
            <v>15711768.28</v>
          </cell>
          <cell r="E101">
            <v>1121143.2</v>
          </cell>
          <cell r="F101">
            <v>626416.44</v>
          </cell>
          <cell r="G101">
            <v>777865.95</v>
          </cell>
        </row>
        <row r="102">
          <cell r="B102" t="str">
            <v>EU</v>
          </cell>
          <cell r="C102">
            <v>38720700.0500001</v>
          </cell>
          <cell r="D102">
            <v>31907375.35</v>
          </cell>
          <cell r="E102">
            <v>42944361.8</v>
          </cell>
          <cell r="F102">
            <v>23848010.58</v>
          </cell>
          <cell r="G102">
            <v>35095860.83</v>
          </cell>
        </row>
        <row r="103">
          <cell r="B103" t="str">
            <v>HK</v>
          </cell>
          <cell r="C103">
            <v>9502221.4</v>
          </cell>
          <cell r="D103">
            <v>3333004.83</v>
          </cell>
          <cell r="E103">
            <v>4361142.53</v>
          </cell>
          <cell r="F103">
            <v>1409733.32</v>
          </cell>
          <cell r="G103">
            <v>8014935.03</v>
          </cell>
        </row>
        <row r="104">
          <cell r="B104" t="str">
            <v>ID</v>
          </cell>
          <cell r="C104">
            <v>7946077.15</v>
          </cell>
          <cell r="D104">
            <v>5631474.84</v>
          </cell>
          <cell r="E104">
            <v>8958264.8</v>
          </cell>
          <cell r="F104">
            <v>17153200.85</v>
          </cell>
          <cell r="G104">
            <v>10811501.18</v>
          </cell>
        </row>
        <row r="105">
          <cell r="B105" t="str">
            <v>IN</v>
          </cell>
          <cell r="C105">
            <v>32942324.51</v>
          </cell>
          <cell r="D105">
            <v>37965330.5899999</v>
          </cell>
          <cell r="E105">
            <v>42908855.03</v>
          </cell>
          <cell r="F105">
            <v>30957830.27</v>
          </cell>
          <cell r="G105">
            <v>26418991.16</v>
          </cell>
        </row>
        <row r="106">
          <cell r="B106" t="str">
            <v>JA</v>
          </cell>
          <cell r="C106">
            <v>8862453.8</v>
          </cell>
          <cell r="D106">
            <v>7744271.62</v>
          </cell>
          <cell r="E106">
            <v>20316563.22</v>
          </cell>
          <cell r="F106">
            <v>26963926.7</v>
          </cell>
          <cell r="G106">
            <v>9377332.67000001</v>
          </cell>
        </row>
        <row r="107">
          <cell r="B107" t="str">
            <v>MA</v>
          </cell>
          <cell r="C107">
            <v>28203628.43</v>
          </cell>
          <cell r="D107">
            <v>37066061.68</v>
          </cell>
          <cell r="E107">
            <v>33995178.2</v>
          </cell>
          <cell r="F107">
            <v>74560501.7100001</v>
          </cell>
          <cell r="G107">
            <v>19808373.46</v>
          </cell>
        </row>
        <row r="108">
          <cell r="B108" t="str">
            <v>NW</v>
          </cell>
          <cell r="C108">
            <v>732452.34</v>
          </cell>
          <cell r="D108">
            <v>153170.29</v>
          </cell>
          <cell r="E108">
            <v>218683.84</v>
          </cell>
          <cell r="F108">
            <v>331450.82</v>
          </cell>
          <cell r="G108">
            <v>133288.08</v>
          </cell>
        </row>
        <row r="109">
          <cell r="B109" t="str">
            <v>NZ</v>
          </cell>
          <cell r="C109">
            <v>5922.29</v>
          </cell>
          <cell r="D109">
            <v>887198.9</v>
          </cell>
          <cell r="E109">
            <v>2038686.32</v>
          </cell>
          <cell r="F109">
            <v>12337282.56</v>
          </cell>
          <cell r="G109">
            <v>5591747.22</v>
          </cell>
        </row>
        <row r="110">
          <cell r="B110" t="str">
            <v>OC</v>
          </cell>
          <cell r="C110">
            <v>11896489.14</v>
          </cell>
          <cell r="D110">
            <v>10445010.87</v>
          </cell>
          <cell r="E110">
            <v>18618942.84</v>
          </cell>
          <cell r="F110">
            <v>13066912.03</v>
          </cell>
          <cell r="G110">
            <v>10570553.97</v>
          </cell>
        </row>
        <row r="111">
          <cell r="B111" t="str">
            <v>SI</v>
          </cell>
          <cell r="C111">
            <v>109722703.74</v>
          </cell>
          <cell r="D111">
            <v>94510408.77</v>
          </cell>
          <cell r="E111">
            <v>132314517.25</v>
          </cell>
          <cell r="F111">
            <v>97605368.6400001</v>
          </cell>
          <cell r="G111">
            <v>92523386.77</v>
          </cell>
        </row>
        <row r="112">
          <cell r="B112" t="str">
            <v>SL</v>
          </cell>
          <cell r="C112">
            <v>53661084.2</v>
          </cell>
          <cell r="D112">
            <v>32474432.68</v>
          </cell>
          <cell r="E112">
            <v>53027602.51</v>
          </cell>
          <cell r="F112">
            <v>37529154.87</v>
          </cell>
          <cell r="G112">
            <v>59066954.34</v>
          </cell>
        </row>
        <row r="113">
          <cell r="B113" t="str">
            <v>TH</v>
          </cell>
          <cell r="C113">
            <v>11280404.95</v>
          </cell>
          <cell r="D113">
            <v>9639860.79</v>
          </cell>
          <cell r="E113">
            <v>30835744.47</v>
          </cell>
          <cell r="F113">
            <v>8527904.39</v>
          </cell>
          <cell r="G113">
            <v>10075283.8</v>
          </cell>
        </row>
        <row r="114">
          <cell r="B114" t="str">
            <v>UA</v>
          </cell>
          <cell r="C114">
            <v>25924170.59</v>
          </cell>
          <cell r="D114">
            <v>30497447.04</v>
          </cell>
          <cell r="E114">
            <v>64394124.8</v>
          </cell>
          <cell r="F114">
            <v>28289890.5</v>
          </cell>
          <cell r="G114">
            <v>29577940.41</v>
          </cell>
        </row>
        <row r="115">
          <cell r="B115" t="str">
            <v>US</v>
          </cell>
          <cell r="C115">
            <v>24778140.66</v>
          </cell>
          <cell r="D115">
            <v>20823064.62</v>
          </cell>
          <cell r="E115">
            <v>6118069.87</v>
          </cell>
          <cell r="F115">
            <v>3783808.72</v>
          </cell>
          <cell r="G115">
            <v>9151612.09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Z31"/>
  <sheetViews>
    <sheetView tabSelected="1" zoomScale="98" zoomScaleNormal="98" workbookViewId="0" topLeftCell="A1">
      <selection activeCell="AA5" sqref="AA5"/>
    </sheetView>
  </sheetViews>
  <sheetFormatPr defaultColWidth="9.140625" defaultRowHeight="12.75"/>
  <cols>
    <col min="1" max="1" width="8.140625" style="1" customWidth="1"/>
    <col min="2" max="2" width="22.57421875" style="1" customWidth="1"/>
    <col min="3" max="9" width="10.8515625" style="1" hidden="1" customWidth="1"/>
    <col min="10" max="10" width="13.421875" style="1" hidden="1" customWidth="1"/>
    <col min="11" max="11" width="9.8515625" style="1" hidden="1" customWidth="1"/>
    <col min="12" max="12" width="11.140625" style="1" hidden="1" customWidth="1"/>
    <col min="13" max="22" width="10.8515625" style="1" customWidth="1"/>
    <col min="23" max="23" width="23.421875" style="1" customWidth="1"/>
    <col min="24" max="24" width="5.8515625" style="1" customWidth="1"/>
    <col min="25" max="16384" width="9.140625" style="1" customWidth="1"/>
  </cols>
  <sheetData>
    <row r="1" spans="1:24" ht="2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ht="15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5" ht="15" customHeight="1">
      <c r="A3" s="65" t="s">
        <v>1</v>
      </c>
      <c r="B3" s="67" t="s">
        <v>50</v>
      </c>
      <c r="C3" s="57" t="s">
        <v>40</v>
      </c>
      <c r="D3" s="58" t="s">
        <v>44</v>
      </c>
      <c r="E3" s="70" t="s">
        <v>46</v>
      </c>
      <c r="F3" s="70"/>
      <c r="G3" s="71" t="s">
        <v>47</v>
      </c>
      <c r="H3" s="72"/>
      <c r="I3" s="71" t="s">
        <v>48</v>
      </c>
      <c r="J3" s="72"/>
      <c r="K3" s="70" t="s">
        <v>49</v>
      </c>
      <c r="L3" s="70"/>
      <c r="M3" s="57" t="s">
        <v>40</v>
      </c>
      <c r="N3" s="58" t="s">
        <v>44</v>
      </c>
      <c r="O3" s="60" t="s">
        <v>46</v>
      </c>
      <c r="P3" s="60"/>
      <c r="Q3" s="61" t="s">
        <v>47</v>
      </c>
      <c r="R3" s="62"/>
      <c r="S3" s="61" t="s">
        <v>48</v>
      </c>
      <c r="T3" s="62"/>
      <c r="U3" s="60" t="s">
        <v>49</v>
      </c>
      <c r="V3" s="60"/>
      <c r="W3" s="48" t="s">
        <v>51</v>
      </c>
      <c r="X3" s="51" t="s">
        <v>60</v>
      </c>
      <c r="Y3" s="51"/>
    </row>
    <row r="4" spans="1:25" ht="18.75" customHeight="1">
      <c r="A4" s="65"/>
      <c r="B4" s="68"/>
      <c r="C4" s="53"/>
      <c r="D4" s="59"/>
      <c r="E4" s="53" t="s">
        <v>52</v>
      </c>
      <c r="F4" s="53"/>
      <c r="G4" s="54" t="s">
        <v>66</v>
      </c>
      <c r="H4" s="55"/>
      <c r="I4" s="54" t="s">
        <v>67</v>
      </c>
      <c r="J4" s="55"/>
      <c r="K4" s="56" t="s">
        <v>65</v>
      </c>
      <c r="L4" s="56"/>
      <c r="M4" s="53"/>
      <c r="N4" s="59"/>
      <c r="O4" s="53" t="s">
        <v>52</v>
      </c>
      <c r="P4" s="53"/>
      <c r="Q4" s="54" t="s">
        <v>66</v>
      </c>
      <c r="R4" s="55"/>
      <c r="S4" s="54" t="s">
        <v>67</v>
      </c>
      <c r="T4" s="55"/>
      <c r="U4" s="56" t="s">
        <v>65</v>
      </c>
      <c r="V4" s="56"/>
      <c r="W4" s="49"/>
      <c r="X4" s="51"/>
      <c r="Y4" s="51"/>
    </row>
    <row r="5" spans="1:25" ht="18.75" customHeight="1">
      <c r="A5" s="65"/>
      <c r="B5" s="68"/>
      <c r="C5" s="8" t="s">
        <v>41</v>
      </c>
      <c r="D5" s="5" t="s">
        <v>42</v>
      </c>
      <c r="E5" s="6" t="s">
        <v>41</v>
      </c>
      <c r="F5" s="6" t="s">
        <v>42</v>
      </c>
      <c r="G5" s="7" t="s">
        <v>41</v>
      </c>
      <c r="H5" s="5" t="s">
        <v>42</v>
      </c>
      <c r="I5" s="7" t="s">
        <v>41</v>
      </c>
      <c r="J5" s="5" t="s">
        <v>42</v>
      </c>
      <c r="K5" s="6" t="s">
        <v>41</v>
      </c>
      <c r="L5" s="6" t="s">
        <v>42</v>
      </c>
      <c r="M5" s="8" t="s">
        <v>41</v>
      </c>
      <c r="N5" s="5" t="s">
        <v>42</v>
      </c>
      <c r="O5" s="6" t="s">
        <v>41</v>
      </c>
      <c r="P5" s="6" t="s">
        <v>42</v>
      </c>
      <c r="Q5" s="7" t="s">
        <v>41</v>
      </c>
      <c r="R5" s="5" t="s">
        <v>42</v>
      </c>
      <c r="S5" s="7" t="s">
        <v>41</v>
      </c>
      <c r="T5" s="5" t="s">
        <v>42</v>
      </c>
      <c r="U5" s="6" t="s">
        <v>41</v>
      </c>
      <c r="V5" s="6" t="s">
        <v>42</v>
      </c>
      <c r="W5" s="49"/>
      <c r="X5" s="51"/>
      <c r="Y5" s="51"/>
    </row>
    <row r="6" spans="1:25" ht="12.75" customHeight="1">
      <c r="A6" s="66"/>
      <c r="B6" s="69"/>
      <c r="C6" s="10" t="s">
        <v>2</v>
      </c>
      <c r="D6" s="9" t="s">
        <v>3</v>
      </c>
      <c r="E6" s="10" t="s">
        <v>2</v>
      </c>
      <c r="F6" s="10" t="s">
        <v>3</v>
      </c>
      <c r="G6" s="11" t="s">
        <v>2</v>
      </c>
      <c r="H6" s="9" t="s">
        <v>3</v>
      </c>
      <c r="I6" s="11" t="s">
        <v>2</v>
      </c>
      <c r="J6" s="9" t="s">
        <v>3</v>
      </c>
      <c r="K6" s="10" t="s">
        <v>2</v>
      </c>
      <c r="L6" s="10" t="s">
        <v>3</v>
      </c>
      <c r="M6" s="10" t="s">
        <v>2</v>
      </c>
      <c r="N6" s="9" t="s">
        <v>3</v>
      </c>
      <c r="O6" s="10" t="s">
        <v>2</v>
      </c>
      <c r="P6" s="10" t="s">
        <v>3</v>
      </c>
      <c r="Q6" s="11" t="s">
        <v>2</v>
      </c>
      <c r="R6" s="9" t="s">
        <v>3</v>
      </c>
      <c r="S6" s="11" t="s">
        <v>2</v>
      </c>
      <c r="T6" s="9" t="s">
        <v>3</v>
      </c>
      <c r="U6" s="10" t="s">
        <v>2</v>
      </c>
      <c r="V6" s="10" t="s">
        <v>3</v>
      </c>
      <c r="W6" s="50"/>
      <c r="X6" s="52"/>
      <c r="Y6" s="51"/>
    </row>
    <row r="7" spans="1:26" ht="20.25" customHeight="1">
      <c r="A7" s="46" t="s">
        <v>4</v>
      </c>
      <c r="B7" s="46"/>
      <c r="C7" s="12">
        <f aca="true" t="shared" si="0" ref="C7:D22">E7+G7+I7+K7</f>
        <v>5620</v>
      </c>
      <c r="D7" s="13">
        <f t="shared" si="0"/>
        <v>5620</v>
      </c>
      <c r="E7" s="14">
        <f aca="true" t="shared" si="1" ref="E7:L7">E9+E10+E8</f>
        <v>3066</v>
      </c>
      <c r="F7" s="14">
        <f t="shared" si="1"/>
        <v>3151</v>
      </c>
      <c r="G7" s="15">
        <f t="shared" si="1"/>
        <v>1458</v>
      </c>
      <c r="H7" s="16">
        <f t="shared" si="1"/>
        <v>1475</v>
      </c>
      <c r="I7" s="15">
        <f t="shared" si="1"/>
        <v>537</v>
      </c>
      <c r="J7" s="16">
        <f t="shared" si="1"/>
        <v>511</v>
      </c>
      <c r="K7" s="14">
        <f t="shared" si="1"/>
        <v>559</v>
      </c>
      <c r="L7" s="14">
        <f t="shared" si="1"/>
        <v>483</v>
      </c>
      <c r="M7" s="17">
        <f aca="true" t="shared" si="2" ref="M7:N22">O7+Q7+S7+U7</f>
        <v>5237</v>
      </c>
      <c r="N7" s="13">
        <f t="shared" si="2"/>
        <v>5237</v>
      </c>
      <c r="O7" s="14">
        <f>O8+O9+O10</f>
        <v>2655</v>
      </c>
      <c r="P7" s="14">
        <f aca="true" t="shared" si="3" ref="P7:V7">P8+P9+P10</f>
        <v>2657</v>
      </c>
      <c r="Q7" s="15">
        <f t="shared" si="3"/>
        <v>1345</v>
      </c>
      <c r="R7" s="16">
        <f t="shared" si="3"/>
        <v>1349</v>
      </c>
      <c r="S7" s="15">
        <f t="shared" si="3"/>
        <v>651</v>
      </c>
      <c r="T7" s="16">
        <f t="shared" si="3"/>
        <v>640</v>
      </c>
      <c r="U7" s="14">
        <f t="shared" si="3"/>
        <v>586</v>
      </c>
      <c r="V7" s="14">
        <f t="shared" si="3"/>
        <v>591</v>
      </c>
      <c r="W7" s="47" t="s">
        <v>44</v>
      </c>
      <c r="X7" s="47"/>
      <c r="Y7" s="40"/>
      <c r="Z7" s="40"/>
    </row>
    <row r="8" spans="1:24" ht="20.25" customHeight="1">
      <c r="A8" s="18" t="s">
        <v>0</v>
      </c>
      <c r="B8" s="41" t="s">
        <v>53</v>
      </c>
      <c r="C8" s="12">
        <f t="shared" si="0"/>
        <v>2362</v>
      </c>
      <c r="D8" s="13">
        <f t="shared" si="0"/>
        <v>2362</v>
      </c>
      <c r="E8" s="19">
        <v>1296</v>
      </c>
      <c r="F8" s="19">
        <v>1361</v>
      </c>
      <c r="G8" s="20">
        <v>622</v>
      </c>
      <c r="H8" s="21">
        <v>580</v>
      </c>
      <c r="I8" s="20">
        <v>224</v>
      </c>
      <c r="J8" s="21">
        <v>219</v>
      </c>
      <c r="K8" s="19">
        <v>220</v>
      </c>
      <c r="L8" s="19">
        <v>202</v>
      </c>
      <c r="M8" s="17">
        <f t="shared" si="2"/>
        <v>2168</v>
      </c>
      <c r="N8" s="13">
        <f t="shared" si="2"/>
        <v>2168</v>
      </c>
      <c r="O8" s="19">
        <v>1145</v>
      </c>
      <c r="P8" s="19">
        <v>1205</v>
      </c>
      <c r="Q8" s="20">
        <v>534</v>
      </c>
      <c r="R8" s="21">
        <v>503</v>
      </c>
      <c r="S8" s="20">
        <v>259</v>
      </c>
      <c r="T8" s="21">
        <v>243</v>
      </c>
      <c r="U8" s="19">
        <v>230</v>
      </c>
      <c r="V8" s="19">
        <v>217</v>
      </c>
      <c r="W8" s="43" t="s">
        <v>54</v>
      </c>
      <c r="X8" s="43" t="s">
        <v>55</v>
      </c>
    </row>
    <row r="9" spans="1:24" ht="20.25" customHeight="1">
      <c r="A9" s="42" t="s">
        <v>1</v>
      </c>
      <c r="B9" s="41" t="s">
        <v>58</v>
      </c>
      <c r="C9" s="12">
        <f t="shared" si="0"/>
        <v>3157</v>
      </c>
      <c r="D9" s="13">
        <f t="shared" si="0"/>
        <v>3157</v>
      </c>
      <c r="E9" s="17">
        <f aca="true" t="shared" si="4" ref="E9:L9">SUM(E11:E30)</f>
        <v>1744</v>
      </c>
      <c r="F9" s="17">
        <f t="shared" si="4"/>
        <v>1762</v>
      </c>
      <c r="G9" s="22">
        <f t="shared" si="4"/>
        <v>797</v>
      </c>
      <c r="H9" s="13">
        <f t="shared" si="4"/>
        <v>854</v>
      </c>
      <c r="I9" s="22">
        <f t="shared" si="4"/>
        <v>301</v>
      </c>
      <c r="J9" s="13">
        <f t="shared" si="4"/>
        <v>282</v>
      </c>
      <c r="K9" s="17">
        <f t="shared" si="4"/>
        <v>315</v>
      </c>
      <c r="L9" s="17">
        <f t="shared" si="4"/>
        <v>259</v>
      </c>
      <c r="M9" s="17">
        <f>O9+Q9+S9+U9</f>
        <v>2862</v>
      </c>
      <c r="N9" s="13">
        <f t="shared" si="2"/>
        <v>2862</v>
      </c>
      <c r="O9" s="17">
        <f>SUM(O11:O30)</f>
        <v>1421</v>
      </c>
      <c r="P9" s="17">
        <f>SUM(P11:P30)</f>
        <v>1374</v>
      </c>
      <c r="Q9" s="22">
        <f aca="true" t="shared" si="5" ref="Q9:V9">SUM(Q11:Q30)</f>
        <v>741</v>
      </c>
      <c r="R9" s="13">
        <f t="shared" si="5"/>
        <v>775</v>
      </c>
      <c r="S9" s="22">
        <f t="shared" si="5"/>
        <v>372</v>
      </c>
      <c r="T9" s="13">
        <f t="shared" si="5"/>
        <v>363</v>
      </c>
      <c r="U9" s="17">
        <f t="shared" si="5"/>
        <v>328</v>
      </c>
      <c r="V9" s="17">
        <f t="shared" si="5"/>
        <v>350</v>
      </c>
      <c r="W9" s="43" t="s">
        <v>59</v>
      </c>
      <c r="X9" s="43" t="s">
        <v>60</v>
      </c>
    </row>
    <row r="10" spans="1:24" ht="20.25" customHeight="1">
      <c r="A10" s="18" t="s">
        <v>0</v>
      </c>
      <c r="B10" s="41" t="s">
        <v>56</v>
      </c>
      <c r="C10" s="12">
        <f t="shared" si="0"/>
        <v>101</v>
      </c>
      <c r="D10" s="13">
        <f t="shared" si="0"/>
        <v>101</v>
      </c>
      <c r="E10" s="19">
        <v>26</v>
      </c>
      <c r="F10" s="19">
        <v>28</v>
      </c>
      <c r="G10" s="20">
        <v>39</v>
      </c>
      <c r="H10" s="21">
        <v>41</v>
      </c>
      <c r="I10" s="20">
        <v>12</v>
      </c>
      <c r="J10" s="21">
        <v>10</v>
      </c>
      <c r="K10" s="19">
        <v>24</v>
      </c>
      <c r="L10" s="19">
        <v>22</v>
      </c>
      <c r="M10" s="17">
        <f t="shared" si="2"/>
        <v>207</v>
      </c>
      <c r="N10" s="13">
        <f t="shared" si="2"/>
        <v>207</v>
      </c>
      <c r="O10" s="19">
        <v>89</v>
      </c>
      <c r="P10" s="19">
        <v>78</v>
      </c>
      <c r="Q10" s="20">
        <v>70</v>
      </c>
      <c r="R10" s="21">
        <v>71</v>
      </c>
      <c r="S10" s="20">
        <v>20</v>
      </c>
      <c r="T10" s="21">
        <v>34</v>
      </c>
      <c r="U10" s="19">
        <v>28</v>
      </c>
      <c r="V10" s="19">
        <v>24</v>
      </c>
      <c r="W10" s="43" t="s">
        <v>57</v>
      </c>
      <c r="X10" s="43" t="s">
        <v>55</v>
      </c>
    </row>
    <row r="11" spans="1:24" ht="20.25" customHeight="1">
      <c r="A11" s="44" t="s">
        <v>5</v>
      </c>
      <c r="B11" s="44"/>
      <c r="C11" s="12">
        <f t="shared" si="0"/>
        <v>206</v>
      </c>
      <c r="D11" s="13">
        <f t="shared" si="0"/>
        <v>206</v>
      </c>
      <c r="E11" s="23">
        <v>144</v>
      </c>
      <c r="F11" s="23">
        <v>147</v>
      </c>
      <c r="G11" s="24">
        <v>37</v>
      </c>
      <c r="H11" s="25">
        <v>43</v>
      </c>
      <c r="I11" s="24">
        <v>16</v>
      </c>
      <c r="J11" s="25">
        <v>9</v>
      </c>
      <c r="K11" s="23">
        <v>9</v>
      </c>
      <c r="L11" s="23">
        <v>7</v>
      </c>
      <c r="M11" s="17">
        <f t="shared" si="2"/>
        <v>158</v>
      </c>
      <c r="N11" s="13">
        <f t="shared" si="2"/>
        <v>158</v>
      </c>
      <c r="O11" s="23">
        <v>89</v>
      </c>
      <c r="P11" s="23">
        <v>87</v>
      </c>
      <c r="Q11" s="24">
        <v>36</v>
      </c>
      <c r="R11" s="25">
        <v>34</v>
      </c>
      <c r="S11" s="24">
        <v>17</v>
      </c>
      <c r="T11" s="25">
        <v>22</v>
      </c>
      <c r="U11" s="23">
        <v>16</v>
      </c>
      <c r="V11" s="23">
        <v>15</v>
      </c>
      <c r="W11" s="26" t="s">
        <v>68</v>
      </c>
      <c r="X11" s="27"/>
    </row>
    <row r="12" spans="1:24" ht="20.25" customHeight="1">
      <c r="A12" s="44" t="s">
        <v>6</v>
      </c>
      <c r="B12" s="44"/>
      <c r="C12" s="12">
        <f t="shared" si="0"/>
        <v>271</v>
      </c>
      <c r="D12" s="13">
        <f t="shared" si="0"/>
        <v>271</v>
      </c>
      <c r="E12" s="28">
        <v>137</v>
      </c>
      <c r="F12" s="28">
        <v>151</v>
      </c>
      <c r="G12" s="29">
        <v>85</v>
      </c>
      <c r="H12" s="30">
        <v>84</v>
      </c>
      <c r="I12" s="29">
        <v>32</v>
      </c>
      <c r="J12" s="30">
        <v>21</v>
      </c>
      <c r="K12" s="28">
        <v>17</v>
      </c>
      <c r="L12" s="28">
        <v>15</v>
      </c>
      <c r="M12" s="17">
        <f t="shared" si="2"/>
        <v>258</v>
      </c>
      <c r="N12" s="13">
        <f t="shared" si="2"/>
        <v>258</v>
      </c>
      <c r="O12" s="28">
        <v>144</v>
      </c>
      <c r="P12" s="28">
        <v>143</v>
      </c>
      <c r="Q12" s="29">
        <v>62</v>
      </c>
      <c r="R12" s="30">
        <v>62</v>
      </c>
      <c r="S12" s="29">
        <v>43</v>
      </c>
      <c r="T12" s="30">
        <v>35</v>
      </c>
      <c r="U12" s="28">
        <v>9</v>
      </c>
      <c r="V12" s="28">
        <v>18</v>
      </c>
      <c r="W12" s="26" t="s">
        <v>7</v>
      </c>
      <c r="X12" s="27"/>
    </row>
    <row r="13" spans="1:24" ht="20.25" customHeight="1">
      <c r="A13" s="44" t="s">
        <v>8</v>
      </c>
      <c r="B13" s="44"/>
      <c r="C13" s="12">
        <f t="shared" si="0"/>
        <v>188</v>
      </c>
      <c r="D13" s="13">
        <f t="shared" si="0"/>
        <v>188</v>
      </c>
      <c r="E13" s="28">
        <v>119</v>
      </c>
      <c r="F13" s="28">
        <v>117</v>
      </c>
      <c r="G13" s="29">
        <v>52</v>
      </c>
      <c r="H13" s="30">
        <v>53</v>
      </c>
      <c r="I13" s="29">
        <v>7</v>
      </c>
      <c r="J13" s="30">
        <v>13</v>
      </c>
      <c r="K13" s="28">
        <v>10</v>
      </c>
      <c r="L13" s="28">
        <v>5</v>
      </c>
      <c r="M13" s="17">
        <f t="shared" si="2"/>
        <v>138</v>
      </c>
      <c r="N13" s="13">
        <f t="shared" si="2"/>
        <v>138</v>
      </c>
      <c r="O13" s="28">
        <v>74</v>
      </c>
      <c r="P13" s="28">
        <v>79</v>
      </c>
      <c r="Q13" s="29">
        <v>38</v>
      </c>
      <c r="R13" s="30">
        <v>37</v>
      </c>
      <c r="S13" s="29">
        <v>15</v>
      </c>
      <c r="T13" s="30">
        <v>13</v>
      </c>
      <c r="U13" s="28">
        <v>11</v>
      </c>
      <c r="V13" s="28">
        <v>9</v>
      </c>
      <c r="W13" s="26" t="s">
        <v>9</v>
      </c>
      <c r="X13" s="27"/>
    </row>
    <row r="14" spans="1:24" ht="20.25" customHeight="1">
      <c r="A14" s="44" t="s">
        <v>10</v>
      </c>
      <c r="B14" s="44"/>
      <c r="C14" s="12">
        <f t="shared" si="0"/>
        <v>187</v>
      </c>
      <c r="D14" s="13">
        <f t="shared" si="0"/>
        <v>187</v>
      </c>
      <c r="E14" s="28">
        <v>117</v>
      </c>
      <c r="F14" s="28">
        <v>115</v>
      </c>
      <c r="G14" s="29">
        <v>48</v>
      </c>
      <c r="H14" s="30">
        <v>57</v>
      </c>
      <c r="I14" s="29">
        <v>10</v>
      </c>
      <c r="J14" s="30">
        <v>10</v>
      </c>
      <c r="K14" s="28">
        <v>12</v>
      </c>
      <c r="L14" s="28">
        <v>5</v>
      </c>
      <c r="M14" s="17">
        <f t="shared" si="2"/>
        <v>161</v>
      </c>
      <c r="N14" s="13">
        <f t="shared" si="2"/>
        <v>161</v>
      </c>
      <c r="O14" s="28">
        <v>83</v>
      </c>
      <c r="P14" s="28">
        <v>72</v>
      </c>
      <c r="Q14" s="29">
        <v>40</v>
      </c>
      <c r="R14" s="30">
        <v>43</v>
      </c>
      <c r="S14" s="29">
        <v>21</v>
      </c>
      <c r="T14" s="30">
        <v>26</v>
      </c>
      <c r="U14" s="28">
        <v>17</v>
      </c>
      <c r="V14" s="28">
        <v>20</v>
      </c>
      <c r="W14" s="26" t="s">
        <v>11</v>
      </c>
      <c r="X14" s="27"/>
    </row>
    <row r="15" spans="1:24" ht="20.25" customHeight="1">
      <c r="A15" s="44" t="s">
        <v>12</v>
      </c>
      <c r="B15" s="44"/>
      <c r="C15" s="12">
        <f t="shared" si="0"/>
        <v>233</v>
      </c>
      <c r="D15" s="13">
        <f t="shared" si="0"/>
        <v>233</v>
      </c>
      <c r="E15" s="28">
        <v>162</v>
      </c>
      <c r="F15" s="28">
        <v>166</v>
      </c>
      <c r="G15" s="29">
        <v>52</v>
      </c>
      <c r="H15" s="30">
        <v>52</v>
      </c>
      <c r="I15" s="29">
        <v>13</v>
      </c>
      <c r="J15" s="30">
        <v>9</v>
      </c>
      <c r="K15" s="28">
        <v>6</v>
      </c>
      <c r="L15" s="28">
        <v>6</v>
      </c>
      <c r="M15" s="17">
        <f t="shared" si="2"/>
        <v>219</v>
      </c>
      <c r="N15" s="13">
        <f t="shared" si="2"/>
        <v>219</v>
      </c>
      <c r="O15" s="28">
        <v>137</v>
      </c>
      <c r="P15" s="28">
        <v>144</v>
      </c>
      <c r="Q15" s="29">
        <v>48</v>
      </c>
      <c r="R15" s="30">
        <v>41</v>
      </c>
      <c r="S15" s="29">
        <v>19</v>
      </c>
      <c r="T15" s="30">
        <v>18</v>
      </c>
      <c r="U15" s="28">
        <v>15</v>
      </c>
      <c r="V15" s="28">
        <v>16</v>
      </c>
      <c r="W15" s="26" t="s">
        <v>13</v>
      </c>
      <c r="X15" s="27"/>
    </row>
    <row r="16" spans="1:24" ht="20.25" customHeight="1">
      <c r="A16" s="44" t="s">
        <v>61</v>
      </c>
      <c r="B16" s="44"/>
      <c r="C16" s="12">
        <f t="shared" si="0"/>
        <v>125</v>
      </c>
      <c r="D16" s="13">
        <f t="shared" si="0"/>
        <v>125</v>
      </c>
      <c r="E16" s="28">
        <v>84</v>
      </c>
      <c r="F16" s="28">
        <v>88</v>
      </c>
      <c r="G16" s="29">
        <v>29</v>
      </c>
      <c r="H16" s="30">
        <v>27</v>
      </c>
      <c r="I16" s="29">
        <v>7</v>
      </c>
      <c r="J16" s="30">
        <v>5</v>
      </c>
      <c r="K16" s="28">
        <v>5</v>
      </c>
      <c r="L16" s="28">
        <v>5</v>
      </c>
      <c r="M16" s="17">
        <f t="shared" si="2"/>
        <v>108</v>
      </c>
      <c r="N16" s="13">
        <f t="shared" si="2"/>
        <v>108</v>
      </c>
      <c r="O16" s="28">
        <v>62</v>
      </c>
      <c r="P16" s="28">
        <v>60</v>
      </c>
      <c r="Q16" s="29">
        <v>27</v>
      </c>
      <c r="R16" s="30">
        <v>30</v>
      </c>
      <c r="S16" s="29">
        <v>10</v>
      </c>
      <c r="T16" s="30">
        <v>9</v>
      </c>
      <c r="U16" s="28">
        <v>9</v>
      </c>
      <c r="V16" s="28">
        <v>9</v>
      </c>
      <c r="W16" s="26" t="s">
        <v>14</v>
      </c>
      <c r="X16" s="27"/>
    </row>
    <row r="17" spans="1:24" ht="20.25" customHeight="1">
      <c r="A17" s="44" t="s">
        <v>62</v>
      </c>
      <c r="B17" s="44"/>
      <c r="C17" s="12">
        <f t="shared" si="0"/>
        <v>141</v>
      </c>
      <c r="D17" s="13">
        <f t="shared" si="0"/>
        <v>141</v>
      </c>
      <c r="E17" s="28">
        <v>90</v>
      </c>
      <c r="F17" s="28">
        <v>82</v>
      </c>
      <c r="G17" s="29">
        <v>31</v>
      </c>
      <c r="H17" s="30">
        <v>33</v>
      </c>
      <c r="I17" s="29">
        <v>12</v>
      </c>
      <c r="J17" s="30">
        <v>20</v>
      </c>
      <c r="K17" s="28">
        <v>8</v>
      </c>
      <c r="L17" s="28">
        <v>6</v>
      </c>
      <c r="M17" s="17">
        <f t="shared" si="2"/>
        <v>140</v>
      </c>
      <c r="N17" s="13">
        <f t="shared" si="2"/>
        <v>140</v>
      </c>
      <c r="O17" s="28">
        <v>59</v>
      </c>
      <c r="P17" s="28">
        <v>55</v>
      </c>
      <c r="Q17" s="29">
        <v>43</v>
      </c>
      <c r="R17" s="30">
        <v>44</v>
      </c>
      <c r="S17" s="29">
        <v>21</v>
      </c>
      <c r="T17" s="30">
        <v>29</v>
      </c>
      <c r="U17" s="28">
        <v>17</v>
      </c>
      <c r="V17" s="28">
        <v>12</v>
      </c>
      <c r="W17" s="26" t="s">
        <v>15</v>
      </c>
      <c r="X17" s="27"/>
    </row>
    <row r="18" spans="1:24" ht="20.25" customHeight="1">
      <c r="A18" s="44" t="s">
        <v>63</v>
      </c>
      <c r="B18" s="44"/>
      <c r="C18" s="12">
        <f t="shared" si="0"/>
        <v>201</v>
      </c>
      <c r="D18" s="13">
        <f t="shared" si="0"/>
        <v>201</v>
      </c>
      <c r="E18" s="28">
        <v>103</v>
      </c>
      <c r="F18" s="28">
        <v>99</v>
      </c>
      <c r="G18" s="29">
        <v>42</v>
      </c>
      <c r="H18" s="30">
        <v>52</v>
      </c>
      <c r="I18" s="29">
        <v>22</v>
      </c>
      <c r="J18" s="30">
        <v>25</v>
      </c>
      <c r="K18" s="28">
        <v>34</v>
      </c>
      <c r="L18" s="28">
        <v>25</v>
      </c>
      <c r="M18" s="17">
        <f t="shared" si="2"/>
        <v>201</v>
      </c>
      <c r="N18" s="13">
        <f t="shared" si="2"/>
        <v>201</v>
      </c>
      <c r="O18" s="28">
        <v>93</v>
      </c>
      <c r="P18" s="28">
        <v>87</v>
      </c>
      <c r="Q18" s="29">
        <v>52</v>
      </c>
      <c r="R18" s="30">
        <v>56</v>
      </c>
      <c r="S18" s="29">
        <v>28</v>
      </c>
      <c r="T18" s="30">
        <v>21</v>
      </c>
      <c r="U18" s="28">
        <v>28</v>
      </c>
      <c r="V18" s="28">
        <v>37</v>
      </c>
      <c r="W18" s="26" t="s">
        <v>16</v>
      </c>
      <c r="X18" s="27"/>
    </row>
    <row r="19" spans="1:24" ht="20.25" customHeight="1">
      <c r="A19" s="44" t="s">
        <v>17</v>
      </c>
      <c r="B19" s="44"/>
      <c r="C19" s="12">
        <f t="shared" si="0"/>
        <v>102</v>
      </c>
      <c r="D19" s="13">
        <f t="shared" si="0"/>
        <v>102</v>
      </c>
      <c r="E19" s="28">
        <v>41</v>
      </c>
      <c r="F19" s="28">
        <v>45</v>
      </c>
      <c r="G19" s="29">
        <v>33</v>
      </c>
      <c r="H19" s="30">
        <v>35</v>
      </c>
      <c r="I19" s="29">
        <v>11</v>
      </c>
      <c r="J19" s="30">
        <v>13</v>
      </c>
      <c r="K19" s="28">
        <v>17</v>
      </c>
      <c r="L19" s="28">
        <v>9</v>
      </c>
      <c r="M19" s="17">
        <f t="shared" si="2"/>
        <v>89</v>
      </c>
      <c r="N19" s="13">
        <f t="shared" si="2"/>
        <v>89</v>
      </c>
      <c r="O19" s="28">
        <v>36</v>
      </c>
      <c r="P19" s="28">
        <v>33</v>
      </c>
      <c r="Q19" s="29">
        <v>25</v>
      </c>
      <c r="R19" s="30">
        <v>29</v>
      </c>
      <c r="S19" s="29">
        <v>12</v>
      </c>
      <c r="T19" s="30">
        <v>13</v>
      </c>
      <c r="U19" s="28">
        <v>16</v>
      </c>
      <c r="V19" s="28">
        <v>14</v>
      </c>
      <c r="W19" s="26" t="s">
        <v>18</v>
      </c>
      <c r="X19" s="27"/>
    </row>
    <row r="20" spans="1:24" ht="20.25" customHeight="1">
      <c r="A20" s="44" t="s">
        <v>19</v>
      </c>
      <c r="B20" s="44"/>
      <c r="C20" s="12">
        <f t="shared" si="0"/>
        <v>148</v>
      </c>
      <c r="D20" s="13">
        <f t="shared" si="0"/>
        <v>148</v>
      </c>
      <c r="E20" s="28">
        <v>78</v>
      </c>
      <c r="F20" s="28">
        <v>75</v>
      </c>
      <c r="G20" s="29">
        <v>46</v>
      </c>
      <c r="H20" s="30">
        <v>48</v>
      </c>
      <c r="I20" s="29">
        <v>14</v>
      </c>
      <c r="J20" s="30">
        <v>16</v>
      </c>
      <c r="K20" s="28">
        <v>10</v>
      </c>
      <c r="L20" s="28">
        <v>9</v>
      </c>
      <c r="M20" s="17">
        <f t="shared" si="2"/>
        <v>121</v>
      </c>
      <c r="N20" s="13">
        <f t="shared" si="2"/>
        <v>121</v>
      </c>
      <c r="O20" s="28">
        <v>58</v>
      </c>
      <c r="P20" s="28">
        <v>56</v>
      </c>
      <c r="Q20" s="29">
        <v>23</v>
      </c>
      <c r="R20" s="30">
        <v>29</v>
      </c>
      <c r="S20" s="29">
        <v>20</v>
      </c>
      <c r="T20" s="30">
        <v>15</v>
      </c>
      <c r="U20" s="28">
        <v>20</v>
      </c>
      <c r="V20" s="28">
        <v>21</v>
      </c>
      <c r="W20" s="26" t="s">
        <v>20</v>
      </c>
      <c r="X20" s="27"/>
    </row>
    <row r="21" spans="1:24" ht="20.25" customHeight="1">
      <c r="A21" s="44" t="s">
        <v>21</v>
      </c>
      <c r="B21" s="44"/>
      <c r="C21" s="12">
        <f t="shared" si="0"/>
        <v>24</v>
      </c>
      <c r="D21" s="13">
        <f t="shared" si="0"/>
        <v>24</v>
      </c>
      <c r="E21" s="28">
        <v>11</v>
      </c>
      <c r="F21" s="28">
        <v>12</v>
      </c>
      <c r="G21" s="29">
        <v>11</v>
      </c>
      <c r="H21" s="30">
        <v>11</v>
      </c>
      <c r="I21" s="29">
        <v>1</v>
      </c>
      <c r="J21" s="30">
        <v>1</v>
      </c>
      <c r="K21" s="28">
        <v>1</v>
      </c>
      <c r="L21" s="28">
        <v>0</v>
      </c>
      <c r="M21" s="17">
        <f t="shared" si="2"/>
        <v>13</v>
      </c>
      <c r="N21" s="13">
        <f t="shared" si="2"/>
        <v>13</v>
      </c>
      <c r="O21" s="28">
        <v>3</v>
      </c>
      <c r="P21" s="28">
        <v>1</v>
      </c>
      <c r="Q21" s="29">
        <v>7</v>
      </c>
      <c r="R21" s="30">
        <v>8</v>
      </c>
      <c r="S21" s="29">
        <v>1</v>
      </c>
      <c r="T21" s="30">
        <v>4</v>
      </c>
      <c r="U21" s="28">
        <v>2</v>
      </c>
      <c r="V21" s="28">
        <v>0</v>
      </c>
      <c r="W21" s="26" t="s">
        <v>22</v>
      </c>
      <c r="X21" s="27"/>
    </row>
    <row r="22" spans="1:24" ht="20.25" customHeight="1">
      <c r="A22" s="44" t="s">
        <v>23</v>
      </c>
      <c r="B22" s="44"/>
      <c r="C22" s="12">
        <f t="shared" si="0"/>
        <v>69</v>
      </c>
      <c r="D22" s="13">
        <f t="shared" si="0"/>
        <v>69</v>
      </c>
      <c r="E22" s="28">
        <v>34</v>
      </c>
      <c r="F22" s="28">
        <v>37</v>
      </c>
      <c r="G22" s="29">
        <v>20</v>
      </c>
      <c r="H22" s="30">
        <v>20</v>
      </c>
      <c r="I22" s="29">
        <v>9</v>
      </c>
      <c r="J22" s="30">
        <v>7</v>
      </c>
      <c r="K22" s="28">
        <v>6</v>
      </c>
      <c r="L22" s="28">
        <v>5</v>
      </c>
      <c r="M22" s="17">
        <f t="shared" si="2"/>
        <v>51</v>
      </c>
      <c r="N22" s="13">
        <f t="shared" si="2"/>
        <v>51</v>
      </c>
      <c r="O22" s="28">
        <v>32</v>
      </c>
      <c r="P22" s="28">
        <v>29</v>
      </c>
      <c r="Q22" s="29">
        <v>12</v>
      </c>
      <c r="R22" s="30">
        <v>13</v>
      </c>
      <c r="S22" s="29">
        <v>6</v>
      </c>
      <c r="T22" s="30">
        <v>6</v>
      </c>
      <c r="U22" s="28">
        <v>1</v>
      </c>
      <c r="V22" s="28">
        <v>3</v>
      </c>
      <c r="W22" s="26" t="s">
        <v>24</v>
      </c>
      <c r="X22" s="27"/>
    </row>
    <row r="23" spans="1:24" ht="20.25" customHeight="1">
      <c r="A23" s="44" t="s">
        <v>64</v>
      </c>
      <c r="B23" s="44"/>
      <c r="C23" s="12">
        <f aca="true" t="shared" si="6" ref="C23:D30">E23+G23+I23+K23</f>
        <v>87</v>
      </c>
      <c r="D23" s="13">
        <f t="shared" si="6"/>
        <v>87</v>
      </c>
      <c r="E23" s="28">
        <v>53</v>
      </c>
      <c r="F23" s="28">
        <v>51</v>
      </c>
      <c r="G23" s="29">
        <v>22</v>
      </c>
      <c r="H23" s="30">
        <v>23</v>
      </c>
      <c r="I23" s="29">
        <v>3</v>
      </c>
      <c r="J23" s="30">
        <v>4</v>
      </c>
      <c r="K23" s="28">
        <v>9</v>
      </c>
      <c r="L23" s="28">
        <v>9</v>
      </c>
      <c r="M23" s="17">
        <f aca="true" t="shared" si="7" ref="M23:N30">O23+Q23+S23+U23</f>
        <v>56</v>
      </c>
      <c r="N23" s="13">
        <f t="shared" si="7"/>
        <v>56</v>
      </c>
      <c r="O23" s="28">
        <v>34</v>
      </c>
      <c r="P23" s="28">
        <v>35</v>
      </c>
      <c r="Q23" s="29">
        <v>9</v>
      </c>
      <c r="R23" s="30">
        <v>8</v>
      </c>
      <c r="S23" s="29">
        <v>7</v>
      </c>
      <c r="T23" s="30">
        <v>4</v>
      </c>
      <c r="U23" s="28">
        <v>6</v>
      </c>
      <c r="V23" s="28">
        <v>9</v>
      </c>
      <c r="W23" s="26" t="s">
        <v>25</v>
      </c>
      <c r="X23" s="27"/>
    </row>
    <row r="24" spans="1:24" ht="20.25" customHeight="1">
      <c r="A24" s="44" t="s">
        <v>26</v>
      </c>
      <c r="B24" s="44"/>
      <c r="C24" s="12">
        <f t="shared" si="6"/>
        <v>80</v>
      </c>
      <c r="D24" s="13">
        <f t="shared" si="6"/>
        <v>80</v>
      </c>
      <c r="E24" s="28">
        <v>51</v>
      </c>
      <c r="F24" s="28">
        <v>53</v>
      </c>
      <c r="G24" s="29">
        <v>9</v>
      </c>
      <c r="H24" s="30">
        <v>8</v>
      </c>
      <c r="I24" s="29">
        <v>14</v>
      </c>
      <c r="J24" s="30">
        <v>10</v>
      </c>
      <c r="K24" s="28">
        <v>6</v>
      </c>
      <c r="L24" s="28">
        <v>9</v>
      </c>
      <c r="M24" s="17">
        <f t="shared" si="7"/>
        <v>56</v>
      </c>
      <c r="N24" s="13">
        <f t="shared" si="7"/>
        <v>56</v>
      </c>
      <c r="O24" s="28">
        <v>31</v>
      </c>
      <c r="P24" s="28">
        <v>29</v>
      </c>
      <c r="Q24" s="29">
        <v>14</v>
      </c>
      <c r="R24" s="30">
        <v>17</v>
      </c>
      <c r="S24" s="29">
        <v>8</v>
      </c>
      <c r="T24" s="30">
        <v>4</v>
      </c>
      <c r="U24" s="28">
        <v>3</v>
      </c>
      <c r="V24" s="28">
        <v>6</v>
      </c>
      <c r="W24" s="26" t="s">
        <v>27</v>
      </c>
      <c r="X24" s="27"/>
    </row>
    <row r="25" spans="1:24" ht="20.25" customHeight="1">
      <c r="A25" s="44" t="s">
        <v>28</v>
      </c>
      <c r="B25" s="44"/>
      <c r="C25" s="12">
        <f t="shared" si="6"/>
        <v>118</v>
      </c>
      <c r="D25" s="13">
        <f t="shared" si="6"/>
        <v>118</v>
      </c>
      <c r="E25" s="28">
        <v>61</v>
      </c>
      <c r="F25" s="28">
        <v>67</v>
      </c>
      <c r="G25" s="29">
        <v>33</v>
      </c>
      <c r="H25" s="30">
        <v>28</v>
      </c>
      <c r="I25" s="29">
        <v>18</v>
      </c>
      <c r="J25" s="30">
        <v>15</v>
      </c>
      <c r="K25" s="28">
        <v>6</v>
      </c>
      <c r="L25" s="28">
        <v>8</v>
      </c>
      <c r="M25" s="17">
        <f t="shared" si="7"/>
        <v>130</v>
      </c>
      <c r="N25" s="13">
        <f t="shared" si="7"/>
        <v>130</v>
      </c>
      <c r="O25" s="28">
        <v>56</v>
      </c>
      <c r="P25" s="28">
        <v>55</v>
      </c>
      <c r="Q25" s="29">
        <v>36</v>
      </c>
      <c r="R25" s="30">
        <v>30</v>
      </c>
      <c r="S25" s="29">
        <v>19</v>
      </c>
      <c r="T25" s="30">
        <v>23</v>
      </c>
      <c r="U25" s="28">
        <v>19</v>
      </c>
      <c r="V25" s="28">
        <v>22</v>
      </c>
      <c r="W25" s="26" t="s">
        <v>29</v>
      </c>
      <c r="X25" s="27"/>
    </row>
    <row r="26" spans="1:24" ht="20.25" customHeight="1">
      <c r="A26" s="44" t="s">
        <v>30</v>
      </c>
      <c r="B26" s="44"/>
      <c r="C26" s="12">
        <f t="shared" si="6"/>
        <v>230</v>
      </c>
      <c r="D26" s="13">
        <f t="shared" si="6"/>
        <v>230</v>
      </c>
      <c r="E26" s="28">
        <v>106</v>
      </c>
      <c r="F26" s="28">
        <v>108</v>
      </c>
      <c r="G26" s="29">
        <v>66</v>
      </c>
      <c r="H26" s="30">
        <v>75</v>
      </c>
      <c r="I26" s="29">
        <v>28</v>
      </c>
      <c r="J26" s="30">
        <v>23</v>
      </c>
      <c r="K26" s="28">
        <v>30</v>
      </c>
      <c r="L26" s="28">
        <v>24</v>
      </c>
      <c r="M26" s="17">
        <f t="shared" si="7"/>
        <v>232</v>
      </c>
      <c r="N26" s="13">
        <f t="shared" si="7"/>
        <v>232</v>
      </c>
      <c r="O26" s="28">
        <v>103</v>
      </c>
      <c r="P26" s="28">
        <v>102</v>
      </c>
      <c r="Q26" s="29">
        <v>62</v>
      </c>
      <c r="R26" s="30">
        <v>67</v>
      </c>
      <c r="S26" s="29">
        <v>31</v>
      </c>
      <c r="T26" s="30">
        <v>34</v>
      </c>
      <c r="U26" s="28">
        <v>36</v>
      </c>
      <c r="V26" s="28">
        <v>29</v>
      </c>
      <c r="W26" s="26" t="s">
        <v>31</v>
      </c>
      <c r="X26" s="27"/>
    </row>
    <row r="27" spans="1:24" ht="20.25" customHeight="1">
      <c r="A27" s="44" t="s">
        <v>32</v>
      </c>
      <c r="B27" s="44"/>
      <c r="C27" s="12">
        <f t="shared" si="6"/>
        <v>135</v>
      </c>
      <c r="D27" s="13">
        <f t="shared" si="6"/>
        <v>135</v>
      </c>
      <c r="E27" s="28">
        <v>66</v>
      </c>
      <c r="F27" s="28">
        <v>67</v>
      </c>
      <c r="G27" s="29">
        <v>38</v>
      </c>
      <c r="H27" s="30">
        <v>31</v>
      </c>
      <c r="I27" s="29">
        <v>14</v>
      </c>
      <c r="J27" s="30">
        <v>17</v>
      </c>
      <c r="K27" s="28">
        <v>17</v>
      </c>
      <c r="L27" s="28">
        <v>20</v>
      </c>
      <c r="M27" s="17">
        <f t="shared" si="7"/>
        <v>141</v>
      </c>
      <c r="N27" s="13">
        <f t="shared" si="7"/>
        <v>141</v>
      </c>
      <c r="O27" s="28">
        <v>61</v>
      </c>
      <c r="P27" s="28">
        <v>57</v>
      </c>
      <c r="Q27" s="29">
        <v>45</v>
      </c>
      <c r="R27" s="30">
        <v>51</v>
      </c>
      <c r="S27" s="29">
        <v>21</v>
      </c>
      <c r="T27" s="30">
        <v>12</v>
      </c>
      <c r="U27" s="28">
        <v>14</v>
      </c>
      <c r="V27" s="28">
        <v>21</v>
      </c>
      <c r="W27" s="26" t="s">
        <v>33</v>
      </c>
      <c r="X27" s="27"/>
    </row>
    <row r="28" spans="1:24" ht="20.25" customHeight="1">
      <c r="A28" s="44" t="s">
        <v>34</v>
      </c>
      <c r="B28" s="44"/>
      <c r="C28" s="12">
        <f t="shared" si="6"/>
        <v>209</v>
      </c>
      <c r="D28" s="13">
        <f t="shared" si="6"/>
        <v>209</v>
      </c>
      <c r="E28" s="28">
        <v>89</v>
      </c>
      <c r="F28" s="28">
        <v>86</v>
      </c>
      <c r="G28" s="29">
        <v>51</v>
      </c>
      <c r="H28" s="30">
        <v>63</v>
      </c>
      <c r="I28" s="29">
        <v>24</v>
      </c>
      <c r="J28" s="30">
        <v>31</v>
      </c>
      <c r="K28" s="28">
        <v>45</v>
      </c>
      <c r="L28" s="28">
        <v>29</v>
      </c>
      <c r="M28" s="17">
        <f t="shared" si="7"/>
        <v>178</v>
      </c>
      <c r="N28" s="13">
        <f t="shared" si="7"/>
        <v>178</v>
      </c>
      <c r="O28" s="28">
        <v>79</v>
      </c>
      <c r="P28" s="28">
        <v>84</v>
      </c>
      <c r="Q28" s="29">
        <v>48</v>
      </c>
      <c r="R28" s="30">
        <v>48</v>
      </c>
      <c r="S28" s="29">
        <v>19</v>
      </c>
      <c r="T28" s="30">
        <v>19</v>
      </c>
      <c r="U28" s="28">
        <v>32</v>
      </c>
      <c r="V28" s="28">
        <v>27</v>
      </c>
      <c r="W28" s="26" t="s">
        <v>35</v>
      </c>
      <c r="X28" s="27"/>
    </row>
    <row r="29" spans="1:24" ht="20.25" customHeight="1">
      <c r="A29" s="44" t="s">
        <v>36</v>
      </c>
      <c r="B29" s="44"/>
      <c r="C29" s="12">
        <f t="shared" si="6"/>
        <v>117</v>
      </c>
      <c r="D29" s="13">
        <f t="shared" si="6"/>
        <v>117</v>
      </c>
      <c r="E29" s="28">
        <v>56</v>
      </c>
      <c r="F29" s="28">
        <v>55</v>
      </c>
      <c r="G29" s="29">
        <v>27</v>
      </c>
      <c r="H29" s="30">
        <v>36</v>
      </c>
      <c r="I29" s="29">
        <v>14</v>
      </c>
      <c r="J29" s="30">
        <v>11</v>
      </c>
      <c r="K29" s="28">
        <v>20</v>
      </c>
      <c r="L29" s="28">
        <v>15</v>
      </c>
      <c r="M29" s="17">
        <f t="shared" si="7"/>
        <v>129</v>
      </c>
      <c r="N29" s="13">
        <f t="shared" si="7"/>
        <v>129</v>
      </c>
      <c r="O29" s="28">
        <v>48</v>
      </c>
      <c r="P29" s="28">
        <v>57</v>
      </c>
      <c r="Q29" s="29">
        <v>40</v>
      </c>
      <c r="R29" s="30">
        <v>38</v>
      </c>
      <c r="S29" s="29">
        <v>22</v>
      </c>
      <c r="T29" s="30">
        <v>17</v>
      </c>
      <c r="U29" s="28">
        <v>19</v>
      </c>
      <c r="V29" s="28">
        <v>17</v>
      </c>
      <c r="W29" s="26" t="s">
        <v>37</v>
      </c>
      <c r="X29" s="27"/>
    </row>
    <row r="30" spans="1:24" ht="20.25" customHeight="1">
      <c r="A30" s="45" t="s">
        <v>38</v>
      </c>
      <c r="B30" s="45"/>
      <c r="C30" s="31">
        <f t="shared" si="6"/>
        <v>286</v>
      </c>
      <c r="D30" s="32">
        <f t="shared" si="6"/>
        <v>286</v>
      </c>
      <c r="E30" s="33">
        <v>142</v>
      </c>
      <c r="F30" s="33">
        <v>141</v>
      </c>
      <c r="G30" s="34">
        <v>65</v>
      </c>
      <c r="H30" s="35">
        <v>75</v>
      </c>
      <c r="I30" s="34">
        <v>32</v>
      </c>
      <c r="J30" s="35">
        <v>22</v>
      </c>
      <c r="K30" s="33">
        <v>47</v>
      </c>
      <c r="L30" s="33">
        <v>48</v>
      </c>
      <c r="M30" s="36">
        <f t="shared" si="7"/>
        <v>283</v>
      </c>
      <c r="N30" s="32">
        <f t="shared" si="7"/>
        <v>283</v>
      </c>
      <c r="O30" s="33">
        <v>139</v>
      </c>
      <c r="P30" s="33">
        <v>109</v>
      </c>
      <c r="Q30" s="34">
        <v>74</v>
      </c>
      <c r="R30" s="35">
        <v>90</v>
      </c>
      <c r="S30" s="34">
        <v>32</v>
      </c>
      <c r="T30" s="35">
        <v>39</v>
      </c>
      <c r="U30" s="33">
        <v>38</v>
      </c>
      <c r="V30" s="33">
        <v>45</v>
      </c>
      <c r="W30" s="37" t="s">
        <v>39</v>
      </c>
      <c r="X30" s="38"/>
    </row>
    <row r="31" spans="1:24" ht="17.25">
      <c r="A31" s="39" t="s">
        <v>43</v>
      </c>
      <c r="E31" s="2"/>
      <c r="F31" s="2"/>
      <c r="G31" s="2"/>
      <c r="H31" s="2"/>
      <c r="I31" s="2"/>
      <c r="J31" s="2"/>
      <c r="K31" s="2"/>
      <c r="L31" s="2"/>
      <c r="O31" s="2"/>
      <c r="P31" s="2"/>
      <c r="Q31" s="2"/>
      <c r="R31" s="2"/>
      <c r="S31" s="2"/>
      <c r="T31" s="2"/>
      <c r="U31" s="2"/>
      <c r="V31" s="2"/>
      <c r="W31" s="4"/>
      <c r="X31" s="3" t="s">
        <v>45</v>
      </c>
    </row>
  </sheetData>
  <sheetProtection/>
  <mergeCells count="49">
    <mergeCell ref="A1:X1"/>
    <mergeCell ref="A2:X2"/>
    <mergeCell ref="A3:A6"/>
    <mergeCell ref="B3:B6"/>
    <mergeCell ref="C3:C4"/>
    <mergeCell ref="D3:D4"/>
    <mergeCell ref="E3:F3"/>
    <mergeCell ref="G3:H3"/>
    <mergeCell ref="I3:J3"/>
    <mergeCell ref="K3:L3"/>
    <mergeCell ref="M3:M4"/>
    <mergeCell ref="N3:N4"/>
    <mergeCell ref="O3:P3"/>
    <mergeCell ref="Q3:R3"/>
    <mergeCell ref="S3:T3"/>
    <mergeCell ref="U3:V3"/>
    <mergeCell ref="U4:V4"/>
    <mergeCell ref="W3:W6"/>
    <mergeCell ref="X3:X6"/>
    <mergeCell ref="Y3:Y6"/>
    <mergeCell ref="E4:F4"/>
    <mergeCell ref="G4:H4"/>
    <mergeCell ref="I4:J4"/>
    <mergeCell ref="K4:L4"/>
    <mergeCell ref="O4:P4"/>
    <mergeCell ref="Q4:R4"/>
    <mergeCell ref="S4:T4"/>
    <mergeCell ref="A7:B7"/>
    <mergeCell ref="W7:X7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7:B27"/>
    <mergeCell ref="A28:B28"/>
    <mergeCell ref="A29:B29"/>
    <mergeCell ref="A30:B30"/>
    <mergeCell ref="A21:B21"/>
    <mergeCell ref="A22:B22"/>
    <mergeCell ref="A23:B23"/>
    <mergeCell ref="A24:B24"/>
    <mergeCell ref="A25:B25"/>
    <mergeCell ref="A26:B26"/>
  </mergeCells>
  <printOptions/>
  <pageMargins left="0.17" right="0.16" top="0.46" bottom="0.63" header="0.3" footer="0.3"/>
  <pageSetup horizontalDpi="600" verticalDpi="600" orientation="landscape" paperSize="9" scale="85" r:id="rId1"/>
  <ignoredErrors>
    <ignoredError sqref="O9:V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Leeza</dc:creator>
  <cp:keywords/>
  <dc:description/>
  <cp:lastModifiedBy>Fathimath Shifaza</cp:lastModifiedBy>
  <cp:lastPrinted>2018-10-07T04:24:18Z</cp:lastPrinted>
  <dcterms:created xsi:type="dcterms:W3CDTF">2007-02-26T07:37:37Z</dcterms:created>
  <dcterms:modified xsi:type="dcterms:W3CDTF">2018-10-07T04:24:25Z</dcterms:modified>
  <cp:category/>
  <cp:version/>
  <cp:contentType/>
  <cp:contentStatus/>
</cp:coreProperties>
</file>