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6.HEALTH\"/>
    </mc:Choice>
  </mc:AlternateContent>
  <bookViews>
    <workbookView xWindow="0" yWindow="0" windowWidth="28770" windowHeight="6795" tabRatio="841"/>
  </bookViews>
  <sheets>
    <sheet name="6.4" sheetId="37" r:id="rId1"/>
  </sheets>
  <externalReferences>
    <externalReference r:id="rId2"/>
    <externalReference r:id="rId3"/>
    <externalReference r:id="rId4"/>
  </externalReferences>
  <definedNames>
    <definedName name="_xlnm.Print_Area" localSheetId="0">'6.4'!$A$1:$H$78</definedName>
  </definedNames>
  <calcPr calcId="162913"/>
</workbook>
</file>

<file path=xl/calcChain.xml><?xml version="1.0" encoding="utf-8"?>
<calcChain xmlns="http://schemas.openxmlformats.org/spreadsheetml/2006/main">
  <c r="AE21" i="37" l="1"/>
  <c r="AE20" i="37"/>
  <c r="C38" i="37" l="1"/>
  <c r="C16" i="37"/>
  <c r="C8" i="37" s="1"/>
  <c r="C6" i="37" s="1"/>
  <c r="C9" i="37"/>
  <c r="B16" i="37" l="1"/>
  <c r="B8" i="37" s="1"/>
  <c r="B9" i="37"/>
  <c r="B38" i="37"/>
  <c r="B6" i="37" l="1"/>
</calcChain>
</file>

<file path=xl/sharedStrings.xml><?xml version="1.0" encoding="utf-8"?>
<sst xmlns="http://schemas.openxmlformats.org/spreadsheetml/2006/main" count="39" uniqueCount="39">
  <si>
    <t>HA</t>
  </si>
  <si>
    <t>N</t>
  </si>
  <si>
    <t>R</t>
  </si>
  <si>
    <t>B</t>
  </si>
  <si>
    <t>K</t>
  </si>
  <si>
    <t>AA</t>
  </si>
  <si>
    <t>V</t>
  </si>
  <si>
    <t>M</t>
  </si>
  <si>
    <t>F</t>
  </si>
  <si>
    <t>L</t>
  </si>
  <si>
    <t>GA</t>
  </si>
  <si>
    <t>S</t>
  </si>
  <si>
    <t>IGMH</t>
  </si>
  <si>
    <t>ADK</t>
  </si>
  <si>
    <t>Source: Ministry of Health</t>
  </si>
  <si>
    <t>MALE'</t>
  </si>
  <si>
    <t>DHAMANAVESHI</t>
  </si>
  <si>
    <t>SENAHIYA</t>
  </si>
  <si>
    <t xml:space="preserve">ATOLLS </t>
  </si>
  <si>
    <t>HDH</t>
  </si>
  <si>
    <t>SH</t>
  </si>
  <si>
    <t>LH</t>
  </si>
  <si>
    <t>ADH</t>
  </si>
  <si>
    <t>DH</t>
  </si>
  <si>
    <t>TH</t>
  </si>
  <si>
    <t>GDH</t>
  </si>
  <si>
    <t>GN</t>
  </si>
  <si>
    <t>TOTAL PUBLIC</t>
  </si>
  <si>
    <t>MEDICA</t>
  </si>
  <si>
    <t>IMDC (Addu)</t>
  </si>
  <si>
    <t>Institutions</t>
  </si>
  <si>
    <t xml:space="preserve"> TOTAL</t>
  </si>
  <si>
    <t>TOTAL PRIVATE</t>
  </si>
  <si>
    <t>No: of inpatient beds</t>
  </si>
  <si>
    <t>Table 6.4: INPATIENT BEDS IN HEALTH FACILITIES - 2016 - 2017</t>
  </si>
  <si>
    <t>Public</t>
  </si>
  <si>
    <t>Private</t>
  </si>
  <si>
    <t>Hulhumale' Hosp.</t>
  </si>
  <si>
    <t>ViliMale' Hosp.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</si>
</sst>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ރ_._-;_-* #,##0.00\ _ރ_.\-;_-* &quot;-&quot;??\ _ރ_._-;_-@_-"/>
    <numFmt numFmtId="165" formatCode="General_)"/>
    <numFmt numFmtId="168" formatCode="0.00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name val="MS Sans Serif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/>
    <xf numFmtId="164" fontId="5" fillId="0" borderId="0" applyFont="0" applyFill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40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4" applyNumberFormat="0" applyAlignment="0" applyProtection="0"/>
    <xf numFmtId="0" fontId="19" fillId="0" borderId="9" applyNumberFormat="0" applyFill="0" applyAlignment="0" applyProtection="0"/>
    <xf numFmtId="0" fontId="20" fillId="23" borderId="0" applyNumberFormat="0" applyBorder="0" applyAlignment="0" applyProtection="0"/>
    <xf numFmtId="168" fontId="7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5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24" borderId="10" applyNumberFormat="0" applyFont="0" applyAlignment="0" applyProtection="0"/>
    <xf numFmtId="0" fontId="21" fillId="21" borderId="11" applyNumberFormat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3" fillId="0" borderId="0" applyNumberFormat="0" applyFill="0" applyBorder="0" applyAlignment="0" applyProtection="0"/>
    <xf numFmtId="165" fontId="3" fillId="0" borderId="0"/>
    <xf numFmtId="165" fontId="3" fillId="0" borderId="0"/>
    <xf numFmtId="0" fontId="1" fillId="0" borderId="0"/>
  </cellStyleXfs>
  <cellXfs count="22">
    <xf numFmtId="0" fontId="0" fillId="0" borderId="0" xfId="0"/>
    <xf numFmtId="0" fontId="0" fillId="2" borderId="0" xfId="0" applyFill="1"/>
    <xf numFmtId="0" fontId="24" fillId="2" borderId="0" xfId="0" applyFont="1" applyFill="1"/>
    <xf numFmtId="0" fontId="25" fillId="2" borderId="0" xfId="0" applyFont="1" applyFill="1"/>
    <xf numFmtId="0" fontId="0" fillId="2" borderId="0" xfId="0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37" fontId="24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37" fontId="0" fillId="2" borderId="0" xfId="1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0" fillId="2" borderId="2" xfId="0" applyFill="1" applyBorder="1" applyAlignment="1">
      <alignment horizontal="left" vertical="center" indent="1"/>
    </xf>
    <xf numFmtId="37" fontId="0" fillId="2" borderId="2" xfId="1" applyNumberFormat="1" applyFont="1" applyFill="1" applyBorder="1" applyAlignment="1">
      <alignment horizontal="right" vertical="center"/>
    </xf>
    <xf numFmtId="0" fontId="24" fillId="2" borderId="3" xfId="0" applyFon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horizontal="left" vertical="center"/>
    </xf>
    <xf numFmtId="0" fontId="24" fillId="2" borderId="2" xfId="0" applyFont="1" applyFill="1" applyBorder="1"/>
    <xf numFmtId="37" fontId="0" fillId="2" borderId="0" xfId="0" applyNumberFormat="1" applyFill="1"/>
    <xf numFmtId="0" fontId="24" fillId="2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</cellXfs>
  <cellStyles count="6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4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- Style1" xfId="43"/>
    <cellStyle name="Normal 10" xfId="44"/>
    <cellStyle name="Normal 11" xfId="45"/>
    <cellStyle name="Normal 12" xfId="46"/>
    <cellStyle name="Normal 13" xfId="5"/>
    <cellStyle name="Normal 14" xfId="61"/>
    <cellStyle name="Normal 15" xfId="62"/>
    <cellStyle name="Normal 17" xfId="63"/>
    <cellStyle name="Normal 2" xfId="2"/>
    <cellStyle name="Normal 2 2" xfId="47"/>
    <cellStyle name="Normal 3" xfId="48"/>
    <cellStyle name="Normal 4" xfId="49"/>
    <cellStyle name="Normal 5" xfId="50"/>
    <cellStyle name="Normal 6" xfId="51"/>
    <cellStyle name="Normal 7" xfId="52"/>
    <cellStyle name="Normal 8" xfId="53"/>
    <cellStyle name="Normal 9" xfId="3"/>
    <cellStyle name="Normal 9 2" xfId="54"/>
    <cellStyle name="Note 2" xfId="55"/>
    <cellStyle name="Output 2" xfId="56"/>
    <cellStyle name="Percent 2" xfId="57"/>
    <cellStyle name="Title 2" xfId="58"/>
    <cellStyle name="Total 2" xfId="59"/>
    <cellStyle name="Warning Text 2" xfId="60"/>
  </cellStyles>
  <dxfs count="0"/>
  <tableStyles count="0" defaultTableStyle="TableStyleMedium9" defaultPivotStyle="PivotStyleLight16"/>
  <colors>
    <mruColors>
      <color rgb="FFF59D27"/>
      <color rgb="FF953735"/>
      <color rgb="FFFDEADA"/>
      <color rgb="FFFAC090"/>
      <color rgb="FFFACA8A"/>
      <color rgb="FFF7AF4F"/>
      <color rgb="FFC49500"/>
      <color rgb="FFFCD5B5"/>
      <color rgb="FFFF3399"/>
      <color rgb="FFFFD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39176772297897"/>
          <c:y val="0.20947106187997686"/>
          <c:w val="0.46388888888888891"/>
          <c:h val="0.77314814814814814"/>
        </c:manualLayout>
      </c:layout>
      <c:doughnutChart>
        <c:varyColors val="1"/>
        <c:ser>
          <c:idx val="0"/>
          <c:order val="0"/>
          <c:spPr>
            <a:solidFill>
              <a:srgbClr val="F59D27"/>
            </a:solidFill>
          </c:spPr>
          <c:explosion val="9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1DD-4A11-B4AC-1DDC9BD5E0BB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9CE-4927-ABBF-73D7394CF72E}"/>
              </c:ext>
            </c:extLst>
          </c:dPt>
          <c:dLbls>
            <c:dLbl>
              <c:idx val="0"/>
              <c:layout>
                <c:manualLayout>
                  <c:x val="-6.0882800608828003E-2"/>
                  <c:y val="-1.12994350282485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DD-4A11-B4AC-1DDC9BD5E0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'6.4'!$AD$20:$AD$21</c:f>
              <c:strCache>
                <c:ptCount val="2"/>
                <c:pt idx="0">
                  <c:v>Public</c:v>
                </c:pt>
                <c:pt idx="1">
                  <c:v>Private</c:v>
                </c:pt>
              </c:strCache>
            </c:strRef>
          </c:cat>
          <c:val>
            <c:numRef>
              <c:f>'6.4'!$AE$20:$AE$21</c:f>
              <c:numCache>
                <c:formatCode>#,##0_);\(#,##0\)</c:formatCode>
                <c:ptCount val="2"/>
                <c:pt idx="0">
                  <c:v>1634</c:v>
                </c:pt>
                <c:pt idx="1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927-ABBF-73D7394CF7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1" verticalDpi="-1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34736175219484E-2"/>
          <c:y val="0.17221055701370663"/>
          <c:w val="0.90344609542465126"/>
          <c:h val="0.725698579869374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'6.4'!$A$17:$A$36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'6.4'!$C$17:$C$36</c:f>
              <c:numCache>
                <c:formatCode>#,##0_);\(#,##0\)</c:formatCode>
                <c:ptCount val="20"/>
                <c:pt idx="0">
                  <c:v>82</c:v>
                </c:pt>
                <c:pt idx="1">
                  <c:v>109</c:v>
                </c:pt>
                <c:pt idx="2">
                  <c:v>16</c:v>
                </c:pt>
                <c:pt idx="3">
                  <c:v>60</c:v>
                </c:pt>
                <c:pt idx="4">
                  <c:v>94</c:v>
                </c:pt>
                <c:pt idx="5">
                  <c:v>63</c:v>
                </c:pt>
                <c:pt idx="6">
                  <c:v>55</c:v>
                </c:pt>
                <c:pt idx="7">
                  <c:v>47</c:v>
                </c:pt>
                <c:pt idx="8">
                  <c:v>49</c:v>
                </c:pt>
                <c:pt idx="9">
                  <c:v>67</c:v>
                </c:pt>
                <c:pt idx="10">
                  <c:v>7</c:v>
                </c:pt>
                <c:pt idx="11">
                  <c:v>46</c:v>
                </c:pt>
                <c:pt idx="12">
                  <c:v>38</c:v>
                </c:pt>
                <c:pt idx="13">
                  <c:v>39</c:v>
                </c:pt>
                <c:pt idx="14">
                  <c:v>112</c:v>
                </c:pt>
                <c:pt idx="15">
                  <c:v>113</c:v>
                </c:pt>
                <c:pt idx="16">
                  <c:v>67</c:v>
                </c:pt>
                <c:pt idx="17">
                  <c:v>111</c:v>
                </c:pt>
                <c:pt idx="18">
                  <c:v>33</c:v>
                </c:pt>
                <c:pt idx="1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D-4648-8615-8FCD8B43C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60320"/>
        <c:axId val="85570304"/>
      </c:barChart>
      <c:catAx>
        <c:axId val="855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570304"/>
        <c:crosses val="autoZero"/>
        <c:auto val="1"/>
        <c:lblAlgn val="ctr"/>
        <c:lblOffset val="100"/>
        <c:noMultiLvlLbl val="0"/>
      </c:catAx>
      <c:valAx>
        <c:axId val="85570304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#,##0_);\(#,##0\)" sourceLinked="1"/>
        <c:majorTickMark val="none"/>
        <c:minorTickMark val="none"/>
        <c:tickLblPos val="nextTo"/>
        <c:crossAx val="85560320"/>
        <c:crosses val="autoZero"/>
        <c:crossBetween val="between"/>
      </c:valAx>
      <c:spPr>
        <a:solidFill>
          <a:schemeClr val="accent1">
            <a:lumMod val="40000"/>
            <a:lumOff val="60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44</xdr:row>
      <xdr:rowOff>76200</xdr:rowOff>
    </xdr:from>
    <xdr:to>
      <xdr:col>7</xdr:col>
      <xdr:colOff>180974</xdr:colOff>
      <xdr:row>62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46</xdr:row>
      <xdr:rowOff>123825</xdr:rowOff>
    </xdr:from>
    <xdr:to>
      <xdr:col>6</xdr:col>
      <xdr:colOff>380999</xdr:colOff>
      <xdr:row>46</xdr:row>
      <xdr:rowOff>123825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428625" y="8915400"/>
          <a:ext cx="5543549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133350</xdr:colOff>
      <xdr:row>63</xdr:row>
      <xdr:rowOff>66675</xdr:rowOff>
    </xdr:from>
    <xdr:to>
      <xdr:col>7</xdr:col>
      <xdr:colOff>190500</xdr:colOff>
      <xdr:row>77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418389</xdr:colOff>
      <xdr:row>63</xdr:row>
      <xdr:rowOff>122490</xdr:rowOff>
    </xdr:from>
    <xdr:to>
      <xdr:col>7</xdr:col>
      <xdr:colOff>84569</xdr:colOff>
      <xdr:row>64</xdr:row>
      <xdr:rowOff>142430</xdr:rowOff>
    </xdr:to>
    <xdr:sp macro="" textlink="">
      <xdr:nvSpPr>
        <xdr:cNvPr id="6" name="TextBox 5"/>
        <xdr:cNvSpPr txBox="1"/>
      </xdr:nvSpPr>
      <xdr:spPr>
        <a:xfrm>
          <a:off x="418389" y="12246836"/>
          <a:ext cx="5430140" cy="21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dk1"/>
              </a:solidFill>
              <a:effectLst/>
              <a:latin typeface="Consolas" pitchFamily="49" charset="0"/>
              <a:ea typeface="+mn-ea"/>
              <a:cs typeface="Consolas" pitchFamily="49" charset="0"/>
            </a:rPr>
            <a:t>Figure 6.6: Percentage of inpatients bed in public and private sector, 2017</a:t>
          </a:r>
          <a:endParaRPr lang="en-US" sz="1000">
            <a:effectLst/>
            <a:latin typeface="Consolas" pitchFamily="49" charset="0"/>
            <a:cs typeface="Consolas" pitchFamily="49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476250</xdr:colOff>
      <xdr:row>64</xdr:row>
      <xdr:rowOff>137979</xdr:rowOff>
    </xdr:from>
    <xdr:to>
      <xdr:col>7</xdr:col>
      <xdr:colOff>26706</xdr:colOff>
      <xdr:row>64</xdr:row>
      <xdr:rowOff>137979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V="1">
          <a:off x="476250" y="12453715"/>
          <a:ext cx="5314416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0.02435</cdr:x>
      <cdr:y>0.05932</cdr:y>
    </cdr:from>
    <cdr:to>
      <cdr:x>0.96651</cdr:x>
      <cdr:y>0.1243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1" y="200024"/>
          <a:ext cx="5895975" cy="219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 b="1">
              <a:latin typeface="Consolas" pitchFamily="49" charset="0"/>
              <a:cs typeface="Consolas" pitchFamily="49" charset="0"/>
            </a:rPr>
            <a:t>Figure 6.5: Percentage of inpatients bed in public and private sector, 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362P0D1J\NBS%20data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362P0D1J\TB%20data%20to%20NBS%20-%202017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7/BLANK%20TABLES/By%20Office/sent/6.%20HEALTH%20_%20Min%20of%20You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"/>
      <sheetName val="6.10"/>
      <sheetName val="6.11"/>
      <sheetName val="6.14"/>
      <sheetName val="6.15"/>
      <sheetName val="6.16"/>
      <sheetName val="6.17"/>
      <sheetName val="6.18"/>
      <sheetName val="6.20"/>
      <sheetName val="6.21"/>
    </sheetNames>
    <sheetDataSet>
      <sheetData sheetId="0">
        <row r="27">
          <cell r="AA27">
            <v>2009</v>
          </cell>
          <cell r="AB27">
            <v>99</v>
          </cell>
        </row>
        <row r="28">
          <cell r="AA28">
            <v>2010</v>
          </cell>
          <cell r="AB28">
            <v>100</v>
          </cell>
        </row>
        <row r="29">
          <cell r="AA29">
            <v>2011</v>
          </cell>
          <cell r="AB29">
            <v>88</v>
          </cell>
        </row>
        <row r="30">
          <cell r="AA30">
            <v>2012</v>
          </cell>
          <cell r="AB30">
            <v>110</v>
          </cell>
        </row>
        <row r="31">
          <cell r="AA31">
            <v>2013</v>
          </cell>
          <cell r="AB31">
            <v>110</v>
          </cell>
        </row>
        <row r="32">
          <cell r="AA32">
            <v>2014</v>
          </cell>
          <cell r="AB32">
            <v>131</v>
          </cell>
        </row>
        <row r="33">
          <cell r="AA33">
            <v>2015</v>
          </cell>
          <cell r="AB33">
            <v>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"/>
      <sheetName val="6.10"/>
      <sheetName val="6.11"/>
      <sheetName val="6.14"/>
      <sheetName val="6.15"/>
      <sheetName val="6.16"/>
      <sheetName val="6.17"/>
      <sheetName val="6.18"/>
      <sheetName val="6.20"/>
      <sheetName val="6.21"/>
    </sheetNames>
    <sheetDataSet>
      <sheetData sheetId="0">
        <row r="27">
          <cell r="AA27">
            <v>2009</v>
          </cell>
          <cell r="AB27">
            <v>99</v>
          </cell>
        </row>
        <row r="28">
          <cell r="AA28">
            <v>2010</v>
          </cell>
          <cell r="AB28">
            <v>100</v>
          </cell>
        </row>
        <row r="29">
          <cell r="AA29">
            <v>2011</v>
          </cell>
          <cell r="AB29">
            <v>88</v>
          </cell>
        </row>
        <row r="30">
          <cell r="AA30">
            <v>2012</v>
          </cell>
          <cell r="AB30">
            <v>110</v>
          </cell>
        </row>
        <row r="31">
          <cell r="AA31">
            <v>2013</v>
          </cell>
          <cell r="AB31">
            <v>110</v>
          </cell>
        </row>
        <row r="32">
          <cell r="AA32">
            <v>2014</v>
          </cell>
          <cell r="AB32">
            <v>131</v>
          </cell>
        </row>
        <row r="33">
          <cell r="AA33">
            <v>2015</v>
          </cell>
          <cell r="AB33">
            <v>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22"/>
      <sheetName val="6.23"/>
    </sheetNames>
    <sheetDataSet>
      <sheetData sheetId="0">
        <row r="30">
          <cell r="AG30" t="str">
            <v>Female</v>
          </cell>
          <cell r="AH30" t="str">
            <v>Male</v>
          </cell>
        </row>
        <row r="31">
          <cell r="AF31" t="str">
            <v>Family</v>
          </cell>
          <cell r="AG31">
            <v>1</v>
          </cell>
          <cell r="AH31">
            <v>6</v>
          </cell>
        </row>
        <row r="32">
          <cell r="AF32" t="str">
            <v>Abuse</v>
          </cell>
          <cell r="AG32">
            <v>0</v>
          </cell>
          <cell r="AH32">
            <v>2</v>
          </cell>
        </row>
        <row r="33">
          <cell r="AF33" t="str">
            <v>Psychological</v>
          </cell>
          <cell r="AG33">
            <v>4</v>
          </cell>
          <cell r="AH33">
            <v>16</v>
          </cell>
        </row>
        <row r="34">
          <cell r="AF34" t="str">
            <v>Behavioural</v>
          </cell>
          <cell r="AG34">
            <v>5</v>
          </cell>
          <cell r="AH34">
            <v>16</v>
          </cell>
        </row>
      </sheetData>
      <sheetData sheetId="1">
        <row r="45">
          <cell r="D45" t="str">
            <v xml:space="preserve">    15 - 19</v>
          </cell>
          <cell r="E45" t="str">
            <v xml:space="preserve">    20 - 24</v>
          </cell>
          <cell r="F45" t="str">
            <v xml:space="preserve">    25 - 29</v>
          </cell>
          <cell r="G45" t="str">
            <v xml:space="preserve">    30 - 34</v>
          </cell>
          <cell r="H45" t="str">
            <v xml:space="preserve">    35 - 39</v>
          </cell>
          <cell r="I45" t="str">
            <v xml:space="preserve">    40+</v>
          </cell>
        </row>
        <row r="46">
          <cell r="B46" t="str">
            <v>Family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Abuse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 t="str">
            <v>Psychological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 t="str">
            <v>Behavioural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E47"/>
  <sheetViews>
    <sheetView tabSelected="1" zoomScaleNormal="100" workbookViewId="0">
      <selection activeCell="N31" sqref="N31"/>
    </sheetView>
  </sheetViews>
  <sheetFormatPr defaultRowHeight="15" x14ac:dyDescent="0.25"/>
  <cols>
    <col min="1" max="1" width="22.42578125" style="1" customWidth="1"/>
    <col min="2" max="2" width="18.28515625" style="1" customWidth="1"/>
    <col min="3" max="3" width="15.7109375" style="1" customWidth="1"/>
    <col min="4" max="4" width="5.28515625" style="1" customWidth="1"/>
    <col min="5" max="5" width="5.7109375" style="1" customWidth="1"/>
    <col min="6" max="6" width="5.42578125" style="1" customWidth="1"/>
    <col min="7" max="16384" width="9.140625" style="1"/>
  </cols>
  <sheetData>
    <row r="2" spans="1:4" ht="15.75" x14ac:dyDescent="0.25">
      <c r="A2" s="19" t="s">
        <v>34</v>
      </c>
      <c r="B2" s="19"/>
      <c r="C2" s="19"/>
      <c r="D2" s="19"/>
    </row>
    <row r="3" spans="1:4" ht="15.75" x14ac:dyDescent="0.25">
      <c r="A3" s="3"/>
      <c r="B3" s="4"/>
    </row>
    <row r="4" spans="1:4" ht="12" customHeight="1" x14ac:dyDescent="0.25">
      <c r="A4" s="18" t="s">
        <v>30</v>
      </c>
      <c r="B4" s="21" t="s">
        <v>33</v>
      </c>
      <c r="C4" s="21"/>
    </row>
    <row r="5" spans="1:4" s="2" customFormat="1" x14ac:dyDescent="0.25">
      <c r="A5" s="20"/>
      <c r="B5" s="16">
        <v>2016</v>
      </c>
      <c r="C5" s="14">
        <v>2017</v>
      </c>
    </row>
    <row r="6" spans="1:4" ht="15" customHeight="1" x14ac:dyDescent="0.25">
      <c r="A6" s="5" t="s">
        <v>31</v>
      </c>
      <c r="B6" s="6">
        <f>B8+B38</f>
        <v>1743</v>
      </c>
      <c r="C6" s="6">
        <f>C8+C38</f>
        <v>1737</v>
      </c>
    </row>
    <row r="7" spans="1:4" x14ac:dyDescent="0.25">
      <c r="A7" s="7"/>
    </row>
    <row r="8" spans="1:4" ht="15" customHeight="1" x14ac:dyDescent="0.25">
      <c r="A8" s="5" t="s">
        <v>27</v>
      </c>
      <c r="B8" s="6">
        <f>B16+B9</f>
        <v>1640</v>
      </c>
      <c r="C8" s="6">
        <f>C16+C9</f>
        <v>1634</v>
      </c>
    </row>
    <row r="9" spans="1:4" x14ac:dyDescent="0.25">
      <c r="A9" s="5" t="s">
        <v>15</v>
      </c>
      <c r="B9" s="6">
        <f>SUM(B10:B14)</f>
        <v>368</v>
      </c>
      <c r="C9" s="6">
        <f>SUM(C10:C14)</f>
        <v>357</v>
      </c>
    </row>
    <row r="10" spans="1:4" x14ac:dyDescent="0.25">
      <c r="A10" s="8" t="s">
        <v>12</v>
      </c>
      <c r="B10" s="9">
        <v>309</v>
      </c>
      <c r="C10" s="9">
        <v>311</v>
      </c>
    </row>
    <row r="11" spans="1:4" x14ac:dyDescent="0.25">
      <c r="A11" s="8" t="s">
        <v>37</v>
      </c>
      <c r="B11" s="9">
        <v>52</v>
      </c>
      <c r="C11" s="9">
        <v>41</v>
      </c>
    </row>
    <row r="12" spans="1:4" x14ac:dyDescent="0.25">
      <c r="A12" s="8" t="s">
        <v>38</v>
      </c>
      <c r="B12" s="9">
        <v>6</v>
      </c>
      <c r="C12" s="9">
        <v>4</v>
      </c>
    </row>
    <row r="13" spans="1:4" x14ac:dyDescent="0.25">
      <c r="A13" s="8" t="s">
        <v>16</v>
      </c>
      <c r="B13" s="9">
        <v>0</v>
      </c>
      <c r="C13" s="9">
        <v>0</v>
      </c>
    </row>
    <row r="14" spans="1:4" x14ac:dyDescent="0.25">
      <c r="A14" s="8" t="s">
        <v>17</v>
      </c>
      <c r="B14" s="9">
        <v>1</v>
      </c>
      <c r="C14" s="9">
        <v>1</v>
      </c>
    </row>
    <row r="15" spans="1:4" x14ac:dyDescent="0.25">
      <c r="A15" s="10"/>
      <c r="B15" s="9"/>
      <c r="C15" s="9"/>
    </row>
    <row r="16" spans="1:4" ht="18.75" x14ac:dyDescent="0.25">
      <c r="A16" s="11" t="s">
        <v>18</v>
      </c>
      <c r="B16" s="6">
        <f>SUM(B17:B36)</f>
        <v>1272</v>
      </c>
      <c r="C16" s="6">
        <f>SUM(C17:C36)</f>
        <v>1277</v>
      </c>
    </row>
    <row r="17" spans="1:31" x14ac:dyDescent="0.25">
      <c r="A17" s="8" t="s">
        <v>0</v>
      </c>
      <c r="B17" s="9">
        <v>84</v>
      </c>
      <c r="C17" s="9">
        <v>82</v>
      </c>
    </row>
    <row r="18" spans="1:31" x14ac:dyDescent="0.25">
      <c r="A18" s="8" t="s">
        <v>19</v>
      </c>
      <c r="B18" s="9">
        <v>109</v>
      </c>
      <c r="C18" s="9">
        <v>109</v>
      </c>
    </row>
    <row r="19" spans="1:31" x14ac:dyDescent="0.25">
      <c r="A19" s="8" t="s">
        <v>20</v>
      </c>
      <c r="B19" s="9">
        <v>16</v>
      </c>
      <c r="C19" s="9">
        <v>16</v>
      </c>
    </row>
    <row r="20" spans="1:31" x14ac:dyDescent="0.25">
      <c r="A20" s="8" t="s">
        <v>1</v>
      </c>
      <c r="B20" s="9">
        <v>60</v>
      </c>
      <c r="C20" s="9">
        <v>60</v>
      </c>
      <c r="AD20" s="1" t="s">
        <v>35</v>
      </c>
      <c r="AE20" s="17">
        <f>C8</f>
        <v>1634</v>
      </c>
    </row>
    <row r="21" spans="1:31" x14ac:dyDescent="0.25">
      <c r="A21" s="8" t="s">
        <v>2</v>
      </c>
      <c r="B21" s="9">
        <v>94</v>
      </c>
      <c r="C21" s="9">
        <v>94</v>
      </c>
      <c r="AD21" s="1" t="s">
        <v>36</v>
      </c>
      <c r="AE21" s="17">
        <f>C38</f>
        <v>103</v>
      </c>
    </row>
    <row r="22" spans="1:31" x14ac:dyDescent="0.25">
      <c r="A22" s="8" t="s">
        <v>3</v>
      </c>
      <c r="B22" s="9">
        <v>63</v>
      </c>
      <c r="C22" s="9">
        <v>63</v>
      </c>
    </row>
    <row r="23" spans="1:31" x14ac:dyDescent="0.25">
      <c r="A23" s="8" t="s">
        <v>21</v>
      </c>
      <c r="B23" s="9">
        <v>55</v>
      </c>
      <c r="C23" s="9">
        <v>55</v>
      </c>
    </row>
    <row r="24" spans="1:31" x14ac:dyDescent="0.25">
      <c r="A24" s="8" t="s">
        <v>4</v>
      </c>
      <c r="B24" s="9">
        <v>46</v>
      </c>
      <c r="C24" s="9">
        <v>47</v>
      </c>
    </row>
    <row r="25" spans="1:31" x14ac:dyDescent="0.25">
      <c r="A25" s="8" t="s">
        <v>5</v>
      </c>
      <c r="B25" s="9">
        <v>49</v>
      </c>
      <c r="C25" s="9">
        <v>49</v>
      </c>
    </row>
    <row r="26" spans="1:31" x14ac:dyDescent="0.25">
      <c r="A26" s="8" t="s">
        <v>22</v>
      </c>
      <c r="B26" s="9">
        <v>66</v>
      </c>
      <c r="C26" s="9">
        <v>67</v>
      </c>
    </row>
    <row r="27" spans="1:31" x14ac:dyDescent="0.25">
      <c r="A27" s="8" t="s">
        <v>6</v>
      </c>
      <c r="B27" s="9">
        <v>6</v>
      </c>
      <c r="C27" s="9">
        <v>7</v>
      </c>
    </row>
    <row r="28" spans="1:31" x14ac:dyDescent="0.25">
      <c r="A28" s="8" t="s">
        <v>7</v>
      </c>
      <c r="B28" s="9">
        <v>48</v>
      </c>
      <c r="C28" s="9">
        <v>46</v>
      </c>
    </row>
    <row r="29" spans="1:31" x14ac:dyDescent="0.25">
      <c r="A29" s="8" t="s">
        <v>8</v>
      </c>
      <c r="B29" s="9">
        <v>41</v>
      </c>
      <c r="C29" s="9">
        <v>38</v>
      </c>
    </row>
    <row r="30" spans="1:31" x14ac:dyDescent="0.25">
      <c r="A30" s="8" t="s">
        <v>23</v>
      </c>
      <c r="B30" s="9">
        <v>39</v>
      </c>
      <c r="C30" s="9">
        <v>39</v>
      </c>
    </row>
    <row r="31" spans="1:31" x14ac:dyDescent="0.25">
      <c r="A31" s="8" t="s">
        <v>24</v>
      </c>
      <c r="B31" s="9">
        <v>112</v>
      </c>
      <c r="C31" s="9">
        <v>112</v>
      </c>
    </row>
    <row r="32" spans="1:31" x14ac:dyDescent="0.25">
      <c r="A32" s="8" t="s">
        <v>9</v>
      </c>
      <c r="B32" s="9">
        <v>117</v>
      </c>
      <c r="C32" s="9">
        <v>113</v>
      </c>
    </row>
    <row r="33" spans="1:3" x14ac:dyDescent="0.25">
      <c r="A33" s="8" t="s">
        <v>10</v>
      </c>
      <c r="B33" s="9">
        <v>60</v>
      </c>
      <c r="C33" s="9">
        <v>67</v>
      </c>
    </row>
    <row r="34" spans="1:3" x14ac:dyDescent="0.25">
      <c r="A34" s="8" t="s">
        <v>25</v>
      </c>
      <c r="B34" s="9">
        <v>105</v>
      </c>
      <c r="C34" s="9">
        <v>111</v>
      </c>
    </row>
    <row r="35" spans="1:3" x14ac:dyDescent="0.25">
      <c r="A35" s="8" t="s">
        <v>26</v>
      </c>
      <c r="B35" s="9">
        <v>33</v>
      </c>
      <c r="C35" s="9">
        <v>33</v>
      </c>
    </row>
    <row r="36" spans="1:3" x14ac:dyDescent="0.25">
      <c r="A36" s="8" t="s">
        <v>11</v>
      </c>
      <c r="B36" s="9">
        <v>69</v>
      </c>
      <c r="C36" s="9">
        <v>69</v>
      </c>
    </row>
    <row r="37" spans="1:3" x14ac:dyDescent="0.25">
      <c r="A37" s="7"/>
      <c r="B37" s="9"/>
      <c r="C37" s="9"/>
    </row>
    <row r="38" spans="1:3" x14ac:dyDescent="0.25">
      <c r="A38" s="5" t="s">
        <v>32</v>
      </c>
      <c r="B38" s="6">
        <f>SUM(B39:B41)</f>
        <v>103</v>
      </c>
      <c r="C38" s="6">
        <f>SUM(C39:C41)</f>
        <v>103</v>
      </c>
    </row>
    <row r="39" spans="1:3" x14ac:dyDescent="0.25">
      <c r="A39" s="8" t="s">
        <v>13</v>
      </c>
      <c r="B39" s="9">
        <v>71</v>
      </c>
      <c r="C39" s="9">
        <v>71</v>
      </c>
    </row>
    <row r="40" spans="1:3" x14ac:dyDescent="0.25">
      <c r="A40" s="8" t="s">
        <v>28</v>
      </c>
      <c r="B40" s="9">
        <v>12</v>
      </c>
      <c r="C40" s="9">
        <v>12</v>
      </c>
    </row>
    <row r="41" spans="1:3" x14ac:dyDescent="0.25">
      <c r="A41" s="12" t="s">
        <v>29</v>
      </c>
      <c r="B41" s="13">
        <v>20</v>
      </c>
      <c r="C41" s="13">
        <v>20</v>
      </c>
    </row>
    <row r="42" spans="1:3" x14ac:dyDescent="0.25">
      <c r="A42" s="15" t="s">
        <v>14</v>
      </c>
      <c r="B42" s="7"/>
    </row>
    <row r="44" spans="1:3" x14ac:dyDescent="0.25">
      <c r="B44" s="4"/>
    </row>
    <row r="45" spans="1:3" x14ac:dyDescent="0.25">
      <c r="B45" s="4"/>
    </row>
    <row r="46" spans="1:3" x14ac:dyDescent="0.25">
      <c r="B46" s="4"/>
    </row>
    <row r="47" spans="1:3" x14ac:dyDescent="0.25">
      <c r="B47" s="4"/>
    </row>
  </sheetData>
  <mergeCells count="3">
    <mergeCell ref="A2:D2"/>
    <mergeCell ref="A4:A5"/>
    <mergeCell ref="B4:C4"/>
  </mergeCells>
  <pageMargins left="0.7" right="0.7" top="0.75" bottom="0.75" header="0.3" footer="0.3"/>
  <pageSetup scale="94" orientation="portrait" horizontalDpi="4294967295" verticalDpi="4294967295" r:id="rId1"/>
  <rowBreaks count="1" manualBreakCount="1">
    <brk id="4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6.4</vt:lpstr>
      <vt:lpstr>'6.4'!Print_Area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2018-07-31T06:20:21Z</cp:lastPrinted>
  <dcterms:created xsi:type="dcterms:W3CDTF">2014-03-04T09:17:57Z</dcterms:created>
  <dcterms:modified xsi:type="dcterms:W3CDTF">2018-07-31T06:20:27Z</dcterms:modified>
</cp:coreProperties>
</file>