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ssemination\Publications\Statistical Year Book\YEARBOOK 2018\FINAL\web\New folder\11. TRANSPORT &amp; COMMUNICATION\"/>
    </mc:Choice>
  </mc:AlternateContent>
  <bookViews>
    <workbookView xWindow="0" yWindow="0" windowWidth="28800" windowHeight="12330" tabRatio="723"/>
  </bookViews>
  <sheets>
    <sheet name="11.10" sheetId="7" r:id="rId1"/>
  </sheets>
  <definedNames>
    <definedName name="_xlnm.Print_Area" localSheetId="0">'11.10'!$A$1:$M$59</definedName>
  </definedNames>
  <calcPr calcId="162913"/>
</workbook>
</file>

<file path=xl/calcChain.xml><?xml version="1.0" encoding="utf-8"?>
<calcChain xmlns="http://schemas.openxmlformats.org/spreadsheetml/2006/main">
  <c r="E9" i="7" l="1"/>
  <c r="L52" i="7"/>
  <c r="K52" i="7"/>
  <c r="I52" i="7"/>
  <c r="H52" i="7"/>
  <c r="G52" i="7"/>
  <c r="E52" i="7"/>
  <c r="D52" i="7"/>
  <c r="C52" i="7"/>
  <c r="B52" i="7"/>
  <c r="L49" i="7"/>
  <c r="K49" i="7"/>
  <c r="I49" i="7"/>
  <c r="H49" i="7"/>
  <c r="G49" i="7"/>
  <c r="E49" i="7"/>
  <c r="D49" i="7"/>
  <c r="C49" i="7"/>
  <c r="B49" i="7"/>
  <c r="L9" i="7"/>
  <c r="K9" i="7"/>
  <c r="I9" i="7"/>
  <c r="H9" i="7"/>
  <c r="G9" i="7"/>
  <c r="D9" i="7"/>
  <c r="C9" i="7"/>
  <c r="C8" i="7" s="1"/>
  <c r="B9" i="7"/>
  <c r="B8" i="7" s="1"/>
  <c r="E8" i="7" l="1"/>
  <c r="E7" i="7" s="1"/>
  <c r="C7" i="7"/>
  <c r="B7" i="7"/>
  <c r="H8" i="7"/>
  <c r="H7" i="7" s="1"/>
  <c r="D8" i="7"/>
  <c r="D7" i="7" s="1"/>
  <c r="L8" i="7"/>
  <c r="L7" i="7" s="1"/>
  <c r="G8" i="7"/>
  <c r="G7" i="7" s="1"/>
  <c r="K8" i="7"/>
  <c r="K7" i="7" s="1"/>
  <c r="I8" i="7"/>
  <c r="I7" i="7" s="1"/>
</calcChain>
</file>

<file path=xl/sharedStrings.xml><?xml version="1.0" encoding="utf-8"?>
<sst xmlns="http://schemas.openxmlformats.org/spreadsheetml/2006/main" count="148" uniqueCount="114">
  <si>
    <t>wlcmuj</t>
  </si>
  <si>
    <t>Total</t>
  </si>
  <si>
    <t>Passengers</t>
  </si>
  <si>
    <t>cnurwjcniswf</t>
  </si>
  <si>
    <t>Cargo (kg)</t>
  </si>
  <si>
    <t>(Olik) Wdum</t>
  </si>
  <si>
    <t>Mail (kg)</t>
  </si>
  <si>
    <t>(Olik) cliaem</t>
  </si>
  <si>
    <t>Airline</t>
  </si>
  <si>
    <t>cawtcTiawlcf</t>
  </si>
  <si>
    <t>iawa</t>
  </si>
  <si>
    <t>iruf</t>
  </si>
  <si>
    <t>irukuDwm iawgItwmurutwd</t>
  </si>
  <si>
    <t>irukeretea</t>
  </si>
  <si>
    <t>irukurEb</t>
  </si>
  <si>
    <t>cniawlrwaea</t>
  </si>
  <si>
    <t>Flight Movements</t>
  </si>
  <si>
    <t>In</t>
  </si>
  <si>
    <t>Out</t>
  </si>
  <si>
    <t>Transit</t>
  </si>
  <si>
    <t>International Flights</t>
  </si>
  <si>
    <t xml:space="preserve">     cawtcTiawlcf ImWvcqwaclwniawb</t>
  </si>
  <si>
    <t>International Scheduled</t>
  </si>
  <si>
    <t>Wviawfihejwmwh cnutogImiaWd ImWvcqwaclwniawb</t>
  </si>
  <si>
    <t>Srilankan Airlines</t>
  </si>
  <si>
    <t xml:space="preserve"> cscniawlrwaea cnwkcnwlIrcs</t>
  </si>
  <si>
    <t>Singapore Airlines</t>
  </si>
  <si>
    <t>cscniawlrwaea rOpwgcnis</t>
  </si>
  <si>
    <t>Emirates</t>
  </si>
  <si>
    <t>cscTErimea</t>
  </si>
  <si>
    <t>Indian Airlines</t>
  </si>
  <si>
    <t>cscniawlrwaea cnwaiDcnia</t>
  </si>
  <si>
    <t>Qatar Airways</t>
  </si>
  <si>
    <t>csEvrwaea rwtwq</t>
  </si>
  <si>
    <t>China Eastern</t>
  </si>
  <si>
    <t xml:space="preserve"> cnrwTcsIa WniawC</t>
  </si>
  <si>
    <t>Condor</t>
  </si>
  <si>
    <t>ODcnok</t>
  </si>
  <si>
    <t>British Airways</t>
  </si>
  <si>
    <t>czEvrwaea cxiTircb</t>
  </si>
  <si>
    <t>rwaea cnWmOa</t>
  </si>
  <si>
    <t>Fly Dubai</t>
  </si>
  <si>
    <t>ފްލަދުބައި</t>
  </si>
  <si>
    <t>Aeroflot</t>
  </si>
  <si>
    <t>cTolcfOriaea</t>
  </si>
  <si>
    <t>Mega Maldives</t>
  </si>
  <si>
    <t xml:space="preserve"> cscviDclOm Wgem</t>
  </si>
  <si>
    <t>Austrian Airlines</t>
  </si>
  <si>
    <t>cscniawlrwaea cnwaircTcsoa</t>
  </si>
  <si>
    <t>Spice jet</t>
  </si>
  <si>
    <t>ސްޕައިސްޖެޓް</t>
  </si>
  <si>
    <t>Meridiana Fly</t>
  </si>
  <si>
    <t xml:space="preserve"> iawlcf WnWaiDirem</t>
  </si>
  <si>
    <t>Bangkok Airways</t>
  </si>
  <si>
    <t>czEvrwaea ckokcneb</t>
  </si>
  <si>
    <t>Turkish Airlines</t>
  </si>
  <si>
    <t>ޓޭރކިޝް އެއަރލައިންސް</t>
  </si>
  <si>
    <t xml:space="preserve">Maldivian </t>
  </si>
  <si>
    <t>Cathay Pacific</t>
  </si>
  <si>
    <t>ކެތީ ޕެސަފިކް</t>
  </si>
  <si>
    <t>Air Asia</t>
  </si>
  <si>
    <t>އެއަރ އޭޝިޔާ</t>
  </si>
  <si>
    <t>China Southern Airlines</t>
  </si>
  <si>
    <t>cscniawlrwaea cnwdws WniawC</t>
  </si>
  <si>
    <t>Etihad Airways</t>
  </si>
  <si>
    <t>އެއްތިހާދު އެއަރވޭޒް</t>
  </si>
  <si>
    <t>Edelweiss</t>
  </si>
  <si>
    <t>cziawvcleDea</t>
  </si>
  <si>
    <t>Korean Air</t>
  </si>
  <si>
    <t>ކޮރިއަން އެއަރ</t>
  </si>
  <si>
    <t>Tiger Airways</t>
  </si>
  <si>
    <t>ޓައިގާ އެއރްވޭސް</t>
  </si>
  <si>
    <t xml:space="preserve">Neos </t>
  </si>
  <si>
    <t>ނިއޯސް</t>
  </si>
  <si>
    <t>Beijing Capital Airlines</t>
  </si>
  <si>
    <t>ބެއިޖިންގް ކެޕިޓަލް</t>
  </si>
  <si>
    <t>Silk Air</t>
  </si>
  <si>
    <t>ސިލްކް އެއަރ</t>
  </si>
  <si>
    <t>މަހަން އެއަރލއިންސް</t>
  </si>
  <si>
    <t>Lufthansa</t>
  </si>
  <si>
    <t>ލުފްތަންސާ</t>
  </si>
  <si>
    <t>Fits Aviation (Cargo)</t>
  </si>
  <si>
    <t>Table 11.10 (continued)</t>
  </si>
  <si>
    <t>(ELug Wairuk) 11.1 clwvWt</t>
  </si>
  <si>
    <t>International Charter</t>
  </si>
  <si>
    <t xml:space="preserve"> cawtuTiawlcf rWTrWC ImWvcqwlwniawb</t>
  </si>
  <si>
    <t>Sichuan Airlines</t>
  </si>
  <si>
    <t>ސިޗުއަން އެއަރލައިންސް</t>
  </si>
  <si>
    <t>International Non-Scheduled</t>
  </si>
  <si>
    <t xml:space="preserve">     cawtcTiawlcf Wvuniawfihejwmwh cnutogImiaWd</t>
  </si>
  <si>
    <t>Domestic flights</t>
  </si>
  <si>
    <t xml:space="preserve">           cawtcTiawlcf egEjcaWr</t>
  </si>
  <si>
    <t>Island Aviation</t>
  </si>
  <si>
    <t>Flyme</t>
  </si>
  <si>
    <t>ފްލައިމީ</t>
  </si>
  <si>
    <t xml:space="preserve">Trans Maldivian Airways </t>
  </si>
  <si>
    <t xml:space="preserve">   csEvrwaea cnwaiviDclOm  cscnWrcT</t>
  </si>
  <si>
    <t>Other Domestic 1_/</t>
  </si>
  <si>
    <t>1_/ cawtcTiawlcf egEjcaWr cnehinehea</t>
  </si>
  <si>
    <t>1_/  Includes movements by photo, training, technical and surveillance flights</t>
  </si>
  <si>
    <t>.evekwtcTiawlcf WviretctWkwrwH iawgukwtcscnwlEvrws idwa Wmwkcnwk clwkinckeT ,gcninErcT ,cnugenOTof Inenemih iawgiawbim 1_/</t>
  </si>
  <si>
    <t>Source: Civil Aviation Authority</t>
  </si>
  <si>
    <t>މައުލޫމާތު ދެއްވީ: ސިވިލް އޭވިއޭޝަން އޮތޯރިޓީ</t>
  </si>
  <si>
    <t>(OgWk) cnwxEaivEa cscTif</t>
  </si>
  <si>
    <t>Saudi Arabian Airlines</t>
  </si>
  <si>
    <t>2017 ,cliaem iaWlwdum unulufua iaWncnurwjcniswf irukurutwfurutwd cnurwhwfuTOb egukwtcniawlrwaea ikeaikea cSwrwdnwbegiawv ImWvcqwaclwniawb  : 11.10 ulwvWt</t>
  </si>
  <si>
    <t>Table 11.10 :  AIR TRANSPORT MOVEMENTS AT IBRAHIM NASIR INTERNATIONAL AIRPORT BY AIRLINE, CROSS-CLASSIFIED BY PASSENGER, CARGO AND MAIL, 2017</t>
  </si>
  <si>
    <t>Alitalia</t>
  </si>
  <si>
    <t>Air Asia Thailand</t>
  </si>
  <si>
    <t>Air France</t>
  </si>
  <si>
    <t>އެލިޓާލިއާ</t>
  </si>
  <si>
    <t>މޯލްޑިވިއަން</t>
  </si>
  <si>
    <t>ސައުދީ އަރަބިއަން އެއަރލައިންސް</t>
  </si>
  <si>
    <t>cnwxEaivEa cDcneliawa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</si>
</sst>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_(* #,##0_);_(* \(#,##0\);_(* &quot;-&quot;??_);_(@_)"/>
    <numFmt numFmtId="167" formatCode="[$-409]mmmm\ d\,\ yyyy;@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9"/>
      <name val="Calibri"/>
      <family val="2"/>
      <scheme val="minor"/>
    </font>
    <font>
      <sz val="10"/>
      <name val="Faruma"/>
      <charset val="1"/>
    </font>
    <font>
      <sz val="10"/>
      <name val="Courier"/>
      <family val="3"/>
    </font>
    <font>
      <b/>
      <sz val="9"/>
      <name val="A_Randhoo"/>
    </font>
    <font>
      <sz val="9"/>
      <name val="A_Randhoo"/>
    </font>
    <font>
      <sz val="9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charset val="1"/>
      <scheme val="minor"/>
    </font>
    <font>
      <b/>
      <sz val="12"/>
      <name val="A_Randhoo"/>
    </font>
    <font>
      <b/>
      <sz val="9"/>
      <name val="Akuru"/>
      <family val="2"/>
      <charset val="2"/>
    </font>
    <font>
      <sz val="9"/>
      <name val="Akuru"/>
      <family val="2"/>
      <charset val="2"/>
    </font>
    <font>
      <b/>
      <sz val="10"/>
      <name val="A_Randhoo"/>
    </font>
    <font>
      <b/>
      <sz val="11"/>
      <color rgb="FFFF0000"/>
      <name val="Calibri"/>
      <family val="2"/>
      <scheme val="minor"/>
    </font>
    <font>
      <sz val="10"/>
      <name val="A_Randhoo"/>
    </font>
    <font>
      <sz val="10"/>
      <name val="A_Reethi"/>
    </font>
    <font>
      <sz val="10"/>
      <name val="Aammu HimaThedhu"/>
    </font>
    <font>
      <sz val="9"/>
      <name val="Aammu HimaThedhu"/>
    </font>
    <font>
      <sz val="9"/>
      <name val="Courier"/>
      <family val="3"/>
    </font>
    <font>
      <sz val="10"/>
      <name val="A_Haleem Sameydhaan Rasmee"/>
      <family val="2"/>
      <charset val="2"/>
    </font>
    <font>
      <sz val="10"/>
      <name val="Farum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hair">
        <color theme="1"/>
      </top>
      <bottom style="hair">
        <color theme="1"/>
      </bottom>
      <diagonal/>
    </border>
    <border>
      <left style="thin">
        <color theme="0"/>
      </left>
      <right style="thin">
        <color theme="0"/>
      </right>
      <top style="hair">
        <color theme="1"/>
      </top>
      <bottom style="hair">
        <color theme="1"/>
      </bottom>
      <diagonal/>
    </border>
    <border>
      <left style="thin">
        <color theme="0"/>
      </left>
      <right style="thin">
        <color theme="0"/>
      </right>
      <top/>
      <bottom style="hair">
        <color theme="1"/>
      </bottom>
      <diagonal/>
    </border>
    <border>
      <left style="thin">
        <color theme="0"/>
      </left>
      <right/>
      <top/>
      <bottom style="hair">
        <color theme="1"/>
      </bottom>
      <diagonal/>
    </border>
    <border>
      <left style="thin">
        <color theme="0"/>
      </left>
      <right/>
      <top/>
      <bottom style="thin">
        <color indexed="64"/>
      </bottom>
      <diagonal/>
    </border>
  </borders>
  <cellStyleXfs count="1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/>
    <xf numFmtId="0" fontId="6" fillId="0" borderId="0"/>
    <xf numFmtId="164" fontId="12" fillId="0" borderId="0"/>
    <xf numFmtId="40" fontId="16" fillId="0" borderId="0" applyFont="0" applyFill="0" applyBorder="0" applyAlignment="0" applyProtection="0"/>
    <xf numFmtId="166" fontId="12" fillId="0" borderId="0"/>
    <xf numFmtId="166" fontId="12" fillId="0" borderId="0"/>
    <xf numFmtId="165" fontId="12" fillId="0" borderId="0" applyFont="0" applyFill="0" applyBorder="0" applyAlignment="0" applyProtection="0"/>
    <xf numFmtId="0" fontId="17" fillId="0" borderId="0"/>
    <xf numFmtId="164" fontId="12" fillId="0" borderId="0"/>
    <xf numFmtId="167" fontId="12" fillId="0" borderId="0" applyFont="0" applyFill="0" applyBorder="0" applyAlignment="0" applyProtection="0"/>
    <xf numFmtId="0" fontId="6" fillId="0" borderId="0"/>
    <xf numFmtId="0" fontId="6" fillId="0" borderId="0"/>
  </cellStyleXfs>
  <cellXfs count="117">
    <xf numFmtId="0" fontId="0" fillId="0" borderId="0" xfId="0"/>
    <xf numFmtId="164" fontId="0" fillId="2" borderId="0" xfId="0" applyNumberFormat="1" applyFill="1"/>
    <xf numFmtId="164" fontId="19" fillId="2" borderId="0" xfId="5" applyNumberFormat="1" applyFont="1" applyFill="1" applyBorder="1" applyAlignment="1" applyProtection="1">
      <alignment horizontal="left" vertical="center"/>
    </xf>
    <xf numFmtId="0" fontId="7" fillId="2" borderId="0" xfId="13" applyFont="1" applyFill="1" applyAlignment="1">
      <alignment vertical="center"/>
    </xf>
    <xf numFmtId="164" fontId="3" fillId="2" borderId="6" xfId="5" applyNumberFormat="1" applyFont="1" applyFill="1" applyBorder="1" applyAlignment="1" applyProtection="1">
      <alignment horizontal="left" vertical="center"/>
    </xf>
    <xf numFmtId="164" fontId="20" fillId="2" borderId="6" xfId="5" applyNumberFormat="1" applyFont="1" applyFill="1" applyBorder="1" applyAlignment="1">
      <alignment horizontal="right" vertical="center"/>
    </xf>
    <xf numFmtId="164" fontId="13" fillId="2" borderId="0" xfId="5" applyNumberFormat="1" applyFont="1" applyFill="1" applyBorder="1" applyAlignment="1">
      <alignment horizontal="right" vertical="center"/>
    </xf>
    <xf numFmtId="164" fontId="21" fillId="2" borderId="6" xfId="5" applyNumberFormat="1" applyFont="1" applyFill="1" applyBorder="1" applyAlignment="1">
      <alignment horizontal="center" vertical="center"/>
    </xf>
    <xf numFmtId="0" fontId="15" fillId="2" borderId="0" xfId="13" applyFont="1" applyFill="1" applyBorder="1" applyAlignment="1">
      <alignment vertical="center"/>
    </xf>
    <xf numFmtId="164" fontId="3" fillId="2" borderId="0" xfId="5" applyNumberFormat="1" applyFont="1" applyFill="1" applyBorder="1" applyAlignment="1" applyProtection="1">
      <alignment horizontal="left" vertical="center"/>
    </xf>
    <xf numFmtId="164" fontId="21" fillId="2" borderId="0" xfId="5" applyNumberFormat="1" applyFont="1" applyFill="1" applyAlignment="1">
      <alignment horizontal="right" vertical="center"/>
    </xf>
    <xf numFmtId="164" fontId="21" fillId="2" borderId="0" xfId="5" applyNumberFormat="1" applyFont="1" applyFill="1" applyBorder="1" applyAlignment="1">
      <alignment horizontal="right" vertical="center" wrapText="1"/>
    </xf>
    <xf numFmtId="0" fontId="21" fillId="2" borderId="0" xfId="13" applyFont="1" applyFill="1" applyBorder="1" applyAlignment="1">
      <alignment horizontal="right"/>
    </xf>
    <xf numFmtId="164" fontId="22" fillId="2" borderId="0" xfId="0" applyNumberFormat="1" applyFont="1" applyFill="1"/>
    <xf numFmtId="164" fontId="3" fillId="2" borderId="6" xfId="5" applyNumberFormat="1" applyFont="1" applyFill="1" applyBorder="1" applyAlignment="1">
      <alignment vertical="center"/>
    </xf>
    <xf numFmtId="164" fontId="3" fillId="2" borderId="6" xfId="5" applyNumberFormat="1" applyFont="1" applyFill="1" applyBorder="1" applyAlignment="1" applyProtection="1">
      <alignment horizontal="right" vertical="center"/>
    </xf>
    <xf numFmtId="0" fontId="8" fillId="2" borderId="6" xfId="13" applyFont="1" applyFill="1" applyBorder="1" applyAlignment="1"/>
    <xf numFmtId="164" fontId="8" fillId="2" borderId="0" xfId="5" applyNumberFormat="1" applyFont="1" applyFill="1" applyBorder="1" applyAlignment="1">
      <alignment vertical="center"/>
    </xf>
    <xf numFmtId="38" fontId="8" fillId="2" borderId="0" xfId="6" applyNumberFormat="1" applyFont="1" applyFill="1" applyBorder="1" applyAlignment="1">
      <alignment horizontal="right" vertical="center" wrapText="1"/>
    </xf>
    <xf numFmtId="0" fontId="21" fillId="2" borderId="0" xfId="13" applyFont="1" applyFill="1" applyAlignment="1">
      <alignment horizontal="right"/>
    </xf>
    <xf numFmtId="38" fontId="8" fillId="2" borderId="0" xfId="6" applyNumberFormat="1" applyFont="1" applyFill="1" applyBorder="1" applyAlignment="1">
      <alignment horizontal="right" vertical="top" wrapText="1"/>
    </xf>
    <xf numFmtId="164" fontId="8" fillId="2" borderId="0" xfId="5" applyNumberFormat="1" applyFont="1" applyFill="1" applyAlignment="1" applyProtection="1">
      <alignment horizontal="left" vertical="center"/>
    </xf>
    <xf numFmtId="0" fontId="21" fillId="2" borderId="0" xfId="13" applyFont="1" applyFill="1" applyAlignment="1">
      <alignment horizontal="right" wrapText="1"/>
    </xf>
    <xf numFmtId="164" fontId="9" fillId="2" borderId="0" xfId="0" applyNumberFormat="1" applyFont="1" applyFill="1" applyAlignment="1" applyProtection="1">
      <alignment horizontal="left" vertical="center"/>
    </xf>
    <xf numFmtId="0" fontId="23" fillId="2" borderId="0" xfId="13" applyFont="1" applyFill="1" applyAlignment="1">
      <alignment horizontal="right"/>
    </xf>
    <xf numFmtId="0" fontId="23" fillId="2" borderId="0" xfId="13" applyFont="1" applyFill="1" applyBorder="1" applyAlignment="1">
      <alignment horizontal="right"/>
    </xf>
    <xf numFmtId="0" fontId="24" fillId="2" borderId="0" xfId="13" applyFont="1" applyFill="1" applyBorder="1" applyAlignment="1">
      <alignment horizontal="right"/>
    </xf>
    <xf numFmtId="164" fontId="9" fillId="2" borderId="0" xfId="0" applyNumberFormat="1" applyFont="1" applyFill="1" applyBorder="1" applyAlignment="1" applyProtection="1">
      <alignment horizontal="left" vertical="center"/>
    </xf>
    <xf numFmtId="164" fontId="9" fillId="2" borderId="0" xfId="0" applyNumberFormat="1" applyFont="1" applyFill="1" applyAlignment="1">
      <alignment horizontal="left" vertical="center"/>
    </xf>
    <xf numFmtId="164" fontId="9" fillId="2" borderId="0" xfId="5" applyNumberFormat="1" applyFont="1" applyFill="1" applyAlignment="1" applyProtection="1">
      <alignment horizontal="left" vertical="center"/>
    </xf>
    <xf numFmtId="0" fontId="11" fillId="2" borderId="0" xfId="13" applyFont="1" applyFill="1" applyAlignment="1">
      <alignment horizontal="right"/>
    </xf>
    <xf numFmtId="0" fontId="24" fillId="2" borderId="0" xfId="0" applyNumberFormat="1" applyFont="1" applyFill="1" applyAlignment="1">
      <alignment horizontal="right"/>
    </xf>
    <xf numFmtId="0" fontId="23" fillId="2" borderId="0" xfId="0" applyNumberFormat="1" applyFont="1" applyFill="1" applyAlignment="1">
      <alignment horizontal="right"/>
    </xf>
    <xf numFmtId="164" fontId="9" fillId="2" borderId="0" xfId="0" applyNumberFormat="1" applyFont="1" applyFill="1" applyAlignment="1" applyProtection="1">
      <alignment vertical="center"/>
    </xf>
    <xf numFmtId="0" fontId="24" fillId="2" borderId="0" xfId="0" applyNumberFormat="1" applyFont="1" applyFill="1" applyAlignment="1">
      <alignment horizontal="right" vertical="center"/>
    </xf>
    <xf numFmtId="0" fontId="23" fillId="2" borderId="0" xfId="0" applyNumberFormat="1" applyFont="1" applyFill="1" applyAlignment="1">
      <alignment horizontal="right" vertical="center"/>
    </xf>
    <xf numFmtId="164" fontId="9" fillId="2" borderId="0" xfId="5" applyNumberFormat="1" applyFont="1" applyFill="1" applyAlignment="1" applyProtection="1">
      <alignment vertical="center"/>
    </xf>
    <xf numFmtId="164" fontId="9" fillId="2" borderId="6" xfId="0" applyNumberFormat="1" applyFont="1" applyFill="1" applyBorder="1" applyAlignment="1" applyProtection="1">
      <alignment horizontal="left" vertical="center"/>
    </xf>
    <xf numFmtId="3" fontId="15" fillId="2" borderId="6" xfId="5" applyNumberFormat="1" applyFont="1" applyFill="1" applyBorder="1" applyAlignment="1" applyProtection="1">
      <alignment horizontal="right" vertical="center"/>
    </xf>
    <xf numFmtId="3" fontId="15" fillId="2" borderId="6" xfId="6" applyNumberFormat="1" applyFont="1" applyFill="1" applyBorder="1" applyAlignment="1" applyProtection="1">
      <alignment vertical="center"/>
    </xf>
    <xf numFmtId="3" fontId="15" fillId="2" borderId="6" xfId="6" applyNumberFormat="1" applyFont="1" applyFill="1" applyBorder="1" applyAlignment="1" applyProtection="1">
      <alignment horizontal="right" vertical="center"/>
    </xf>
    <xf numFmtId="164" fontId="19" fillId="2" borderId="5" xfId="5" applyNumberFormat="1" applyFont="1" applyFill="1" applyBorder="1" applyAlignment="1" applyProtection="1">
      <alignment horizontal="left" vertical="center"/>
    </xf>
    <xf numFmtId="164" fontId="20" fillId="2" borderId="9" xfId="5" applyNumberFormat="1" applyFont="1" applyFill="1" applyBorder="1" applyAlignment="1">
      <alignment horizontal="right" vertical="center"/>
    </xf>
    <xf numFmtId="164" fontId="13" fillId="2" borderId="9" xfId="5" applyNumberFormat="1" applyFont="1" applyFill="1" applyBorder="1" applyAlignment="1">
      <alignment horizontal="right" vertical="center"/>
    </xf>
    <xf numFmtId="164" fontId="13" fillId="2" borderId="5" xfId="5" applyNumberFormat="1" applyFont="1" applyFill="1" applyBorder="1" applyAlignment="1">
      <alignment horizontal="right" vertical="center"/>
    </xf>
    <xf numFmtId="164" fontId="13" fillId="2" borderId="9" xfId="5" applyNumberFormat="1" applyFont="1" applyFill="1" applyBorder="1" applyAlignment="1">
      <alignment horizontal="center" vertical="center"/>
    </xf>
    <xf numFmtId="0" fontId="25" fillId="2" borderId="5" xfId="13" applyFont="1" applyFill="1" applyBorder="1" applyAlignment="1">
      <alignment horizontal="right"/>
    </xf>
    <xf numFmtId="0" fontId="24" fillId="2" borderId="7" xfId="13" applyFont="1" applyFill="1" applyBorder="1" applyAlignment="1">
      <alignment horizontal="right"/>
    </xf>
    <xf numFmtId="0" fontId="23" fillId="2" borderId="7" xfId="13" applyFont="1" applyFill="1" applyBorder="1" applyAlignment="1">
      <alignment horizontal="right"/>
    </xf>
    <xf numFmtId="38" fontId="23" fillId="2" borderId="7" xfId="6" applyNumberFormat="1" applyFont="1" applyFill="1" applyBorder="1" applyAlignment="1">
      <alignment horizontal="right"/>
    </xf>
    <xf numFmtId="38" fontId="23" fillId="2" borderId="10" xfId="6" applyNumberFormat="1" applyFont="1" applyFill="1" applyBorder="1" applyAlignment="1">
      <alignment horizontal="right"/>
    </xf>
    <xf numFmtId="38" fontId="26" fillId="2" borderId="0" xfId="6" applyNumberFormat="1" applyFont="1" applyFill="1" applyAlignment="1">
      <alignment vertical="center"/>
    </xf>
    <xf numFmtId="38" fontId="15" fillId="2" borderId="0" xfId="6" applyNumberFormat="1" applyFont="1" applyFill="1" applyAlignment="1">
      <alignment vertical="center"/>
    </xf>
    <xf numFmtId="38" fontId="27" fillId="2" borderId="0" xfId="6" applyNumberFormat="1" applyFont="1" applyFill="1"/>
    <xf numFmtId="164" fontId="4" fillId="2" borderId="0" xfId="5" applyNumberFormat="1" applyFont="1" applyFill="1" applyBorder="1" applyAlignment="1" applyProtection="1">
      <alignment horizontal="right" vertical="center"/>
    </xf>
    <xf numFmtId="37" fontId="4" fillId="2" borderId="0" xfId="5" applyNumberFormat="1" applyFont="1" applyFill="1" applyBorder="1" applyAlignment="1" applyProtection="1">
      <alignment horizontal="right" vertical="center"/>
    </xf>
    <xf numFmtId="37" fontId="15" fillId="2" borderId="0" xfId="5" applyNumberFormat="1" applyFont="1" applyFill="1" applyBorder="1" applyAlignment="1" applyProtection="1">
      <alignment horizontal="right" vertical="center"/>
    </xf>
    <xf numFmtId="37" fontId="14" fillId="2" borderId="0" xfId="5" applyNumberFormat="1" applyFont="1" applyFill="1" applyBorder="1" applyAlignment="1" applyProtection="1">
      <alignment horizontal="right" vertical="center"/>
    </xf>
    <xf numFmtId="0" fontId="14" fillId="2" borderId="0" xfId="13" applyFont="1" applyFill="1" applyAlignment="1">
      <alignment vertical="center"/>
    </xf>
    <xf numFmtId="164" fontId="23" fillId="2" borderId="0" xfId="5" applyNumberFormat="1" applyFont="1" applyFill="1" applyBorder="1" applyAlignment="1">
      <alignment horizontal="right"/>
    </xf>
    <xf numFmtId="164" fontId="10" fillId="2" borderId="0" xfId="5" applyNumberFormat="1" applyFont="1" applyFill="1" applyAlignment="1" applyProtection="1">
      <alignment horizontal="left" vertical="center"/>
    </xf>
    <xf numFmtId="37" fontId="4" fillId="2" borderId="0" xfId="5" applyNumberFormat="1" applyFont="1" applyFill="1" applyAlignment="1" applyProtection="1">
      <alignment vertical="center"/>
    </xf>
    <xf numFmtId="37" fontId="15" fillId="2" borderId="0" xfId="5" applyNumberFormat="1" applyFont="1" applyFill="1" applyAlignment="1" applyProtection="1">
      <alignment vertical="center"/>
    </xf>
    <xf numFmtId="0" fontId="14" fillId="2" borderId="0" xfId="14" applyFont="1" applyFill="1" applyAlignment="1">
      <alignment vertical="center"/>
    </xf>
    <xf numFmtId="0" fontId="11" fillId="2" borderId="3" xfId="0" applyNumberFormat="1" applyFont="1" applyFill="1" applyBorder="1" applyAlignment="1">
      <alignment horizontal="right" vertical="center"/>
    </xf>
    <xf numFmtId="164" fontId="15" fillId="2" borderId="0" xfId="5" applyNumberFormat="1" applyFont="1" applyFill="1" applyAlignment="1">
      <alignment vertical="center"/>
    </xf>
    <xf numFmtId="164" fontId="15" fillId="2" borderId="0" xfId="5" applyNumberFormat="1" applyFont="1" applyFill="1" applyBorder="1" applyAlignment="1">
      <alignment vertical="center"/>
    </xf>
    <xf numFmtId="0" fontId="15" fillId="2" borderId="0" xfId="13" applyFont="1" applyFill="1" applyAlignment="1">
      <alignment vertical="center"/>
    </xf>
    <xf numFmtId="164" fontId="0" fillId="2" borderId="0" xfId="0" applyNumberFormat="1" applyFill="1" applyBorder="1"/>
    <xf numFmtId="38" fontId="8" fillId="2" borderId="1" xfId="6" applyNumberFormat="1" applyFont="1" applyFill="1" applyBorder="1" applyAlignment="1" applyProtection="1">
      <alignment horizontal="right" vertical="center" wrapText="1"/>
    </xf>
    <xf numFmtId="38" fontId="9" fillId="2" borderId="1" xfId="6" applyNumberFormat="1" applyFont="1" applyFill="1" applyBorder="1" applyAlignment="1">
      <alignment horizontal="right" vertical="center" wrapText="1"/>
    </xf>
    <xf numFmtId="38" fontId="9" fillId="2" borderId="1" xfId="6" applyNumberFormat="1" applyFont="1" applyFill="1" applyBorder="1" applyAlignment="1">
      <alignment horizontal="right" vertical="center"/>
    </xf>
    <xf numFmtId="38" fontId="9" fillId="2" borderId="1" xfId="6" applyNumberFormat="1" applyFont="1" applyFill="1" applyBorder="1" applyAlignment="1" applyProtection="1">
      <alignment horizontal="right" vertical="center" wrapText="1"/>
    </xf>
    <xf numFmtId="38" fontId="9" fillId="2" borderId="1" xfId="6" applyNumberFormat="1" applyFont="1" applyFill="1" applyBorder="1" applyAlignment="1" applyProtection="1">
      <alignment horizontal="right" vertical="center"/>
    </xf>
    <xf numFmtId="38" fontId="9" fillId="2" borderId="2" xfId="6" applyNumberFormat="1" applyFont="1" applyFill="1" applyBorder="1" applyAlignment="1">
      <alignment horizontal="right" vertical="center"/>
    </xf>
    <xf numFmtId="38" fontId="9" fillId="2" borderId="2" xfId="6" applyNumberFormat="1" applyFont="1" applyFill="1" applyBorder="1" applyAlignment="1">
      <alignment horizontal="right" vertical="center" wrapText="1"/>
    </xf>
    <xf numFmtId="38" fontId="9" fillId="2" borderId="4" xfId="6" applyNumberFormat="1" applyFont="1" applyFill="1" applyBorder="1" applyAlignment="1">
      <alignment horizontal="right" vertical="center" wrapText="1"/>
    </xf>
    <xf numFmtId="38" fontId="9" fillId="2" borderId="4" xfId="6" applyNumberFormat="1" applyFont="1" applyFill="1" applyBorder="1" applyAlignment="1" applyProtection="1">
      <alignment horizontal="right" vertical="center" wrapText="1"/>
    </xf>
    <xf numFmtId="38" fontId="9" fillId="2" borderId="4" xfId="6" applyNumberFormat="1" applyFont="1" applyFill="1" applyBorder="1" applyAlignment="1" applyProtection="1">
      <alignment horizontal="right" vertical="center"/>
    </xf>
    <xf numFmtId="164" fontId="9" fillId="2" borderId="1" xfId="0" applyNumberFormat="1" applyFont="1" applyFill="1" applyBorder="1" applyAlignment="1" applyProtection="1">
      <alignment horizontal="left" vertical="center" indent="1"/>
    </xf>
    <xf numFmtId="38" fontId="9" fillId="2" borderId="1" xfId="6" applyNumberFormat="1" applyFont="1" applyFill="1" applyBorder="1" applyAlignment="1" applyProtection="1">
      <alignment horizontal="left" vertical="center" indent="1"/>
    </xf>
    <xf numFmtId="38" fontId="9" fillId="2" borderId="4" xfId="6" applyNumberFormat="1" applyFont="1" applyFill="1" applyBorder="1" applyAlignment="1" applyProtection="1">
      <alignment horizontal="left" vertical="center" indent="1"/>
    </xf>
    <xf numFmtId="38" fontId="9" fillId="2" borderId="4" xfId="6" applyNumberFormat="1" applyFont="1" applyFill="1" applyBorder="1" applyAlignment="1" applyProtection="1">
      <alignment horizontal="right" vertical="center" wrapText="1"/>
      <protection locked="0"/>
    </xf>
    <xf numFmtId="164" fontId="2" fillId="2" borderId="6" xfId="5" applyNumberFormat="1" applyFont="1" applyFill="1" applyBorder="1" applyAlignment="1" applyProtection="1">
      <alignment horizontal="center" vertical="center"/>
    </xf>
    <xf numFmtId="164" fontId="8" fillId="2" borderId="3" xfId="5" applyNumberFormat="1" applyFont="1" applyFill="1" applyBorder="1" applyAlignment="1" applyProtection="1">
      <alignment horizontal="left" vertical="center"/>
    </xf>
    <xf numFmtId="38" fontId="8" fillId="2" borderId="3" xfId="6" applyNumberFormat="1" applyFont="1" applyFill="1" applyBorder="1" applyAlignment="1" applyProtection="1">
      <alignment horizontal="right" vertical="center"/>
    </xf>
    <xf numFmtId="164" fontId="21" fillId="2" borderId="8" xfId="5" applyNumberFormat="1" applyFont="1" applyFill="1" applyBorder="1" applyAlignment="1">
      <alignment horizontal="right"/>
    </xf>
    <xf numFmtId="0" fontId="28" fillId="2" borderId="0" xfId="13" applyFont="1" applyFill="1" applyAlignment="1">
      <alignment horizontal="right"/>
    </xf>
    <xf numFmtId="164" fontId="10" fillId="2" borderId="0" xfId="5" applyNumberFormat="1" applyFont="1" applyFill="1" applyBorder="1" applyAlignment="1" applyProtection="1">
      <alignment horizontal="left" vertical="center"/>
    </xf>
    <xf numFmtId="164" fontId="21" fillId="2" borderId="0" xfId="5" applyNumberFormat="1" applyFont="1" applyFill="1" applyBorder="1" applyAlignment="1">
      <alignment horizontal="right" vertical="center"/>
    </xf>
    <xf numFmtId="164" fontId="21" fillId="2" borderId="6" xfId="5" applyNumberFormat="1" applyFont="1" applyFill="1" applyBorder="1" applyAlignment="1">
      <alignment horizontal="right" vertical="center"/>
    </xf>
    <xf numFmtId="164" fontId="3" fillId="2" borderId="9" xfId="5" applyNumberFormat="1" applyFont="1" applyFill="1" applyBorder="1" applyAlignment="1" applyProtection="1">
      <alignment horizontal="center" vertical="center"/>
    </xf>
    <xf numFmtId="164" fontId="3" fillId="2" borderId="6" xfId="5" applyNumberFormat="1" applyFont="1" applyFill="1" applyBorder="1" applyAlignment="1" applyProtection="1">
      <alignment horizontal="center" vertical="center"/>
    </xf>
    <xf numFmtId="164" fontId="8" fillId="2" borderId="13" xfId="5" applyNumberFormat="1" applyFont="1" applyFill="1" applyBorder="1" applyAlignment="1" applyProtection="1">
      <alignment horizontal="left" vertical="center"/>
    </xf>
    <xf numFmtId="164" fontId="21" fillId="2" borderId="14" xfId="5" applyNumberFormat="1" applyFont="1" applyFill="1" applyBorder="1" applyAlignment="1" applyProtection="1">
      <alignment horizontal="right"/>
    </xf>
    <xf numFmtId="164" fontId="9" fillId="2" borderId="12" xfId="5" applyNumberFormat="1" applyFont="1" applyFill="1" applyBorder="1" applyAlignment="1" applyProtection="1">
      <alignment horizontal="left" vertical="center"/>
    </xf>
    <xf numFmtId="0" fontId="24" fillId="2" borderId="11" xfId="13" applyFont="1" applyFill="1" applyBorder="1" applyAlignment="1">
      <alignment horizontal="right"/>
    </xf>
    <xf numFmtId="38" fontId="9" fillId="2" borderId="12" xfId="6" applyNumberFormat="1" applyFont="1" applyFill="1" applyBorder="1" applyAlignment="1" applyProtection="1">
      <alignment horizontal="right" vertical="center"/>
    </xf>
    <xf numFmtId="38" fontId="8" fillId="2" borderId="13" xfId="6" applyNumberFormat="1" applyFont="1" applyFill="1" applyBorder="1" applyAlignment="1">
      <alignment horizontal="right" vertical="center"/>
    </xf>
    <xf numFmtId="38" fontId="8" fillId="2" borderId="13" xfId="6" applyNumberFormat="1" applyFont="1" applyFill="1" applyBorder="1" applyAlignment="1">
      <alignment horizontal="right" vertical="center" wrapText="1"/>
    </xf>
    <xf numFmtId="0" fontId="28" fillId="2" borderId="15" xfId="13" applyFont="1" applyFill="1" applyBorder="1" applyAlignment="1">
      <alignment horizontal="right"/>
    </xf>
    <xf numFmtId="0" fontId="29" fillId="2" borderId="0" xfId="13" applyFont="1" applyFill="1" applyAlignment="1">
      <alignment horizontal="right"/>
    </xf>
    <xf numFmtId="38" fontId="8" fillId="2" borderId="13" xfId="6" applyNumberFormat="1" applyFont="1" applyFill="1" applyBorder="1" applyAlignment="1" applyProtection="1">
      <alignment horizontal="right" vertical="center"/>
    </xf>
    <xf numFmtId="0" fontId="21" fillId="2" borderId="14" xfId="13" applyFont="1" applyFill="1" applyBorder="1" applyAlignment="1">
      <alignment horizontal="right"/>
    </xf>
    <xf numFmtId="0" fontId="7" fillId="2" borderId="5" xfId="13" applyFont="1" applyFill="1" applyBorder="1" applyAlignment="1">
      <alignment vertical="center"/>
    </xf>
    <xf numFmtId="164" fontId="3" fillId="2" borderId="9" xfId="5" applyNumberFormat="1" applyFont="1" applyFill="1" applyBorder="1" applyAlignment="1" applyProtection="1">
      <alignment horizontal="left" vertical="center"/>
    </xf>
    <xf numFmtId="0" fontId="8" fillId="2" borderId="6" xfId="13" applyFont="1" applyFill="1" applyBorder="1" applyAlignment="1">
      <alignment horizontal="right"/>
    </xf>
    <xf numFmtId="3" fontId="15" fillId="2" borderId="0" xfId="5" applyNumberFormat="1" applyFont="1" applyFill="1" applyBorder="1" applyAlignment="1" applyProtection="1">
      <alignment horizontal="right" vertical="center"/>
    </xf>
    <xf numFmtId="3" fontId="15" fillId="2" borderId="0" xfId="6" applyNumberFormat="1" applyFont="1" applyFill="1" applyBorder="1" applyAlignment="1" applyProtection="1">
      <alignment horizontal="right" vertical="center"/>
    </xf>
    <xf numFmtId="3" fontId="15" fillId="2" borderId="0" xfId="6" applyNumberFormat="1" applyFont="1" applyFill="1" applyBorder="1" applyAlignment="1" applyProtection="1">
      <alignment vertical="center"/>
    </xf>
    <xf numFmtId="164" fontId="9" fillId="2" borderId="5" xfId="0" applyNumberFormat="1" applyFont="1" applyFill="1" applyBorder="1" applyAlignment="1" applyProtection="1">
      <alignment horizontal="left" vertical="center"/>
    </xf>
    <xf numFmtId="38" fontId="9" fillId="2" borderId="5" xfId="6" applyNumberFormat="1" applyFont="1" applyFill="1" applyBorder="1" applyAlignment="1">
      <alignment horizontal="right" vertical="center" wrapText="1"/>
    </xf>
    <xf numFmtId="38" fontId="9" fillId="2" borderId="5" xfId="6" applyNumberFormat="1" applyFont="1" applyFill="1" applyBorder="1" applyAlignment="1" applyProtection="1">
      <alignment horizontal="right" vertical="center" wrapText="1"/>
    </xf>
    <xf numFmtId="38" fontId="9" fillId="2" borderId="5" xfId="6" applyNumberFormat="1" applyFont="1" applyFill="1" applyBorder="1" applyAlignment="1" applyProtection="1">
      <alignment horizontal="right" vertical="center"/>
    </xf>
    <xf numFmtId="0" fontId="28" fillId="2" borderId="5" xfId="13" applyFont="1" applyFill="1" applyBorder="1" applyAlignment="1">
      <alignment horizontal="right"/>
    </xf>
    <xf numFmtId="164" fontId="18" fillId="2" borderId="0" xfId="5" applyNumberFormat="1" applyFont="1" applyFill="1" applyAlignment="1">
      <alignment horizontal="center" vertical="center"/>
    </xf>
    <xf numFmtId="164" fontId="2" fillId="2" borderId="0" xfId="5" applyNumberFormat="1" applyFont="1" applyFill="1" applyBorder="1" applyAlignment="1" applyProtection="1">
      <alignment horizontal="center" vertical="center"/>
    </xf>
  </cellXfs>
  <cellStyles count="15">
    <cellStyle name="Comma 2" xfId="6"/>
    <cellStyle name="Comma 4" xfId="9"/>
    <cellStyle name="Comma 4 2" xfId="12"/>
    <cellStyle name="Hyperlink 2" xfId="1"/>
    <cellStyle name="Normal" xfId="0" builtinId="0"/>
    <cellStyle name="Normal 2" xfId="5"/>
    <cellStyle name="Normal 2 2" xfId="11"/>
    <cellStyle name="Normal 2 3" xfId="3"/>
    <cellStyle name="Normal 3" xfId="7"/>
    <cellStyle name="Normal 3 2" xfId="4"/>
    <cellStyle name="Normal 4" xfId="8"/>
    <cellStyle name="Normal 5" xfId="2"/>
    <cellStyle name="Normal 6" xfId="10"/>
    <cellStyle name="Normal_IX-6(Trans &amp; Comm)" xfId="14"/>
    <cellStyle name="Normal_IX-9(Trans &amp; Comm)" xfId="13"/>
  </cellStyles>
  <dxfs count="0"/>
  <tableStyles count="0" defaultTableStyle="TableStyleMedium9" defaultPivotStyle="PivotStyleLight16"/>
  <colors>
    <mruColors>
      <color rgb="FF953735"/>
      <color rgb="FFF68D36"/>
      <color rgb="FFFAC090"/>
      <color rgb="FFCA6E6C"/>
      <color rgb="FFFFFFCC"/>
      <color rgb="FFB5EEED"/>
      <color rgb="FF1C706E"/>
      <color rgb="FF33CCCC"/>
      <color rgb="FF31C5C1"/>
      <color rgb="FF2CB1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F59"/>
  <sheetViews>
    <sheetView tabSelected="1" topLeftCell="A43" zoomScaleNormal="100" zoomScaleSheetLayoutView="85" workbookViewId="0">
      <selection activeCell="M53" sqref="M53"/>
    </sheetView>
  </sheetViews>
  <sheetFormatPr defaultColWidth="9.140625" defaultRowHeight="15"/>
  <cols>
    <col min="1" max="1" width="31.42578125" style="1" customWidth="1"/>
    <col min="2" max="2" width="12.7109375" style="1" customWidth="1"/>
    <col min="3" max="4" width="11.85546875" style="1" customWidth="1"/>
    <col min="5" max="5" width="14.85546875" style="1" customWidth="1"/>
    <col min="6" max="6" width="1.85546875" style="1" customWidth="1"/>
    <col min="7" max="8" width="12.42578125" style="1" customWidth="1"/>
    <col min="9" max="9" width="18" style="1" customWidth="1"/>
    <col min="10" max="10" width="3" style="1" customWidth="1"/>
    <col min="11" max="12" width="11.5703125" style="1" customWidth="1"/>
    <col min="13" max="13" width="39.7109375" style="1" customWidth="1"/>
    <col min="14" max="14" width="9.140625" style="1"/>
    <col min="15" max="15" width="18.140625" style="1" bestFit="1" customWidth="1"/>
    <col min="16" max="16384" width="9.140625" style="1"/>
  </cols>
  <sheetData>
    <row r="1" spans="1:15" ht="19.5">
      <c r="A1" s="115" t="s">
        <v>105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5" ht="15.75">
      <c r="A2" s="116" t="s">
        <v>106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5" s="68" customFormat="1" ht="9.7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5" ht="15.75">
      <c r="A4" s="2"/>
      <c r="B4" s="3"/>
      <c r="C4" s="4" t="s">
        <v>2</v>
      </c>
      <c r="D4" s="5"/>
      <c r="E4" s="90" t="s">
        <v>3</v>
      </c>
      <c r="F4" s="6"/>
      <c r="G4" s="4" t="s">
        <v>4</v>
      </c>
      <c r="H4" s="5"/>
      <c r="I4" s="90" t="s">
        <v>5</v>
      </c>
      <c r="J4" s="6"/>
      <c r="K4" s="92" t="s">
        <v>6</v>
      </c>
      <c r="L4" s="7" t="s">
        <v>7</v>
      </c>
      <c r="M4" s="8"/>
    </row>
    <row r="5" spans="1:15" ht="31.5">
      <c r="A5" s="9" t="s">
        <v>8</v>
      </c>
      <c r="B5" s="89" t="s">
        <v>9</v>
      </c>
      <c r="C5" s="89" t="s">
        <v>10</v>
      </c>
      <c r="D5" s="10" t="s">
        <v>11</v>
      </c>
      <c r="E5" s="11" t="s">
        <v>12</v>
      </c>
      <c r="F5" s="89"/>
      <c r="G5" s="89" t="s">
        <v>13</v>
      </c>
      <c r="H5" s="89" t="s">
        <v>14</v>
      </c>
      <c r="I5" s="89" t="s">
        <v>12</v>
      </c>
      <c r="J5" s="89"/>
      <c r="K5" s="89" t="s">
        <v>13</v>
      </c>
      <c r="L5" s="10" t="s">
        <v>14</v>
      </c>
      <c r="M5" s="12" t="s">
        <v>15</v>
      </c>
      <c r="O5" s="13"/>
    </row>
    <row r="6" spans="1:15">
      <c r="A6" s="14"/>
      <c r="B6" s="15" t="s">
        <v>16</v>
      </c>
      <c r="C6" s="15" t="s">
        <v>17</v>
      </c>
      <c r="D6" s="15" t="s">
        <v>18</v>
      </c>
      <c r="E6" s="15" t="s">
        <v>19</v>
      </c>
      <c r="F6" s="15"/>
      <c r="G6" s="15" t="s">
        <v>17</v>
      </c>
      <c r="H6" s="15" t="s">
        <v>18</v>
      </c>
      <c r="I6" s="15" t="s">
        <v>19</v>
      </c>
      <c r="J6" s="15"/>
      <c r="K6" s="15" t="s">
        <v>17</v>
      </c>
      <c r="L6" s="15" t="s">
        <v>18</v>
      </c>
      <c r="M6" s="16"/>
    </row>
    <row r="7" spans="1:15" ht="17.25">
      <c r="A7" s="17" t="s">
        <v>1</v>
      </c>
      <c r="B7" s="18">
        <f>SUM(B8+B52)</f>
        <v>104004</v>
      </c>
      <c r="C7" s="18">
        <f>SUM(C8+C52)</f>
        <v>2684605</v>
      </c>
      <c r="D7" s="18">
        <f>SUM(D8+D52)</f>
        <v>2716679</v>
      </c>
      <c r="E7" s="18">
        <f>SUM(E8+E52)</f>
        <v>181671</v>
      </c>
      <c r="F7" s="18"/>
      <c r="G7" s="18">
        <f>SUM(G8+G52)</f>
        <v>39343299.010000005</v>
      </c>
      <c r="H7" s="18">
        <f>SUM(H8+H52)</f>
        <v>14977504.029999997</v>
      </c>
      <c r="I7" s="18">
        <f>SUM(I8+I52)</f>
        <v>12971629.299999997</v>
      </c>
      <c r="J7" s="18"/>
      <c r="K7" s="18">
        <f>SUM(K8+K52)</f>
        <v>322390.21500000003</v>
      </c>
      <c r="L7" s="18">
        <f>SUM(L8+L52)</f>
        <v>105172.06</v>
      </c>
      <c r="M7" s="19" t="s">
        <v>0</v>
      </c>
    </row>
    <row r="8" spans="1:15" ht="17.25">
      <c r="A8" s="17" t="s">
        <v>20</v>
      </c>
      <c r="B8" s="20">
        <f>SUM(B9+B49+B51)</f>
        <v>23384</v>
      </c>
      <c r="C8" s="18">
        <f>SUM(C9+C49+C51)</f>
        <v>1690459</v>
      </c>
      <c r="D8" s="18">
        <f>SUM(D9+D49+D51)</f>
        <v>1685145</v>
      </c>
      <c r="E8" s="18">
        <f>SUM(E9+E49+E51)</f>
        <v>181671</v>
      </c>
      <c r="F8" s="18"/>
      <c r="G8" s="18">
        <f>SUM(G9+G49+G51)</f>
        <v>39108667.760000005</v>
      </c>
      <c r="H8" s="18">
        <f>SUM(H9+H49+H51)</f>
        <v>14373881.489999998</v>
      </c>
      <c r="I8" s="18">
        <f>SUM(I9+I49+I51)</f>
        <v>12831613.949999997</v>
      </c>
      <c r="J8" s="18"/>
      <c r="K8" s="18">
        <f>SUM(K9+K49+K51)</f>
        <v>318642.92500000005</v>
      </c>
      <c r="L8" s="18">
        <f>SUM(L9+L49+L51)</f>
        <v>48918.58</v>
      </c>
      <c r="M8" s="19" t="s">
        <v>21</v>
      </c>
    </row>
    <row r="9" spans="1:15" ht="17.25">
      <c r="A9" s="21" t="s">
        <v>22</v>
      </c>
      <c r="B9" s="69">
        <f>SUM(B10:B42)</f>
        <v>21442</v>
      </c>
      <c r="C9" s="69">
        <f>SUM(C10:C42)</f>
        <v>1688054</v>
      </c>
      <c r="D9" s="69">
        <f>SUM(D10:D42)</f>
        <v>1682515</v>
      </c>
      <c r="E9" s="69">
        <f>SUM(E10:E42)</f>
        <v>181620</v>
      </c>
      <c r="F9" s="69"/>
      <c r="G9" s="69">
        <f>SUM(G10:G42)</f>
        <v>39108667.760000005</v>
      </c>
      <c r="H9" s="69">
        <f>SUM(H10:H42)</f>
        <v>14373881.489999998</v>
      </c>
      <c r="I9" s="69">
        <f>SUM(I10:I42)</f>
        <v>12831613.949999997</v>
      </c>
      <c r="J9" s="69"/>
      <c r="K9" s="69">
        <f>SUM(K10:K42)</f>
        <v>318642.92500000005</v>
      </c>
      <c r="L9" s="69">
        <f>SUM(L10:L42)</f>
        <v>48918.58</v>
      </c>
      <c r="M9" s="22" t="s">
        <v>23</v>
      </c>
    </row>
    <row r="10" spans="1:15" ht="17.25">
      <c r="A10" s="23" t="s">
        <v>24</v>
      </c>
      <c r="B10" s="70">
        <v>2566</v>
      </c>
      <c r="C10" s="70">
        <v>268455</v>
      </c>
      <c r="D10" s="70">
        <v>248231</v>
      </c>
      <c r="E10" s="70">
        <v>19267</v>
      </c>
      <c r="F10" s="71"/>
      <c r="G10" s="70">
        <v>9013193.8000000007</v>
      </c>
      <c r="H10" s="71">
        <v>2042814.31</v>
      </c>
      <c r="I10" s="70">
        <v>3704545.7499999995</v>
      </c>
      <c r="J10" s="71"/>
      <c r="K10" s="70">
        <v>23862.894999999997</v>
      </c>
      <c r="L10" s="70">
        <v>339.29999999999995</v>
      </c>
      <c r="M10" s="24" t="s">
        <v>25</v>
      </c>
    </row>
    <row r="11" spans="1:15" ht="17.25">
      <c r="A11" s="23" t="s">
        <v>26</v>
      </c>
      <c r="B11" s="70">
        <v>764</v>
      </c>
      <c r="C11" s="70">
        <v>89730</v>
      </c>
      <c r="D11" s="70">
        <v>96108</v>
      </c>
      <c r="E11" s="72">
        <v>0</v>
      </c>
      <c r="F11" s="73"/>
      <c r="G11" s="70">
        <v>4511238.74</v>
      </c>
      <c r="H11" s="70">
        <v>1005056.63</v>
      </c>
      <c r="I11" s="70">
        <v>4413</v>
      </c>
      <c r="J11" s="73"/>
      <c r="K11" s="70">
        <v>207813.51</v>
      </c>
      <c r="L11" s="70">
        <v>2452.1500000000005</v>
      </c>
      <c r="M11" s="24" t="s">
        <v>27</v>
      </c>
    </row>
    <row r="12" spans="1:15" ht="17.25">
      <c r="A12" s="23" t="s">
        <v>28</v>
      </c>
      <c r="B12" s="70">
        <v>2972</v>
      </c>
      <c r="C12" s="70">
        <v>334578</v>
      </c>
      <c r="D12" s="70">
        <v>341185</v>
      </c>
      <c r="E12" s="70">
        <v>38653</v>
      </c>
      <c r="F12" s="73"/>
      <c r="G12" s="70">
        <v>9419322.7599999998</v>
      </c>
      <c r="H12" s="70">
        <v>2541414.11</v>
      </c>
      <c r="I12" s="70">
        <v>2260510.2399999998</v>
      </c>
      <c r="J12" s="73"/>
      <c r="K12" s="70">
        <v>2647.23</v>
      </c>
      <c r="L12" s="70">
        <v>12642.560000000001</v>
      </c>
      <c r="M12" s="24" t="s">
        <v>29</v>
      </c>
    </row>
    <row r="13" spans="1:15" ht="17.25">
      <c r="A13" s="23" t="s">
        <v>30</v>
      </c>
      <c r="B13" s="70">
        <v>1190</v>
      </c>
      <c r="C13" s="70">
        <v>54546</v>
      </c>
      <c r="D13" s="70">
        <v>50007</v>
      </c>
      <c r="E13" s="70">
        <v>0</v>
      </c>
      <c r="F13" s="73"/>
      <c r="G13" s="70">
        <v>1451046.29</v>
      </c>
      <c r="H13" s="70">
        <v>5136.8</v>
      </c>
      <c r="I13" s="72">
        <v>0</v>
      </c>
      <c r="J13" s="73"/>
      <c r="K13" s="72">
        <v>5580.25</v>
      </c>
      <c r="L13" s="70">
        <v>582.30999999999995</v>
      </c>
      <c r="M13" s="24" t="s">
        <v>31</v>
      </c>
    </row>
    <row r="14" spans="1:15" ht="17.25">
      <c r="A14" s="23" t="s">
        <v>32</v>
      </c>
      <c r="B14" s="70">
        <v>1460</v>
      </c>
      <c r="C14" s="70">
        <v>135884</v>
      </c>
      <c r="D14" s="70">
        <v>142705</v>
      </c>
      <c r="E14" s="72">
        <v>0</v>
      </c>
      <c r="F14" s="73"/>
      <c r="G14" s="70">
        <v>2705065.45</v>
      </c>
      <c r="H14" s="70">
        <v>3088772.1900000004</v>
      </c>
      <c r="I14" s="70">
        <v>346824.26</v>
      </c>
      <c r="J14" s="73"/>
      <c r="K14" s="70">
        <v>16247.31</v>
      </c>
      <c r="L14" s="70">
        <v>3263.2000000000003</v>
      </c>
      <c r="M14" s="24" t="s">
        <v>33</v>
      </c>
    </row>
    <row r="15" spans="1:15" ht="17.25">
      <c r="A15" s="23" t="s">
        <v>34</v>
      </c>
      <c r="B15" s="70">
        <v>588</v>
      </c>
      <c r="C15" s="70">
        <v>51276</v>
      </c>
      <c r="D15" s="70">
        <v>49446</v>
      </c>
      <c r="E15" s="70">
        <v>39</v>
      </c>
      <c r="F15" s="71"/>
      <c r="G15" s="70">
        <v>516196.33999999997</v>
      </c>
      <c r="H15" s="70">
        <v>122972</v>
      </c>
      <c r="I15" s="70">
        <v>790548.8</v>
      </c>
      <c r="J15" s="71"/>
      <c r="K15" s="70">
        <v>1794.3</v>
      </c>
      <c r="L15" s="70">
        <v>0</v>
      </c>
      <c r="M15" s="24" t="s">
        <v>35</v>
      </c>
    </row>
    <row r="16" spans="1:15" ht="18.75">
      <c r="A16" s="23" t="s">
        <v>107</v>
      </c>
      <c r="B16" s="70">
        <v>54</v>
      </c>
      <c r="C16" s="70">
        <v>4787</v>
      </c>
      <c r="D16" s="70">
        <v>3774</v>
      </c>
      <c r="E16" s="70">
        <v>0</v>
      </c>
      <c r="F16" s="71"/>
      <c r="G16" s="70">
        <v>1673.8</v>
      </c>
      <c r="H16" s="70">
        <v>0</v>
      </c>
      <c r="I16" s="70">
        <v>0</v>
      </c>
      <c r="J16" s="71"/>
      <c r="K16" s="70">
        <v>0</v>
      </c>
      <c r="L16" s="70">
        <v>0</v>
      </c>
      <c r="M16" s="101" t="s">
        <v>110</v>
      </c>
    </row>
    <row r="17" spans="1:15" ht="17.25">
      <c r="A17" s="23" t="s">
        <v>36</v>
      </c>
      <c r="B17" s="70">
        <v>200</v>
      </c>
      <c r="C17" s="70">
        <v>22018</v>
      </c>
      <c r="D17" s="70">
        <v>22853</v>
      </c>
      <c r="E17" s="70">
        <v>0</v>
      </c>
      <c r="F17" s="71"/>
      <c r="G17" s="70">
        <v>328094.69999999995</v>
      </c>
      <c r="H17" s="70">
        <v>39638.21</v>
      </c>
      <c r="I17" s="70">
        <v>286576.36</v>
      </c>
      <c r="J17" s="71"/>
      <c r="K17" s="70">
        <v>8339.7000000000007</v>
      </c>
      <c r="L17" s="70">
        <v>0</v>
      </c>
      <c r="M17" s="24" t="s">
        <v>37</v>
      </c>
    </row>
    <row r="18" spans="1:15" ht="17.25">
      <c r="A18" s="23" t="s">
        <v>38</v>
      </c>
      <c r="B18" s="70">
        <v>126</v>
      </c>
      <c r="C18" s="70">
        <v>13645</v>
      </c>
      <c r="D18" s="70">
        <v>13912</v>
      </c>
      <c r="E18" s="70">
        <v>0</v>
      </c>
      <c r="F18" s="71"/>
      <c r="G18" s="70">
        <v>81245.100000000006</v>
      </c>
      <c r="H18" s="70">
        <v>27733.47</v>
      </c>
      <c r="I18" s="70">
        <v>375587</v>
      </c>
      <c r="J18" s="71"/>
      <c r="K18" s="70">
        <v>763.3</v>
      </c>
      <c r="L18" s="70">
        <v>0</v>
      </c>
      <c r="M18" s="25" t="s">
        <v>39</v>
      </c>
    </row>
    <row r="19" spans="1:15" ht="17.25">
      <c r="A19" s="23" t="s">
        <v>108</v>
      </c>
      <c r="B19" s="70">
        <v>286</v>
      </c>
      <c r="C19" s="70">
        <v>19223</v>
      </c>
      <c r="D19" s="70">
        <v>19302</v>
      </c>
      <c r="E19" s="70">
        <v>0</v>
      </c>
      <c r="F19" s="71"/>
      <c r="G19" s="70">
        <v>0</v>
      </c>
      <c r="H19" s="70">
        <v>0</v>
      </c>
      <c r="I19" s="70">
        <v>0</v>
      </c>
      <c r="J19" s="71"/>
      <c r="K19" s="70">
        <v>0</v>
      </c>
      <c r="L19" s="70">
        <v>0</v>
      </c>
      <c r="M19" s="24" t="s">
        <v>40</v>
      </c>
    </row>
    <row r="20" spans="1:15" ht="18.75">
      <c r="A20" s="23" t="s">
        <v>41</v>
      </c>
      <c r="B20" s="70">
        <v>784</v>
      </c>
      <c r="C20" s="70">
        <v>26443</v>
      </c>
      <c r="D20" s="70">
        <v>26057</v>
      </c>
      <c r="E20" s="70">
        <v>22214</v>
      </c>
      <c r="F20" s="71"/>
      <c r="G20" s="70">
        <v>182953.05000000002</v>
      </c>
      <c r="H20" s="70">
        <v>16894.240000000002</v>
      </c>
      <c r="I20" s="70">
        <v>8943.61</v>
      </c>
      <c r="J20" s="71"/>
      <c r="K20" s="70">
        <v>0</v>
      </c>
      <c r="L20" s="70">
        <v>0</v>
      </c>
      <c r="M20" s="26" t="s">
        <v>42</v>
      </c>
    </row>
    <row r="21" spans="1:15" ht="17.25">
      <c r="A21" s="23" t="s">
        <v>43</v>
      </c>
      <c r="B21" s="70">
        <v>262</v>
      </c>
      <c r="C21" s="70">
        <v>34632</v>
      </c>
      <c r="D21" s="70">
        <v>33629</v>
      </c>
      <c r="E21" s="70">
        <v>0</v>
      </c>
      <c r="F21" s="71"/>
      <c r="G21" s="70">
        <v>87514.03</v>
      </c>
      <c r="H21" s="70">
        <v>73345.66</v>
      </c>
      <c r="I21" s="70">
        <v>1169216.2</v>
      </c>
      <c r="J21" s="71"/>
      <c r="K21" s="70">
        <v>103.69999999999999</v>
      </c>
      <c r="L21" s="70">
        <v>7059.5</v>
      </c>
      <c r="M21" s="25" t="s">
        <v>44</v>
      </c>
    </row>
    <row r="22" spans="1:15" ht="17.25">
      <c r="A22" s="27" t="s">
        <v>45</v>
      </c>
      <c r="B22" s="70">
        <v>344</v>
      </c>
      <c r="C22" s="70">
        <v>29301</v>
      </c>
      <c r="D22" s="70">
        <v>29633</v>
      </c>
      <c r="E22" s="70">
        <v>0</v>
      </c>
      <c r="F22" s="71"/>
      <c r="G22" s="70">
        <v>54133</v>
      </c>
      <c r="H22" s="70">
        <v>4330</v>
      </c>
      <c r="I22" s="70">
        <v>20120.900000000001</v>
      </c>
      <c r="J22" s="71"/>
      <c r="K22" s="70">
        <v>1521.2</v>
      </c>
      <c r="L22" s="70">
        <v>0</v>
      </c>
      <c r="M22" s="25" t="s">
        <v>46</v>
      </c>
    </row>
    <row r="23" spans="1:15" ht="17.25">
      <c r="A23" s="23" t="s">
        <v>47</v>
      </c>
      <c r="B23" s="70">
        <v>76</v>
      </c>
      <c r="C23" s="70">
        <v>6413</v>
      </c>
      <c r="D23" s="70">
        <v>6251</v>
      </c>
      <c r="E23" s="70">
        <v>0</v>
      </c>
      <c r="F23" s="71"/>
      <c r="G23" s="70">
        <v>68157.13</v>
      </c>
      <c r="H23" s="70">
        <v>1023.73</v>
      </c>
      <c r="I23" s="70">
        <v>8510</v>
      </c>
      <c r="J23" s="71"/>
      <c r="K23" s="70">
        <v>1</v>
      </c>
      <c r="L23" s="70">
        <v>0</v>
      </c>
      <c r="M23" s="24" t="s">
        <v>48</v>
      </c>
    </row>
    <row r="24" spans="1:15" ht="18.75">
      <c r="A24" s="23" t="s">
        <v>104</v>
      </c>
      <c r="B24" s="70">
        <v>392</v>
      </c>
      <c r="C24" s="70">
        <v>14660</v>
      </c>
      <c r="D24" s="70">
        <v>13787</v>
      </c>
      <c r="E24" s="70">
        <v>28340</v>
      </c>
      <c r="F24" s="71"/>
      <c r="G24" s="70">
        <v>197920.09999999998</v>
      </c>
      <c r="H24" s="70">
        <v>14255.5</v>
      </c>
      <c r="I24" s="70">
        <v>230</v>
      </c>
      <c r="J24" s="71"/>
      <c r="K24" s="70">
        <v>8.4</v>
      </c>
      <c r="L24" s="70">
        <v>0</v>
      </c>
      <c r="M24" s="101" t="s">
        <v>112</v>
      </c>
    </row>
    <row r="25" spans="1:15" ht="18.75">
      <c r="A25" s="23" t="s">
        <v>49</v>
      </c>
      <c r="B25" s="70">
        <v>1196</v>
      </c>
      <c r="C25" s="70">
        <v>35248</v>
      </c>
      <c r="D25" s="70">
        <v>35069</v>
      </c>
      <c r="E25" s="70">
        <v>0</v>
      </c>
      <c r="F25" s="71"/>
      <c r="G25" s="70">
        <v>203211.8</v>
      </c>
      <c r="H25" s="70">
        <v>0</v>
      </c>
      <c r="I25" s="70">
        <v>0</v>
      </c>
      <c r="J25" s="71"/>
      <c r="K25" s="70">
        <v>0</v>
      </c>
      <c r="L25" s="70">
        <v>0</v>
      </c>
      <c r="M25" s="101" t="s">
        <v>50</v>
      </c>
    </row>
    <row r="26" spans="1:15" ht="17.25">
      <c r="A26" s="23" t="s">
        <v>51</v>
      </c>
      <c r="B26" s="70">
        <v>34</v>
      </c>
      <c r="C26" s="70">
        <v>3423</v>
      </c>
      <c r="D26" s="70">
        <v>3784</v>
      </c>
      <c r="E26" s="70">
        <v>0</v>
      </c>
      <c r="F26" s="71"/>
      <c r="G26" s="70">
        <v>757.5</v>
      </c>
      <c r="H26" s="70">
        <v>0</v>
      </c>
      <c r="I26" s="70">
        <v>0</v>
      </c>
      <c r="J26" s="71"/>
      <c r="K26" s="70">
        <v>0</v>
      </c>
      <c r="L26" s="70">
        <v>0</v>
      </c>
      <c r="M26" s="24" t="s">
        <v>52</v>
      </c>
    </row>
    <row r="27" spans="1:15" ht="17.25">
      <c r="A27" s="28" t="s">
        <v>53</v>
      </c>
      <c r="B27" s="70">
        <v>730</v>
      </c>
      <c r="C27" s="70">
        <v>30198</v>
      </c>
      <c r="D27" s="70">
        <v>26952</v>
      </c>
      <c r="E27" s="70">
        <v>0</v>
      </c>
      <c r="F27" s="71"/>
      <c r="G27" s="70">
        <v>392566.95999999996</v>
      </c>
      <c r="H27" s="70">
        <v>0</v>
      </c>
      <c r="I27" s="72">
        <v>0</v>
      </c>
      <c r="J27" s="73"/>
      <c r="K27" s="70">
        <v>2634.4</v>
      </c>
      <c r="L27" s="72">
        <v>0</v>
      </c>
      <c r="M27" s="24" t="s">
        <v>54</v>
      </c>
      <c r="O27" s="32"/>
    </row>
    <row r="28" spans="1:15" ht="18.75">
      <c r="A28" s="29" t="s">
        <v>57</v>
      </c>
      <c r="B28" s="73">
        <v>1590</v>
      </c>
      <c r="C28" s="73">
        <v>91892</v>
      </c>
      <c r="D28" s="72">
        <v>92060</v>
      </c>
      <c r="E28" s="72">
        <v>0</v>
      </c>
      <c r="F28" s="73"/>
      <c r="G28" s="72">
        <v>733515.7</v>
      </c>
      <c r="H28" s="72">
        <v>8380.1</v>
      </c>
      <c r="I28" s="72">
        <v>97322</v>
      </c>
      <c r="J28" s="73"/>
      <c r="K28" s="72">
        <v>22.7</v>
      </c>
      <c r="L28" s="72">
        <v>37.6</v>
      </c>
      <c r="M28" s="101" t="s">
        <v>111</v>
      </c>
      <c r="O28" s="31"/>
    </row>
    <row r="29" spans="1:15" ht="17.25">
      <c r="A29" s="23" t="s">
        <v>55</v>
      </c>
      <c r="B29" s="70">
        <v>1380</v>
      </c>
      <c r="C29" s="70">
        <v>51109</v>
      </c>
      <c r="D29" s="70">
        <v>54373</v>
      </c>
      <c r="E29" s="70">
        <v>72950</v>
      </c>
      <c r="F29" s="71"/>
      <c r="G29" s="70">
        <v>3177063.72</v>
      </c>
      <c r="H29" s="70">
        <v>1875715.5499999998</v>
      </c>
      <c r="I29" s="70">
        <v>241574.26</v>
      </c>
      <c r="J29" s="71"/>
      <c r="K29" s="70">
        <v>9135.5299999999988</v>
      </c>
      <c r="L29" s="70">
        <v>22541.96</v>
      </c>
      <c r="M29" s="32" t="s">
        <v>56</v>
      </c>
    </row>
    <row r="30" spans="1:15" ht="18.75">
      <c r="A30" s="33" t="s">
        <v>58</v>
      </c>
      <c r="B30" s="71">
        <v>426</v>
      </c>
      <c r="C30" s="71">
        <v>41965</v>
      </c>
      <c r="D30" s="70">
        <v>46978</v>
      </c>
      <c r="E30" s="71">
        <v>0</v>
      </c>
      <c r="F30" s="71"/>
      <c r="G30" s="71">
        <v>750101</v>
      </c>
      <c r="H30" s="71">
        <v>994214.5</v>
      </c>
      <c r="I30" s="71">
        <v>1595423</v>
      </c>
      <c r="J30" s="71"/>
      <c r="K30" s="71">
        <v>19005.429999999997</v>
      </c>
      <c r="L30" s="71">
        <v>0</v>
      </c>
      <c r="M30" s="34" t="s">
        <v>59</v>
      </c>
      <c r="O30" s="35"/>
    </row>
    <row r="31" spans="1:15" ht="18.75">
      <c r="A31" s="33" t="s">
        <v>60</v>
      </c>
      <c r="B31" s="71">
        <v>640</v>
      </c>
      <c r="C31" s="71">
        <v>52299</v>
      </c>
      <c r="D31" s="70">
        <v>50015</v>
      </c>
      <c r="E31" s="71">
        <v>0</v>
      </c>
      <c r="F31" s="71"/>
      <c r="G31" s="71">
        <v>394902.61</v>
      </c>
      <c r="H31" s="71">
        <v>20343</v>
      </c>
      <c r="I31" s="71">
        <v>0</v>
      </c>
      <c r="J31" s="71"/>
      <c r="K31" s="71">
        <v>0</v>
      </c>
      <c r="L31" s="71">
        <v>0</v>
      </c>
      <c r="M31" s="34" t="s">
        <v>61</v>
      </c>
      <c r="O31" s="35"/>
    </row>
    <row r="32" spans="1:15" ht="15.75">
      <c r="A32" s="33" t="s">
        <v>62</v>
      </c>
      <c r="B32" s="71">
        <v>252</v>
      </c>
      <c r="C32" s="71">
        <v>24899</v>
      </c>
      <c r="D32" s="70">
        <v>23760</v>
      </c>
      <c r="E32" s="71">
        <v>0</v>
      </c>
      <c r="F32" s="71"/>
      <c r="G32" s="71">
        <v>583874.4</v>
      </c>
      <c r="H32" s="71">
        <v>0</v>
      </c>
      <c r="I32" s="71">
        <v>234658.5</v>
      </c>
      <c r="J32" s="71"/>
      <c r="K32" s="71">
        <v>4714.7</v>
      </c>
      <c r="L32" s="71">
        <v>0</v>
      </c>
      <c r="M32" s="35" t="s">
        <v>63</v>
      </c>
      <c r="O32" s="35"/>
    </row>
    <row r="33" spans="1:13" ht="18.75">
      <c r="A33" s="36" t="s">
        <v>64</v>
      </c>
      <c r="B33" s="71">
        <v>822</v>
      </c>
      <c r="C33" s="71">
        <v>53669</v>
      </c>
      <c r="D33" s="70">
        <v>60433</v>
      </c>
      <c r="E33" s="71">
        <v>0</v>
      </c>
      <c r="F33" s="71"/>
      <c r="G33" s="71">
        <v>409209.59999999986</v>
      </c>
      <c r="H33" s="71">
        <v>1859554.9300000002</v>
      </c>
      <c r="I33" s="71">
        <v>70078.7</v>
      </c>
      <c r="J33" s="71"/>
      <c r="K33" s="71">
        <v>4992.2199999999993</v>
      </c>
      <c r="L33" s="71">
        <v>0</v>
      </c>
      <c r="M33" s="30" t="s">
        <v>65</v>
      </c>
    </row>
    <row r="34" spans="1:13" ht="17.25">
      <c r="A34" s="33" t="s">
        <v>66</v>
      </c>
      <c r="B34" s="71">
        <v>130</v>
      </c>
      <c r="C34" s="71">
        <v>15270</v>
      </c>
      <c r="D34" s="70">
        <v>15018</v>
      </c>
      <c r="E34" s="71">
        <v>0</v>
      </c>
      <c r="F34" s="71"/>
      <c r="G34" s="71">
        <v>156670.28999999998</v>
      </c>
      <c r="H34" s="71">
        <v>2599.5</v>
      </c>
      <c r="I34" s="71">
        <v>112512</v>
      </c>
      <c r="J34" s="71"/>
      <c r="K34" s="71">
        <v>25.4</v>
      </c>
      <c r="L34" s="71">
        <v>0</v>
      </c>
      <c r="M34" s="87" t="s">
        <v>67</v>
      </c>
    </row>
    <row r="35" spans="1:13" ht="18.75">
      <c r="A35" s="33" t="s">
        <v>68</v>
      </c>
      <c r="B35" s="71">
        <v>314</v>
      </c>
      <c r="C35" s="71">
        <v>33547</v>
      </c>
      <c r="D35" s="70">
        <v>32721</v>
      </c>
      <c r="E35" s="71">
        <v>0</v>
      </c>
      <c r="F35" s="71"/>
      <c r="G35" s="71">
        <v>1728933.29</v>
      </c>
      <c r="H35" s="71">
        <v>275537.86</v>
      </c>
      <c r="I35" s="71">
        <v>112373.85</v>
      </c>
      <c r="J35" s="71"/>
      <c r="K35" s="71">
        <v>0</v>
      </c>
      <c r="L35" s="71">
        <v>0</v>
      </c>
      <c r="M35" s="30" t="s">
        <v>69</v>
      </c>
    </row>
    <row r="36" spans="1:13" ht="18.75">
      <c r="A36" s="33" t="s">
        <v>70</v>
      </c>
      <c r="B36" s="71">
        <v>418</v>
      </c>
      <c r="C36" s="71">
        <v>30298</v>
      </c>
      <c r="D36" s="70">
        <v>32186</v>
      </c>
      <c r="E36" s="71">
        <v>0</v>
      </c>
      <c r="F36" s="71"/>
      <c r="G36" s="71">
        <v>0</v>
      </c>
      <c r="H36" s="71">
        <v>0</v>
      </c>
      <c r="I36" s="71">
        <v>0</v>
      </c>
      <c r="J36" s="71"/>
      <c r="K36" s="71">
        <v>0</v>
      </c>
      <c r="L36" s="71">
        <v>0</v>
      </c>
      <c r="M36" s="30" t="s">
        <v>71</v>
      </c>
    </row>
    <row r="37" spans="1:13" ht="18.75">
      <c r="A37" s="33" t="s">
        <v>72</v>
      </c>
      <c r="B37" s="71">
        <v>170</v>
      </c>
      <c r="C37" s="71">
        <v>22172</v>
      </c>
      <c r="D37" s="70">
        <v>22269</v>
      </c>
      <c r="E37" s="71">
        <v>157</v>
      </c>
      <c r="F37" s="71"/>
      <c r="G37" s="71">
        <v>104512.32000000001</v>
      </c>
      <c r="H37" s="71">
        <v>17183.510000000002</v>
      </c>
      <c r="I37" s="71">
        <v>230387.02000000002</v>
      </c>
      <c r="J37" s="71"/>
      <c r="K37" s="71">
        <v>0</v>
      </c>
      <c r="L37" s="71">
        <v>0</v>
      </c>
      <c r="M37" s="30" t="s">
        <v>73</v>
      </c>
    </row>
    <row r="38" spans="1:13" ht="18.75">
      <c r="A38" s="33" t="s">
        <v>74</v>
      </c>
      <c r="B38" s="74">
        <v>286</v>
      </c>
      <c r="C38" s="74">
        <v>32363</v>
      </c>
      <c r="D38" s="75">
        <v>31768</v>
      </c>
      <c r="E38" s="74">
        <v>0</v>
      </c>
      <c r="F38" s="74"/>
      <c r="G38" s="74">
        <v>488005.49999999994</v>
      </c>
      <c r="H38" s="74">
        <v>233</v>
      </c>
      <c r="I38" s="74">
        <v>711930.5</v>
      </c>
      <c r="J38" s="74"/>
      <c r="K38" s="74">
        <v>0</v>
      </c>
      <c r="L38" s="74">
        <v>0</v>
      </c>
      <c r="M38" s="30" t="s">
        <v>75</v>
      </c>
    </row>
    <row r="39" spans="1:13" ht="18.75">
      <c r="A39" s="33" t="s">
        <v>76</v>
      </c>
      <c r="B39" s="74">
        <v>696</v>
      </c>
      <c r="C39" s="74">
        <v>48866</v>
      </c>
      <c r="D39" s="75">
        <v>43449</v>
      </c>
      <c r="E39" s="74">
        <v>0</v>
      </c>
      <c r="F39" s="74"/>
      <c r="G39" s="74">
        <v>302937.2</v>
      </c>
      <c r="H39" s="74">
        <v>19161.900000000001</v>
      </c>
      <c r="I39" s="74">
        <v>202</v>
      </c>
      <c r="J39" s="74"/>
      <c r="K39" s="74">
        <v>9068.0500000000011</v>
      </c>
      <c r="L39" s="74">
        <v>0</v>
      </c>
      <c r="M39" s="30" t="s">
        <v>77</v>
      </c>
    </row>
    <row r="40" spans="1:13" ht="18.75">
      <c r="A40" s="33" t="s">
        <v>109</v>
      </c>
      <c r="B40" s="74">
        <v>36</v>
      </c>
      <c r="C40" s="74">
        <v>4824</v>
      </c>
      <c r="D40" s="75">
        <v>4216</v>
      </c>
      <c r="E40" s="74">
        <v>0</v>
      </c>
      <c r="F40" s="74"/>
      <c r="G40" s="74">
        <v>8853.27</v>
      </c>
      <c r="H40" s="74">
        <v>69349.5</v>
      </c>
      <c r="I40" s="74">
        <v>14567</v>
      </c>
      <c r="J40" s="74"/>
      <c r="K40" s="74">
        <v>0</v>
      </c>
      <c r="L40" s="74">
        <v>0</v>
      </c>
      <c r="M40" s="30" t="s">
        <v>78</v>
      </c>
    </row>
    <row r="41" spans="1:13" ht="18.75">
      <c r="A41" s="33" t="s">
        <v>79</v>
      </c>
      <c r="B41" s="74">
        <v>100</v>
      </c>
      <c r="C41" s="74">
        <v>10413</v>
      </c>
      <c r="D41" s="75">
        <v>10576</v>
      </c>
      <c r="E41" s="74">
        <v>0</v>
      </c>
      <c r="F41" s="74"/>
      <c r="G41" s="74">
        <v>153181.21000000002</v>
      </c>
      <c r="H41" s="74">
        <v>14148.29</v>
      </c>
      <c r="I41" s="74">
        <v>4973</v>
      </c>
      <c r="J41" s="74"/>
      <c r="K41" s="74">
        <v>361.7</v>
      </c>
      <c r="L41" s="74">
        <v>0</v>
      </c>
      <c r="M41" s="30" t="s">
        <v>80</v>
      </c>
    </row>
    <row r="42" spans="1:13" ht="17.25">
      <c r="A42" s="37" t="s">
        <v>81</v>
      </c>
      <c r="B42" s="76">
        <v>158</v>
      </c>
      <c r="C42" s="77">
        <v>8</v>
      </c>
      <c r="D42" s="77">
        <v>8</v>
      </c>
      <c r="E42" s="77">
        <v>0</v>
      </c>
      <c r="F42" s="78"/>
      <c r="G42" s="76">
        <v>902617.1</v>
      </c>
      <c r="H42" s="76">
        <v>234073</v>
      </c>
      <c r="I42" s="77">
        <v>429586</v>
      </c>
      <c r="J42" s="78"/>
      <c r="K42" s="77">
        <v>0</v>
      </c>
      <c r="L42" s="77">
        <v>0</v>
      </c>
      <c r="M42" s="100" t="s">
        <v>103</v>
      </c>
    </row>
    <row r="43" spans="1:13" ht="17.25">
      <c r="A43" s="110"/>
      <c r="B43" s="111"/>
      <c r="C43" s="112"/>
      <c r="D43" s="112"/>
      <c r="E43" s="112"/>
      <c r="F43" s="113"/>
      <c r="G43" s="111"/>
      <c r="H43" s="111"/>
      <c r="I43" s="112"/>
      <c r="J43" s="113"/>
      <c r="K43" s="112"/>
      <c r="L43" s="112"/>
      <c r="M43" s="114"/>
    </row>
    <row r="44" spans="1:13" ht="17.25">
      <c r="A44" s="9" t="s">
        <v>82</v>
      </c>
      <c r="B44" s="107"/>
      <c r="C44" s="107"/>
      <c r="D44" s="107"/>
      <c r="E44" s="107"/>
      <c r="F44" s="107"/>
      <c r="G44" s="109"/>
      <c r="H44" s="109"/>
      <c r="I44" s="108"/>
      <c r="J44" s="108"/>
      <c r="K44" s="108"/>
      <c r="L44" s="108"/>
      <c r="M44" s="12" t="s">
        <v>83</v>
      </c>
    </row>
    <row r="45" spans="1:13" ht="17.25">
      <c r="A45" s="9"/>
      <c r="B45" s="107"/>
      <c r="C45" s="38"/>
      <c r="D45" s="38"/>
      <c r="E45" s="38"/>
      <c r="F45" s="107"/>
      <c r="G45" s="39"/>
      <c r="H45" s="39"/>
      <c r="I45" s="40"/>
      <c r="J45" s="108"/>
      <c r="K45" s="40"/>
      <c r="L45" s="40"/>
      <c r="M45" s="12"/>
    </row>
    <row r="46" spans="1:13" ht="17.25">
      <c r="A46" s="41"/>
      <c r="B46" s="104"/>
      <c r="C46" s="105" t="s">
        <v>2</v>
      </c>
      <c r="D46" s="42"/>
      <c r="E46" s="43" t="s">
        <v>3</v>
      </c>
      <c r="F46" s="44"/>
      <c r="G46" s="91" t="s">
        <v>4</v>
      </c>
      <c r="H46" s="42"/>
      <c r="I46" s="45" t="s">
        <v>5</v>
      </c>
      <c r="J46" s="44"/>
      <c r="K46" s="91" t="s">
        <v>6</v>
      </c>
      <c r="L46" s="45" t="s">
        <v>7</v>
      </c>
      <c r="M46" s="46"/>
    </row>
    <row r="47" spans="1:13" ht="17.25">
      <c r="A47" s="9" t="s">
        <v>8</v>
      </c>
      <c r="B47" s="6" t="s">
        <v>9</v>
      </c>
      <c r="C47" s="6" t="s">
        <v>10</v>
      </c>
      <c r="D47" s="6" t="s">
        <v>11</v>
      </c>
      <c r="E47" s="6" t="s">
        <v>12</v>
      </c>
      <c r="F47" s="6"/>
      <c r="G47" s="6" t="s">
        <v>13</v>
      </c>
      <c r="H47" s="6" t="s">
        <v>14</v>
      </c>
      <c r="I47" s="6" t="s">
        <v>12</v>
      </c>
      <c r="J47" s="6"/>
      <c r="K47" s="6" t="s">
        <v>13</v>
      </c>
      <c r="L47" s="6" t="s">
        <v>14</v>
      </c>
      <c r="M47" s="12" t="s">
        <v>15</v>
      </c>
    </row>
    <row r="48" spans="1:13">
      <c r="A48" s="14"/>
      <c r="B48" s="15" t="s">
        <v>16</v>
      </c>
      <c r="C48" s="15" t="s">
        <v>17</v>
      </c>
      <c r="D48" s="15" t="s">
        <v>18</v>
      </c>
      <c r="E48" s="15" t="s">
        <v>19</v>
      </c>
      <c r="F48" s="15"/>
      <c r="G48" s="15" t="s">
        <v>17</v>
      </c>
      <c r="H48" s="15" t="s">
        <v>18</v>
      </c>
      <c r="I48" s="15" t="s">
        <v>19</v>
      </c>
      <c r="J48" s="15"/>
      <c r="K48" s="15" t="s">
        <v>17</v>
      </c>
      <c r="L48" s="15" t="s">
        <v>18</v>
      </c>
      <c r="M48" s="106"/>
    </row>
    <row r="49" spans="1:58" ht="17.25">
      <c r="A49" s="93" t="s">
        <v>84</v>
      </c>
      <c r="B49" s="102">
        <f>SUM(B50:B50)</f>
        <v>0</v>
      </c>
      <c r="C49" s="102">
        <f>SUM(C50:C50)</f>
        <v>0</v>
      </c>
      <c r="D49" s="102">
        <f>SUM(D50:D50)</f>
        <v>0</v>
      </c>
      <c r="E49" s="102">
        <f>SUM(E50:E50)</f>
        <v>0</v>
      </c>
      <c r="F49" s="102"/>
      <c r="G49" s="102">
        <f>SUM(G50:G50)</f>
        <v>0</v>
      </c>
      <c r="H49" s="102">
        <f>SUM(H50:H50)</f>
        <v>0</v>
      </c>
      <c r="I49" s="102">
        <f>SUM(I50:I50)</f>
        <v>0</v>
      </c>
      <c r="J49" s="102"/>
      <c r="K49" s="102">
        <f>SUM(K50:K50)</f>
        <v>0</v>
      </c>
      <c r="L49" s="102">
        <f>SUM(L50:L50)</f>
        <v>0</v>
      </c>
      <c r="M49" s="103" t="s">
        <v>85</v>
      </c>
    </row>
    <row r="50" spans="1:58" ht="15.75" hidden="1" customHeight="1">
      <c r="A50" s="95" t="s">
        <v>86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6" t="s">
        <v>87</v>
      </c>
      <c r="O50" s="25"/>
    </row>
    <row r="51" spans="1:58" ht="17.25">
      <c r="A51" s="93" t="s">
        <v>88</v>
      </c>
      <c r="B51" s="98">
        <v>1942</v>
      </c>
      <c r="C51" s="98">
        <v>2405</v>
      </c>
      <c r="D51" s="99">
        <v>2630</v>
      </c>
      <c r="E51" s="98">
        <v>51</v>
      </c>
      <c r="F51" s="98"/>
      <c r="G51" s="98">
        <v>0</v>
      </c>
      <c r="H51" s="98">
        <v>0</v>
      </c>
      <c r="I51" s="98">
        <v>0</v>
      </c>
      <c r="J51" s="98"/>
      <c r="K51" s="98">
        <v>0</v>
      </c>
      <c r="L51" s="98">
        <v>0</v>
      </c>
      <c r="M51" s="94" t="s">
        <v>89</v>
      </c>
    </row>
    <row r="52" spans="1:58" ht="17.25">
      <c r="A52" s="84" t="s">
        <v>90</v>
      </c>
      <c r="B52" s="85">
        <f>SUM(B53:B56)</f>
        <v>80620</v>
      </c>
      <c r="C52" s="85">
        <f>SUM(C53:C56)</f>
        <v>994146</v>
      </c>
      <c r="D52" s="85">
        <f>SUM(D53:D56)</f>
        <v>1031534</v>
      </c>
      <c r="E52" s="85">
        <f>SUM(E53:E56)</f>
        <v>0</v>
      </c>
      <c r="F52" s="85"/>
      <c r="G52" s="85">
        <f>SUM(G53:G56)</f>
        <v>234631.25</v>
      </c>
      <c r="H52" s="85">
        <f>SUM(H53:H56)</f>
        <v>603622.53999999992</v>
      </c>
      <c r="I52" s="85">
        <f>SUM(I53:I56)</f>
        <v>140015.35</v>
      </c>
      <c r="J52" s="85"/>
      <c r="K52" s="85">
        <f>SUM(K53:K56)</f>
        <v>3747.2899999999995</v>
      </c>
      <c r="L52" s="85">
        <f>SUM(L53:L56)</f>
        <v>56253.479999999996</v>
      </c>
      <c r="M52" s="86" t="s">
        <v>91</v>
      </c>
    </row>
    <row r="53" spans="1:58" ht="21" customHeight="1">
      <c r="A53" s="79" t="s">
        <v>92</v>
      </c>
      <c r="B53" s="71">
        <v>21370</v>
      </c>
      <c r="C53" s="71">
        <v>375684</v>
      </c>
      <c r="D53" s="70">
        <v>383301</v>
      </c>
      <c r="E53" s="71">
        <v>0</v>
      </c>
      <c r="F53" s="71"/>
      <c r="G53" s="71">
        <v>234631.25</v>
      </c>
      <c r="H53" s="71">
        <v>603622.53999999992</v>
      </c>
      <c r="I53" s="71">
        <v>140015.35</v>
      </c>
      <c r="J53" s="71"/>
      <c r="K53" s="71">
        <v>3747.2899999999995</v>
      </c>
      <c r="L53" s="71">
        <v>56253.479999999996</v>
      </c>
      <c r="M53" s="48" t="s">
        <v>113</v>
      </c>
    </row>
    <row r="54" spans="1:58" ht="21" customHeight="1">
      <c r="A54" s="79" t="s">
        <v>93</v>
      </c>
      <c r="B54" s="71">
        <v>6832</v>
      </c>
      <c r="C54" s="71">
        <v>139789</v>
      </c>
      <c r="D54" s="70">
        <v>147465</v>
      </c>
      <c r="E54" s="71">
        <v>0</v>
      </c>
      <c r="F54" s="71"/>
      <c r="G54" s="71">
        <v>0</v>
      </c>
      <c r="H54" s="71">
        <v>0</v>
      </c>
      <c r="I54" s="71">
        <v>0</v>
      </c>
      <c r="J54" s="71"/>
      <c r="K54" s="71">
        <v>0</v>
      </c>
      <c r="L54" s="71">
        <v>0</v>
      </c>
      <c r="M54" s="47" t="s">
        <v>94</v>
      </c>
    </row>
    <row r="55" spans="1:58" ht="21" customHeight="1">
      <c r="A55" s="80" t="s">
        <v>95</v>
      </c>
      <c r="B55" s="71">
        <v>52268</v>
      </c>
      <c r="C55" s="71">
        <v>478591</v>
      </c>
      <c r="D55" s="70">
        <v>500708</v>
      </c>
      <c r="E55" s="71">
        <v>0</v>
      </c>
      <c r="F55" s="71"/>
      <c r="G55" s="71">
        <v>0</v>
      </c>
      <c r="H55" s="71">
        <v>0</v>
      </c>
      <c r="I55" s="71">
        <v>0</v>
      </c>
      <c r="J55" s="71"/>
      <c r="K55" s="71">
        <v>0</v>
      </c>
      <c r="L55" s="71">
        <v>0</v>
      </c>
      <c r="M55" s="49" t="s">
        <v>96</v>
      </c>
    </row>
    <row r="56" spans="1:58" s="52" customFormat="1" ht="21" customHeight="1">
      <c r="A56" s="81" t="s">
        <v>97</v>
      </c>
      <c r="B56" s="82">
        <v>150</v>
      </c>
      <c r="C56" s="78">
        <v>82</v>
      </c>
      <c r="D56" s="77">
        <v>60</v>
      </c>
      <c r="E56" s="78">
        <v>0</v>
      </c>
      <c r="F56" s="78"/>
      <c r="G56" s="78">
        <v>0</v>
      </c>
      <c r="H56" s="78">
        <v>0</v>
      </c>
      <c r="I56" s="78">
        <v>0</v>
      </c>
      <c r="J56" s="78"/>
      <c r="K56" s="78">
        <v>0</v>
      </c>
      <c r="L56" s="78">
        <v>0</v>
      </c>
      <c r="M56" s="50" t="s">
        <v>98</v>
      </c>
      <c r="N56" s="51"/>
      <c r="O56" s="51"/>
      <c r="P56" s="51"/>
      <c r="Q56" s="51"/>
      <c r="BF56" s="53"/>
    </row>
    <row r="57" spans="1:58" ht="18" customHeight="1">
      <c r="A57" s="88" t="s">
        <v>99</v>
      </c>
      <c r="B57" s="54"/>
      <c r="C57" s="55"/>
      <c r="D57" s="55"/>
      <c r="E57" s="56"/>
      <c r="F57" s="56"/>
      <c r="G57" s="56"/>
      <c r="H57" s="57"/>
      <c r="I57" s="57"/>
      <c r="J57" s="57"/>
      <c r="K57" s="58"/>
      <c r="M57" s="59" t="s">
        <v>100</v>
      </c>
    </row>
    <row r="58" spans="1:58" ht="15.75" customHeight="1">
      <c r="A58" s="60" t="s">
        <v>101</v>
      </c>
      <c r="B58" s="60"/>
      <c r="C58" s="61"/>
      <c r="D58" s="61"/>
      <c r="E58" s="62"/>
      <c r="F58" s="62"/>
      <c r="G58" s="62"/>
      <c r="H58" s="63"/>
      <c r="I58" s="63"/>
      <c r="J58" s="63"/>
      <c r="L58" s="63"/>
      <c r="M58" s="64" t="s">
        <v>102</v>
      </c>
    </row>
    <row r="59" spans="1:58">
      <c r="A59" s="65"/>
      <c r="B59" s="65"/>
      <c r="C59" s="65"/>
      <c r="D59" s="65"/>
      <c r="E59" s="66"/>
      <c r="F59" s="66"/>
      <c r="G59" s="65"/>
      <c r="H59" s="65"/>
      <c r="I59" s="66"/>
      <c r="J59" s="66"/>
      <c r="K59" s="65"/>
      <c r="L59" s="65"/>
      <c r="M59" s="67"/>
    </row>
  </sheetData>
  <mergeCells count="2">
    <mergeCell ref="A1:M1"/>
    <mergeCell ref="A2:M2"/>
  </mergeCells>
  <pageMargins left="0.7" right="0.7" top="0.75" bottom="0.75" header="0.3" footer="0.3"/>
  <pageSetup paperSize="9" scale="64" orientation="landscape" horizontalDpi="4294967295" verticalDpi="4294967295" r:id="rId1"/>
  <rowBreaks count="1" manualBreakCount="1">
    <brk id="4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11.10</vt:lpstr>
      <vt:lpstr>'11.10'!Print_Area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F.shifaza</dc:creator>
  <cp:lastModifiedBy>Fathimath Shifaza</cp:lastModifiedBy>
  <cp:lastPrinted>2018-06-25T04:21:07Z</cp:lastPrinted>
  <dcterms:created xsi:type="dcterms:W3CDTF">2014-05-22T03:57:11Z</dcterms:created>
  <dcterms:modified xsi:type="dcterms:W3CDTF">2018-06-25T04:30:20Z</dcterms:modified>
</cp:coreProperties>
</file>