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5. EMPLOYMENT\"/>
    </mc:Choice>
  </mc:AlternateContent>
  <bookViews>
    <workbookView xWindow="0" yWindow="0" windowWidth="28800" windowHeight="12330" tabRatio="834"/>
  </bookViews>
  <sheets>
    <sheet name="5.4" sheetId="18" r:id="rId1"/>
  </sheets>
  <definedNames>
    <definedName name="_xlnm.Print_Area" localSheetId="0">'5.4'!$A$1:$M$31</definedName>
  </definedNames>
  <calcPr calcId="162913"/>
</workbook>
</file>

<file path=xl/calcChain.xml><?xml version="1.0" encoding="utf-8"?>
<calcChain xmlns="http://schemas.openxmlformats.org/spreadsheetml/2006/main">
  <c r="D10" i="18" l="1"/>
  <c r="D11" i="18"/>
  <c r="C11" i="18"/>
  <c r="C10" i="18"/>
  <c r="F11" i="18" l="1"/>
  <c r="F10" i="18"/>
  <c r="H9" i="18"/>
  <c r="G9" i="18"/>
  <c r="L9" i="18"/>
  <c r="K9" i="18"/>
  <c r="J10" i="18"/>
  <c r="J11" i="18"/>
  <c r="C9" i="18" l="1"/>
  <c r="D9" i="18"/>
  <c r="B10" i="18"/>
  <c r="AI19" i="18" s="1"/>
  <c r="B11" i="18"/>
  <c r="AI20" i="18" s="1"/>
  <c r="F9" i="18"/>
  <c r="J9" i="18"/>
  <c r="B9" i="18" l="1"/>
  <c r="AI18" i="18" s="1"/>
  <c r="AG20" i="18" l="1"/>
  <c r="AG19" i="18"/>
</calcChain>
</file>

<file path=xl/sharedStrings.xml><?xml version="1.0" encoding="utf-8"?>
<sst xmlns="http://schemas.openxmlformats.org/spreadsheetml/2006/main" count="39" uniqueCount="24">
  <si>
    <t>Total</t>
  </si>
  <si>
    <t>Republic</t>
  </si>
  <si>
    <t>Male'</t>
  </si>
  <si>
    <t>Atolls</t>
  </si>
  <si>
    <t>ޖުމްލަ</t>
  </si>
  <si>
    <t>ފިރިހެން</t>
  </si>
  <si>
    <t>އަންހެން</t>
  </si>
  <si>
    <t>Male</t>
  </si>
  <si>
    <t>Female</t>
  </si>
  <si>
    <t>މާލެ</t>
  </si>
  <si>
    <t xml:space="preserve"> މުޅިރާއްޖެ</t>
  </si>
  <si>
    <t>އަތޮޅުތައް</t>
  </si>
  <si>
    <t>Both sexes</t>
  </si>
  <si>
    <t>Source: Civil Service Commision</t>
  </si>
  <si>
    <t>ދެޖިންސް</t>
  </si>
  <si>
    <t>PERMANENT</t>
  </si>
  <si>
    <t>މަޢުލޫމާތު ދެއްވި ފަރާތް: ސިވިލް ސަރވިސް ކޮމިޝަން</t>
  </si>
  <si>
    <t>ވަޒީފާގެ ބާވަތް</t>
  </si>
  <si>
    <t>ދާއިމީ މުވައްޒަފުން</t>
  </si>
  <si>
    <t>ކޮންޓްރެކްޓް މުވައްޒަފުން</t>
  </si>
  <si>
    <t>Job type</t>
  </si>
  <si>
    <t>CONTRACT</t>
  </si>
  <si>
    <t>ތާވަލު 5.4: ސިވިލް ސަރވަންޓުން އަދާކުރާ ވަޒީފާގެ ބާވަތް އަދި ޖިންސް، 2017</t>
  </si>
  <si>
    <t>Table: 5.4 Civil Servents Classified by job type and Sex,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</si>
</sst>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Faruma"/>
    </font>
    <font>
      <b/>
      <sz val="10"/>
      <name val="Faruma"/>
    </font>
    <font>
      <b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ourier"/>
      <family val="3"/>
    </font>
    <font>
      <b/>
      <sz val="11"/>
      <name val="Calibri"/>
      <family val="2"/>
      <scheme val="minor"/>
    </font>
    <font>
      <b/>
      <sz val="11"/>
      <color theme="1"/>
      <name val="Faruma"/>
    </font>
    <font>
      <b/>
      <sz val="10"/>
      <color theme="1"/>
      <name val="Faruma"/>
    </font>
    <font>
      <sz val="10"/>
      <name val="MS Sans Serif"/>
      <family val="2"/>
    </font>
    <font>
      <sz val="11"/>
      <color theme="1"/>
      <name val="Faruma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19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1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3" fontId="4" fillId="2" borderId="0" xfId="1" applyNumberFormat="1" applyFont="1" applyFill="1" applyBorder="1" applyAlignment="1" applyProtection="1">
      <alignment horizontal="right" vertical="center"/>
    </xf>
    <xf numFmtId="0" fontId="0" fillId="2" borderId="0" xfId="0" applyFill="1" applyBorder="1"/>
    <xf numFmtId="0" fontId="1" fillId="2" borderId="0" xfId="0" applyFont="1" applyFill="1"/>
    <xf numFmtId="0" fontId="6" fillId="2" borderId="0" xfId="0" applyFont="1" applyFill="1" applyBorder="1" applyAlignment="1">
      <alignment horizontal="right" vertical="center"/>
    </xf>
    <xf numFmtId="0" fontId="7" fillId="2" borderId="4" xfId="5" applyFont="1" applyFill="1" applyBorder="1"/>
    <xf numFmtId="0" fontId="0" fillId="2" borderId="0" xfId="0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readingOrder="2"/>
    </xf>
    <xf numFmtId="0" fontId="1" fillId="2" borderId="0" xfId="0" applyFont="1" applyFill="1" applyBorder="1" applyAlignment="1">
      <alignment vertical="center"/>
    </xf>
    <xf numFmtId="3" fontId="0" fillId="2" borderId="0" xfId="0" applyNumberFormat="1" applyFill="1"/>
    <xf numFmtId="0" fontId="14" fillId="2" borderId="0" xfId="0" applyFont="1" applyFill="1"/>
    <xf numFmtId="0" fontId="0" fillId="2" borderId="3" xfId="0" applyFill="1" applyBorder="1"/>
    <xf numFmtId="0" fontId="0" fillId="2" borderId="1" xfId="0" applyFill="1" applyBorder="1"/>
    <xf numFmtId="0" fontId="6" fillId="2" borderId="7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readingOrder="2"/>
    </xf>
    <xf numFmtId="0" fontId="5" fillId="2" borderId="9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3" fillId="2" borderId="0" xfId="0" applyFont="1" applyFill="1" applyBorder="1"/>
    <xf numFmtId="165" fontId="0" fillId="2" borderId="0" xfId="0" applyNumberFormat="1" applyFill="1"/>
    <xf numFmtId="3" fontId="0" fillId="2" borderId="0" xfId="0" applyNumberFormat="1" applyFill="1" applyBorder="1" applyAlignment="1">
      <alignment horizontal="right" vertical="center"/>
    </xf>
    <xf numFmtId="3" fontId="0" fillId="2" borderId="7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10" fillId="2" borderId="1" xfId="0" applyFont="1" applyFill="1" applyBorder="1" applyAlignment="1"/>
    <xf numFmtId="0" fontId="13" fillId="2" borderId="0" xfId="0" applyFont="1" applyFill="1" applyBorder="1" applyAlignment="1"/>
    <xf numFmtId="0" fontId="13" fillId="2" borderId="3" xfId="0" applyFont="1" applyFill="1" applyBorder="1" applyAlignment="1"/>
    <xf numFmtId="0" fontId="1" fillId="2" borderId="0" xfId="0" applyFont="1" applyFill="1" applyBorder="1"/>
    <xf numFmtId="0" fontId="0" fillId="2" borderId="0" xfId="0" applyFill="1"/>
    <xf numFmtId="0" fontId="0" fillId="2" borderId="10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0" fillId="2" borderId="3" xfId="0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top"/>
    </xf>
  </cellXfs>
  <cellStyles count="519">
    <cellStyle name="Comma 3" xfId="2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Normal" xfId="0" builtinId="0"/>
    <cellStyle name="Normal 2" xfId="3"/>
    <cellStyle name="Normal 4" xfId="6"/>
    <cellStyle name="Normal_II-16(Populaion)" xfId="1"/>
    <cellStyle name="Normal_po" xfId="5"/>
    <cellStyle name="Percent 3" xfId="4"/>
  </cellStyles>
  <dxfs count="0"/>
  <tableStyles count="0" defaultTableStyle="TableStyleMedium9" defaultPivotStyle="PivotStyleLight16"/>
  <colors>
    <mruColors>
      <color rgb="FFFABF8E"/>
      <color rgb="FFF79747"/>
      <color rgb="FFFBC497"/>
      <color rgb="FFFDEADA"/>
      <color rgb="FF953735"/>
      <color rgb="FFFCD3B2"/>
      <color rgb="FFFDDFC7"/>
      <color rgb="FFFF3399"/>
      <color rgb="FFFFD9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020631142037479"/>
          <c:y val="0.18962817147856517"/>
          <c:w val="0.37903146554355122"/>
          <c:h val="0.77611204849393822"/>
        </c:manualLayout>
      </c:layout>
      <c:doughnutChart>
        <c:varyColors val="1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B95-4FB0-BC4B-6BC8C105D87C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B95-4FB0-BC4B-6BC8C105D87C}"/>
              </c:ext>
            </c:extLst>
          </c:dPt>
          <c:dLbls>
            <c:dLbl>
              <c:idx val="0"/>
              <c:layout>
                <c:manualLayout>
                  <c:x val="9.6425105292071045E-2"/>
                  <c:y val="0.122380952380952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95-4FB0-BC4B-6BC8C105D87C}"/>
                </c:ext>
              </c:extLst>
            </c:dLbl>
            <c:dLbl>
              <c:idx val="1"/>
              <c:layout>
                <c:manualLayout>
                  <c:x val="7.9356192394555325E-2"/>
                  <c:y val="-6.9365079365079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95-4FB0-BC4B-6BC8C105D87C}"/>
                </c:ext>
              </c:extLst>
            </c:dLbl>
            <c:dLbl>
              <c:idx val="2"/>
              <c:layout>
                <c:manualLayout>
                  <c:x val="5.5555555555555558E-3"/>
                  <c:y val="1.3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95-4FB0-BC4B-6BC8C105D8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'5.4'!$AF$19:$AF$20</c:f>
              <c:strCache>
                <c:ptCount val="2"/>
                <c:pt idx="0">
                  <c:v>PERMANENT</c:v>
                </c:pt>
                <c:pt idx="1">
                  <c:v>CONTRACT</c:v>
                </c:pt>
              </c:strCache>
            </c:strRef>
          </c:cat>
          <c:val>
            <c:numRef>
              <c:f>'5.4'!$AG$19:$AG$20</c:f>
              <c:numCache>
                <c:formatCode>0.0</c:formatCode>
                <c:ptCount val="2"/>
                <c:pt idx="0">
                  <c:v>98.632370256317358</c:v>
                </c:pt>
                <c:pt idx="1">
                  <c:v>1.3676297436826375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95-4FB0-BC4B-6BC8C105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2"/>
        <c:holeSize val="50"/>
      </c:doughnutChart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13</xdr:row>
      <xdr:rowOff>66675</xdr:rowOff>
    </xdr:from>
    <xdr:to>
      <xdr:col>12</xdr:col>
      <xdr:colOff>914400</xdr:colOff>
      <xdr:row>30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14</xdr:row>
      <xdr:rowOff>19050</xdr:rowOff>
    </xdr:from>
    <xdr:to>
      <xdr:col>12</xdr:col>
      <xdr:colOff>85724</xdr:colOff>
      <xdr:row>15</xdr:row>
      <xdr:rowOff>114299</xdr:rowOff>
    </xdr:to>
    <xdr:sp macro="" textlink="">
      <xdr:nvSpPr>
        <xdr:cNvPr id="7" name="TextBox 6"/>
        <xdr:cNvSpPr txBox="1"/>
      </xdr:nvSpPr>
      <xdr:spPr>
        <a:xfrm>
          <a:off x="2324100" y="3276600"/>
          <a:ext cx="462914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n-US" sz="1050" b="1">
              <a:latin typeface="Consolas" pitchFamily="49" charset="0"/>
              <a:cs typeface="Consolas" pitchFamily="49" charset="0"/>
            </a:rPr>
            <a:t>Figure 5.6: Percentage of civil servants</a:t>
          </a:r>
          <a:r>
            <a:rPr lang="en-US" sz="1050" b="1" baseline="0">
              <a:latin typeface="Consolas" pitchFamily="49" charset="0"/>
              <a:cs typeface="Consolas" pitchFamily="49" charset="0"/>
            </a:rPr>
            <a:t> by job type, 2017</a:t>
          </a:r>
          <a:endParaRPr lang="en-US" sz="1050" b="1">
            <a:latin typeface="Consolas" pitchFamily="49" charset="0"/>
            <a:cs typeface="Consolas" pitchFamily="49" charset="0"/>
          </a:endParaRPr>
        </a:p>
      </xdr:txBody>
    </xdr:sp>
    <xdr:clientData/>
  </xdr:twoCellAnchor>
  <xdr:twoCellAnchor>
    <xdr:from>
      <xdr:col>2</xdr:col>
      <xdr:colOff>438150</xdr:colOff>
      <xdr:row>15</xdr:row>
      <xdr:rowOff>95249</xdr:rowOff>
    </xdr:from>
    <xdr:to>
      <xdr:col>11</xdr:col>
      <xdr:colOff>447675</xdr:colOff>
      <xdr:row>15</xdr:row>
      <xdr:rowOff>95249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362200" y="3543299"/>
          <a:ext cx="4362450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2"/>
  <sheetViews>
    <sheetView tabSelected="1" zoomScale="87" zoomScaleNormal="87" workbookViewId="0">
      <selection activeCell="M35" sqref="M35"/>
    </sheetView>
  </sheetViews>
  <sheetFormatPr defaultRowHeight="15" x14ac:dyDescent="0.25"/>
  <cols>
    <col min="1" max="1" width="20" style="33" customWidth="1"/>
    <col min="2" max="4" width="8.85546875" style="33"/>
    <col min="5" max="5" width="2" style="33" customWidth="1"/>
    <col min="6" max="8" width="8.85546875" style="33"/>
    <col min="9" max="9" width="1.28515625" style="33" customWidth="1"/>
    <col min="10" max="12" width="8.85546875" style="33"/>
    <col min="13" max="13" width="30.85546875" style="33" customWidth="1"/>
    <col min="14" max="28" width="9.140625" style="33"/>
    <col min="29" max="29" width="23" style="33" customWidth="1"/>
    <col min="30" max="16384" width="9.140625" style="33"/>
  </cols>
  <sheetData>
    <row r="2" spans="1:27" ht="21" x14ac:dyDescent="0.55000000000000004">
      <c r="A2" s="53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7" s="2" customFormat="1" ht="15" customHeight="1" x14ac:dyDescent="0.25">
      <c r="A3" s="54" t="s">
        <v>23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27" ht="7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27" ht="18" customHeight="1" x14ac:dyDescent="0.25">
      <c r="A5" s="13"/>
      <c r="B5" s="49" t="s">
        <v>10</v>
      </c>
      <c r="C5" s="49"/>
      <c r="D5" s="49"/>
      <c r="E5" s="16"/>
      <c r="F5" s="49" t="s">
        <v>9</v>
      </c>
      <c r="G5" s="49"/>
      <c r="H5" s="55"/>
      <c r="I5" s="7"/>
      <c r="J5" s="49" t="s">
        <v>11</v>
      </c>
      <c r="K5" s="49"/>
      <c r="L5" s="49"/>
      <c r="M5" s="13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8" customHeight="1" x14ac:dyDescent="0.55000000000000004">
      <c r="A6" s="32" t="s">
        <v>20</v>
      </c>
      <c r="B6" s="50" t="s">
        <v>1</v>
      </c>
      <c r="C6" s="50"/>
      <c r="D6" s="50"/>
      <c r="E6" s="17"/>
      <c r="F6" s="51" t="s">
        <v>2</v>
      </c>
      <c r="G6" s="51"/>
      <c r="H6" s="52"/>
      <c r="I6" s="38"/>
      <c r="J6" s="51" t="s">
        <v>3</v>
      </c>
      <c r="K6" s="51"/>
      <c r="L6" s="51"/>
      <c r="M6" s="20" t="s">
        <v>17</v>
      </c>
    </row>
    <row r="7" spans="1:27" x14ac:dyDescent="0.25">
      <c r="A7" s="2"/>
      <c r="B7" s="4" t="s">
        <v>12</v>
      </c>
      <c r="C7" s="4" t="s">
        <v>7</v>
      </c>
      <c r="D7" s="4" t="s">
        <v>8</v>
      </c>
      <c r="E7" s="18"/>
      <c r="F7" s="4" t="s">
        <v>12</v>
      </c>
      <c r="G7" s="4" t="s">
        <v>7</v>
      </c>
      <c r="H7" s="14" t="s">
        <v>8</v>
      </c>
      <c r="I7" s="36"/>
      <c r="J7" s="4" t="s">
        <v>12</v>
      </c>
      <c r="K7" s="4" t="s">
        <v>7</v>
      </c>
      <c r="L7" s="4" t="s">
        <v>8</v>
      </c>
      <c r="M7" s="2"/>
    </row>
    <row r="8" spans="1:27" ht="18.75" x14ac:dyDescent="0.5">
      <c r="A8" s="12"/>
      <c r="B8" s="8" t="s">
        <v>14</v>
      </c>
      <c r="C8" s="8" t="s">
        <v>5</v>
      </c>
      <c r="D8" s="8" t="s">
        <v>6</v>
      </c>
      <c r="E8" s="19"/>
      <c r="F8" s="8" t="s">
        <v>14</v>
      </c>
      <c r="G8" s="8" t="s">
        <v>5</v>
      </c>
      <c r="H8" s="15" t="s">
        <v>6</v>
      </c>
      <c r="I8" s="37"/>
      <c r="J8" s="8" t="s">
        <v>14</v>
      </c>
      <c r="K8" s="8" t="s">
        <v>5</v>
      </c>
      <c r="L8" s="8" t="s">
        <v>6</v>
      </c>
      <c r="M8" s="12"/>
    </row>
    <row r="9" spans="1:27" s="3" customFormat="1" ht="21" x14ac:dyDescent="0.55000000000000004">
      <c r="A9" s="9" t="s">
        <v>0</v>
      </c>
      <c r="B9" s="41">
        <f>F9+J9</f>
        <v>22082</v>
      </c>
      <c r="C9" s="41">
        <f t="shared" ref="C9:D9" si="0">G9+K9</f>
        <v>8907</v>
      </c>
      <c r="D9" s="41">
        <f t="shared" si="0"/>
        <v>13175</v>
      </c>
      <c r="E9" s="42"/>
      <c r="F9" s="43">
        <f>G9+H9</f>
        <v>8977</v>
      </c>
      <c r="G9" s="41">
        <f>SUM(G10:G11)</f>
        <v>4008</v>
      </c>
      <c r="H9" s="44">
        <f>SUM(H10:H11)</f>
        <v>4969</v>
      </c>
      <c r="I9" s="40"/>
      <c r="J9" s="43">
        <f>K9+L9</f>
        <v>13105</v>
      </c>
      <c r="K9" s="41">
        <f>SUM(K10:K11)</f>
        <v>4899</v>
      </c>
      <c r="L9" s="41">
        <f>SUM(L10:L11)</f>
        <v>8206</v>
      </c>
      <c r="M9" s="29" t="s">
        <v>4</v>
      </c>
    </row>
    <row r="10" spans="1:27" ht="21" x14ac:dyDescent="0.55000000000000004">
      <c r="A10" s="6" t="s">
        <v>15</v>
      </c>
      <c r="B10" s="41">
        <f t="shared" ref="B10:B11" si="1">F10+J10</f>
        <v>21780</v>
      </c>
      <c r="C10" s="45">
        <f t="shared" ref="C10:C11" si="2">G10+K10</f>
        <v>8736</v>
      </c>
      <c r="D10" s="45">
        <f t="shared" ref="D10:D11" si="3">H10+L10</f>
        <v>13044</v>
      </c>
      <c r="E10" s="34"/>
      <c r="F10" s="43">
        <f t="shared" ref="F10:F11" si="4">G10+H10</f>
        <v>8855</v>
      </c>
      <c r="G10" s="22">
        <v>3930</v>
      </c>
      <c r="H10" s="23">
        <v>4925</v>
      </c>
      <c r="I10" s="24"/>
      <c r="J10" s="43">
        <f t="shared" ref="J10:J11" si="5">K10+L10</f>
        <v>12925</v>
      </c>
      <c r="K10" s="22">
        <v>4806</v>
      </c>
      <c r="L10" s="22">
        <v>8119</v>
      </c>
      <c r="M10" s="30" t="s">
        <v>18</v>
      </c>
    </row>
    <row r="11" spans="1:27" ht="21" x14ac:dyDescent="0.55000000000000004">
      <c r="A11" s="28" t="s">
        <v>21</v>
      </c>
      <c r="B11" s="46">
        <f t="shared" si="1"/>
        <v>302</v>
      </c>
      <c r="C11" s="47">
        <f t="shared" si="2"/>
        <v>171</v>
      </c>
      <c r="D11" s="47">
        <f t="shared" si="3"/>
        <v>131</v>
      </c>
      <c r="E11" s="35"/>
      <c r="F11" s="48">
        <f t="shared" si="4"/>
        <v>122</v>
      </c>
      <c r="G11" s="26">
        <v>78</v>
      </c>
      <c r="H11" s="27">
        <v>44</v>
      </c>
      <c r="I11" s="26"/>
      <c r="J11" s="48">
        <f t="shared" si="5"/>
        <v>180</v>
      </c>
      <c r="K11" s="25">
        <v>93</v>
      </c>
      <c r="L11" s="25">
        <v>87</v>
      </c>
      <c r="M11" s="31" t="s">
        <v>19</v>
      </c>
    </row>
    <row r="12" spans="1:27" ht="17.25" x14ac:dyDescent="0.25">
      <c r="A12" s="5" t="s">
        <v>13</v>
      </c>
      <c r="M12" s="1" t="s">
        <v>16</v>
      </c>
    </row>
    <row r="13" spans="1:27" x14ac:dyDescent="0.25">
      <c r="B13" s="10"/>
      <c r="C13" s="10"/>
      <c r="D13" s="10"/>
    </row>
    <row r="14" spans="1:27" x14ac:dyDescent="0.25">
      <c r="B14" s="10"/>
      <c r="C14" s="10"/>
      <c r="D14" s="10"/>
    </row>
    <row r="15" spans="1:27" x14ac:dyDescent="0.25">
      <c r="B15" s="10"/>
      <c r="C15" s="10"/>
      <c r="D15" s="10"/>
    </row>
    <row r="16" spans="1:27" x14ac:dyDescent="0.25">
      <c r="B16" s="10"/>
      <c r="C16" s="10"/>
      <c r="D16" s="10"/>
    </row>
    <row r="17" spans="2:35" x14ac:dyDescent="0.25">
      <c r="B17" s="10"/>
      <c r="C17" s="10"/>
      <c r="D17" s="10"/>
    </row>
    <row r="18" spans="2:35" x14ac:dyDescent="0.25">
      <c r="AF18" s="33" t="s">
        <v>0</v>
      </c>
      <c r="AI18" s="21">
        <f>B9</f>
        <v>22082</v>
      </c>
    </row>
    <row r="19" spans="2:35" x14ac:dyDescent="0.25">
      <c r="AF19" s="6" t="s">
        <v>15</v>
      </c>
      <c r="AG19" s="21">
        <f>AI19/AI18*100</f>
        <v>98.632370256317358</v>
      </c>
      <c r="AI19" s="21">
        <f>B10</f>
        <v>21780</v>
      </c>
    </row>
    <row r="20" spans="2:35" x14ac:dyDescent="0.25">
      <c r="AF20" s="28" t="s">
        <v>21</v>
      </c>
      <c r="AG20" s="21">
        <f>AI20/AI18*100</f>
        <v>1.3676297436826375</v>
      </c>
      <c r="AI20" s="21">
        <f>B11</f>
        <v>302</v>
      </c>
    </row>
    <row r="22" spans="2:35" x14ac:dyDescent="0.25">
      <c r="AG22" s="21"/>
    </row>
  </sheetData>
  <mergeCells count="8">
    <mergeCell ref="B6:D6"/>
    <mergeCell ref="F6:H6"/>
    <mergeCell ref="J6:L6"/>
    <mergeCell ref="A2:M2"/>
    <mergeCell ref="A3:M3"/>
    <mergeCell ref="B5:D5"/>
    <mergeCell ref="F5:H5"/>
    <mergeCell ref="J5:L5"/>
  </mergeCells>
  <pageMargins left="0.7" right="0.7" top="0.59" bottom="0.47" header="0.3" footer="0.3"/>
  <pageSetup paperSize="9" scale="9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5.4</vt:lpstr>
      <vt:lpstr>'5.4'!Print_Area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2018-05-07T04:00:29Z</cp:lastPrinted>
  <dcterms:created xsi:type="dcterms:W3CDTF">2013-03-26T05:45:33Z</dcterms:created>
  <dcterms:modified xsi:type="dcterms:W3CDTF">2018-05-07T04:00:40Z</dcterms:modified>
</cp:coreProperties>
</file>