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ssemination\Publications\Statistical Year Book\YEARBOOK 2018\FINAL\web\New folder\20.  POLITICAL PARTIES AND ELECTIONS\"/>
    </mc:Choice>
  </mc:AlternateContent>
  <bookViews>
    <workbookView xWindow="0" yWindow="0" windowWidth="28800" windowHeight="12330" tabRatio="807"/>
  </bookViews>
  <sheets>
    <sheet name="20.4" sheetId="6" r:id="rId1"/>
  </sheets>
  <definedNames>
    <definedName name="_xlnm.Print_Area" localSheetId="0">'20.4'!$A$1:$E$86</definedName>
    <definedName name="_xlnm.Print_Titles" localSheetId="0">'20.4'!$1:$3</definedName>
  </definedNames>
  <calcPr calcId="162913"/>
</workbook>
</file>

<file path=xl/calcChain.xml><?xml version="1.0" encoding="utf-8"?>
<calcChain xmlns="http://schemas.openxmlformats.org/spreadsheetml/2006/main">
  <c r="D78" i="6" l="1"/>
  <c r="D77" i="6"/>
  <c r="D76" i="6"/>
  <c r="D75" i="6"/>
  <c r="D74" i="6"/>
  <c r="C73" i="6"/>
  <c r="B73" i="6"/>
  <c r="D72" i="6"/>
  <c r="D71" i="6"/>
  <c r="D69" i="6"/>
  <c r="D68" i="6"/>
  <c r="D67" i="6"/>
  <c r="D66" i="6"/>
  <c r="D65" i="6"/>
  <c r="D64" i="6"/>
  <c r="D63" i="6"/>
  <c r="D62" i="6"/>
  <c r="C61" i="6"/>
  <c r="B61" i="6"/>
  <c r="D60" i="6"/>
  <c r="D59" i="6"/>
  <c r="D58" i="6"/>
  <c r="C57" i="6"/>
  <c r="B57" i="6"/>
  <c r="D56" i="6"/>
  <c r="D55" i="6"/>
  <c r="D54" i="6"/>
  <c r="D53" i="6"/>
  <c r="D52" i="6"/>
  <c r="D51" i="6"/>
  <c r="C50" i="6"/>
  <c r="B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C29" i="6"/>
  <c r="B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C8" i="6"/>
  <c r="B8" i="6"/>
  <c r="B6" i="6" l="1"/>
  <c r="C6" i="6"/>
  <c r="D6" i="6" s="1"/>
  <c r="D8" i="6"/>
  <c r="D29" i="6"/>
  <c r="D50" i="6"/>
  <c r="D57" i="6"/>
  <c r="D61" i="6"/>
  <c r="D73" i="6"/>
</calcChain>
</file>

<file path=xl/sharedStrings.xml><?xml version="1.0" encoding="utf-8"?>
<sst xmlns="http://schemas.openxmlformats.org/spreadsheetml/2006/main" count="164" uniqueCount="95">
  <si>
    <t>Eligible voters</t>
  </si>
  <si>
    <t>Number voted</t>
  </si>
  <si>
    <t>Voter turnout</t>
  </si>
  <si>
    <t>Republic</t>
  </si>
  <si>
    <t>HA</t>
  </si>
  <si>
    <t>Source: Elections Commission</t>
  </si>
  <si>
    <t xml:space="preserve">މަޢުލޫމާތު ދެއްވި ފަރާތް: އިލެކްޝަންސް ކޮމިޝަން </t>
  </si>
  <si>
    <t>Atoll/Island</t>
  </si>
  <si>
    <t>އަތޮޅާއި ރަށް</t>
  </si>
  <si>
    <t>ވޯޓްލީ މީހުންގެ އަދަދު</t>
  </si>
  <si>
    <t xml:space="preserve">ވޯޓުލުމުގެ ޙައްޤުލިބިފައިވާ މީހުންގެ އަދަދު </t>
  </si>
  <si>
    <t>ވޯޓްލީ މީހުންގެ އިން ސައްތަ</t>
  </si>
  <si>
    <t>މުޅި ރާއްޖެ</t>
  </si>
  <si>
    <t>AA</t>
  </si>
  <si>
    <t>B</t>
  </si>
  <si>
    <t>F</t>
  </si>
  <si>
    <t>GA</t>
  </si>
  <si>
    <t>K</t>
  </si>
  <si>
    <t>L</t>
  </si>
  <si>
    <t>M</t>
  </si>
  <si>
    <t>N</t>
  </si>
  <si>
    <t>R</t>
  </si>
  <si>
    <t>V</t>
  </si>
  <si>
    <t>ހއ</t>
  </si>
  <si>
    <t>ހދ</t>
  </si>
  <si>
    <t>ށ</t>
  </si>
  <si>
    <t>ނ</t>
  </si>
  <si>
    <t>ރ</t>
  </si>
  <si>
    <t>ބ</t>
  </si>
  <si>
    <t>ޅ</t>
  </si>
  <si>
    <t>ކ</t>
  </si>
  <si>
    <t>އއ</t>
  </si>
  <si>
    <t>އދ</t>
  </si>
  <si>
    <t>ވ</t>
  </si>
  <si>
    <t>މ</t>
  </si>
  <si>
    <t>ފ</t>
  </si>
  <si>
    <t>ދ</t>
  </si>
  <si>
    <t>ތ</t>
  </si>
  <si>
    <t>ލ</t>
  </si>
  <si>
    <t>ގއ</t>
  </si>
  <si>
    <t>އަތޮޅުތަކުގައި ބެހެއްޓުނު ފޮށިތައް</t>
  </si>
  <si>
    <t>ގދ</t>
  </si>
  <si>
    <t>ޏ</t>
  </si>
  <si>
    <t>ސ</t>
  </si>
  <si>
    <t>S</t>
  </si>
  <si>
    <t>Henveyru</t>
  </si>
  <si>
    <t>Galolhu</t>
  </si>
  <si>
    <t>Machangolhi</t>
  </si>
  <si>
    <t>Maafannu</t>
  </si>
  <si>
    <t>Villingili</t>
  </si>
  <si>
    <t>Hulhumale</t>
  </si>
  <si>
    <t>ހެންވޭރު</t>
  </si>
  <si>
    <t>ގަލޮޅު</t>
  </si>
  <si>
    <t>މައްޗަންގޮޅި</t>
  </si>
  <si>
    <t>މާފަންނު</t>
  </si>
  <si>
    <t>ވިލިގިލި</t>
  </si>
  <si>
    <t>ހުޅުމާލެ</t>
  </si>
  <si>
    <t>ރާއްޖެއިންބޭރުގައި ބެހެއްޓުނު ވޯޓުފޮށިތަކުން ލިބުނު ވޯޓު</t>
  </si>
  <si>
    <t>Colombo</t>
  </si>
  <si>
    <t>Kuala lumpur</t>
  </si>
  <si>
    <t>Singapore</t>
  </si>
  <si>
    <t>މާލޭގައި ބެހެއްޓުނު އަތޮޅުތަކުގެ ވޯޓުފޮށިތައް</t>
  </si>
  <si>
    <t>މާލެގައި ބެހެއްޓުނު ވޯޓުފޮށިތައް</t>
  </si>
  <si>
    <t>އިޤްތިސާދީ ބޮޑެތި މަސައްކަތް ކުރާ ތަންތަނުގައި ބެހެއްޓުނު ވޯޓުފޮށިތައް</t>
  </si>
  <si>
    <t>ރިސޯޓްތަކުގައި ބެހެއްޓުނު ވޯޓުފޮށިތައް</t>
  </si>
  <si>
    <t>U.K</t>
  </si>
  <si>
    <t>ކޮލަމްބޯ</t>
  </si>
  <si>
    <t>ކުއަލަމްޕޫރު</t>
  </si>
  <si>
    <t>ސިންގަޕޫރު</t>
  </si>
  <si>
    <t>ޓްރިވެންޑްރަމް</t>
  </si>
  <si>
    <t>ޔޫކޭ</t>
  </si>
  <si>
    <t xml:space="preserve">Boxes kept in Atolls  </t>
  </si>
  <si>
    <t xml:space="preserve">Boxes kept in places where Industrial works are done  </t>
  </si>
  <si>
    <t xml:space="preserve">Boxes kept in Tourist Resorts  </t>
  </si>
  <si>
    <t xml:space="preserve">Boxes kept abroad  </t>
  </si>
  <si>
    <t>Gn</t>
  </si>
  <si>
    <t>GDh</t>
  </si>
  <si>
    <t>Dh</t>
  </si>
  <si>
    <t>Th</t>
  </si>
  <si>
    <t>ADh</t>
  </si>
  <si>
    <t>Lh</t>
  </si>
  <si>
    <t>Sh</t>
  </si>
  <si>
    <t>HDh</t>
  </si>
  <si>
    <t xml:space="preserve">Boxes kept in Male' for the Atolls people  </t>
  </si>
  <si>
    <t xml:space="preserve">Boxes kept in Male'  </t>
  </si>
  <si>
    <t>Note:  Ballot / Boxes are kept in tourist resorts and industrial islands  for those locals working there and in selected countries for those maldivians  living abroad.</t>
  </si>
  <si>
    <t xml:space="preserve">  living abroad.</t>
  </si>
  <si>
    <t xml:space="preserve">ނޯޓް: މީހުން ދިރިއުޅޭ ރަށްރަށްފިޔަވާ ރިސޯޓްތަކާއި ސީނާޢީ ރަށްތަކުގައި މަސައްކަތްކުރާ ފަރާތްތައް ވޯޓްލުމަށްޓަކާ މިތަންތަނުގައި ވޯޓްފޮށި ބެހެއްޓުނެވެ. އަދި ރާއްޖޭންބޭރުގައި ދިރިއުޅޭ </t>
  </si>
  <si>
    <t xml:space="preserve">    ދިވެހީންނަށް ޚާއްސަކޮށްގެން ބައެއް ޤައުމުތަކުގައިވެސް ވޯޓްފޮށި ބެހެއްޓުނެވެ. </t>
  </si>
  <si>
    <t>ތާވަލު 20.4:  2013 ވަނަ އަހަރުގެ ރިޔާސީ އިންތިޚާބުގެ ދެވަނަ ބުރުގައި ބެހެއްޓުނު ވޯޓު ފޮށިތަކުގެ ތަފްސީލް</t>
  </si>
  <si>
    <t>TABLE 20.4: DETAILS OF THE BALLOT BOXES KEPT DURING PRESIDENTIAL  ELECTIONS 2013</t>
  </si>
  <si>
    <t>-</t>
  </si>
  <si>
    <t>India</t>
  </si>
  <si>
    <t xml:space="preserve"> * Excluding Ballot/Boxes kept in Jails</t>
  </si>
  <si>
    <t xml:space="preserve">     *ޖަލުގައި ބެހެއްޓިފައިވާ ވޯޓުފޮށިތައް ނުހިމެނޭ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</si>
</sst>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Faruma"/>
    </font>
    <font>
      <sz val="10"/>
      <name val="Arial"/>
      <family val="2"/>
    </font>
    <font>
      <sz val="10"/>
      <color theme="1"/>
      <name val="Faruma"/>
    </font>
    <font>
      <b/>
      <sz val="9"/>
      <color theme="1"/>
      <name val="Faruma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Faruma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Faruma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theme="1" tint="4.9989318521683403E-2"/>
      </bottom>
      <diagonal/>
    </border>
    <border>
      <left/>
      <right/>
      <top/>
      <bottom style="hair">
        <color theme="1"/>
      </bottom>
      <diagonal/>
    </border>
    <border>
      <left/>
      <right/>
      <top/>
      <bottom style="hair">
        <color auto="1"/>
      </bottom>
      <diagonal/>
    </border>
  </borders>
  <cellStyleXfs count="10">
    <xf numFmtId="0" fontId="0" fillId="0" borderId="0"/>
    <xf numFmtId="0" fontId="4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3" fillId="0" borderId="0"/>
    <xf numFmtId="0" fontId="1" fillId="0" borderId="0"/>
  </cellStyleXfs>
  <cellXfs count="76">
    <xf numFmtId="0" fontId="0" fillId="0" borderId="0" xfId="0"/>
    <xf numFmtId="0" fontId="2" fillId="2" borderId="0" xfId="0" applyFont="1" applyFill="1"/>
    <xf numFmtId="0" fontId="7" fillId="2" borderId="0" xfId="0" applyFont="1" applyFill="1"/>
    <xf numFmtId="165" fontId="0" fillId="2" borderId="0" xfId="2" applyNumberFormat="1" applyFont="1" applyFill="1" applyAlignment="1">
      <alignment horizontal="center"/>
    </xf>
    <xf numFmtId="165" fontId="8" fillId="2" borderId="0" xfId="2" applyNumberFormat="1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Border="1"/>
    <xf numFmtId="0" fontId="8" fillId="2" borderId="0" xfId="0" applyFont="1" applyFill="1" applyAlignment="1">
      <alignment horizontal="center"/>
    </xf>
    <xf numFmtId="0" fontId="8" fillId="2" borderId="1" xfId="0" applyFont="1" applyFill="1" applyBorder="1"/>
    <xf numFmtId="0" fontId="7" fillId="2" borderId="0" xfId="0" applyFont="1" applyFill="1" applyBorder="1"/>
    <xf numFmtId="0" fontId="8" fillId="2" borderId="0" xfId="0" applyFont="1" applyFill="1" applyBorder="1" applyAlignment="1">
      <alignment vertical="center" wrapText="1"/>
    </xf>
    <xf numFmtId="0" fontId="10" fillId="2" borderId="0" xfId="0" applyFont="1" applyFill="1" applyAlignment="1">
      <alignment horizontal="left" vertical="center"/>
    </xf>
    <xf numFmtId="165" fontId="11" fillId="2" borderId="0" xfId="2" applyNumberFormat="1" applyFont="1" applyFill="1" applyAlignment="1">
      <alignment horizontal="center"/>
    </xf>
    <xf numFmtId="0" fontId="12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right" vertical="center" wrapText="1"/>
    </xf>
    <xf numFmtId="165" fontId="7" fillId="2" borderId="0" xfId="2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3" fontId="9" fillId="2" borderId="0" xfId="1" applyNumberFormat="1" applyFont="1" applyFill="1" applyBorder="1" applyAlignment="1" applyProtection="1">
      <alignment horizontal="right"/>
    </xf>
    <xf numFmtId="3" fontId="8" fillId="2" borderId="0" xfId="1" applyNumberFormat="1" applyFont="1" applyFill="1" applyBorder="1"/>
    <xf numFmtId="3" fontId="7" fillId="2" borderId="0" xfId="1" applyNumberFormat="1" applyFont="1" applyFill="1" applyBorder="1" applyAlignment="1">
      <alignment vertical="center" wrapText="1"/>
    </xf>
    <xf numFmtId="165" fontId="7" fillId="2" borderId="0" xfId="2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horizontal="center" vertical="center" wrapText="1"/>
    </xf>
    <xf numFmtId="3" fontId="9" fillId="2" borderId="0" xfId="1" applyNumberFormat="1" applyFont="1" applyFill="1" applyBorder="1" applyAlignment="1" applyProtection="1">
      <alignment vertical="center" wrapText="1"/>
    </xf>
    <xf numFmtId="164" fontId="8" fillId="2" borderId="0" xfId="0" applyNumberFormat="1" applyFont="1" applyFill="1" applyAlignment="1">
      <alignment horizontal="center"/>
    </xf>
    <xf numFmtId="3" fontId="5" fillId="2" borderId="0" xfId="1" applyNumberFormat="1" applyFont="1" applyFill="1" applyBorder="1" applyAlignment="1" applyProtection="1">
      <alignment horizontal="right" vertical="center"/>
    </xf>
    <xf numFmtId="165" fontId="8" fillId="2" borderId="0" xfId="2" applyNumberFormat="1" applyFont="1" applyFill="1" applyBorder="1" applyAlignment="1">
      <alignment horizontal="center"/>
    </xf>
    <xf numFmtId="3" fontId="8" fillId="2" borderId="0" xfId="1" applyNumberFormat="1" applyFont="1" applyFill="1" applyBorder="1" applyAlignment="1">
      <alignment horizontal="left" vertical="center"/>
    </xf>
    <xf numFmtId="3" fontId="9" fillId="2" borderId="0" xfId="1" applyNumberFormat="1" applyFont="1" applyFill="1" applyBorder="1" applyAlignment="1" applyProtection="1">
      <alignment horizontal="right" vertical="center"/>
    </xf>
    <xf numFmtId="3" fontId="8" fillId="2" borderId="4" xfId="1" applyNumberFormat="1" applyFont="1" applyFill="1" applyBorder="1"/>
    <xf numFmtId="165" fontId="8" fillId="2" borderId="4" xfId="2" applyNumberFormat="1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/>
    </xf>
    <xf numFmtId="3" fontId="5" fillId="2" borderId="4" xfId="1" applyNumberFormat="1" applyFont="1" applyFill="1" applyBorder="1" applyAlignment="1" applyProtection="1">
      <alignment horizontal="right" vertical="center"/>
    </xf>
    <xf numFmtId="165" fontId="7" fillId="2" borderId="0" xfId="2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3" fontId="9" fillId="2" borderId="0" xfId="1" applyNumberFormat="1" applyFont="1" applyFill="1" applyBorder="1" applyAlignment="1" applyProtection="1">
      <alignment horizontal="right" vertical="center" wrapText="1"/>
    </xf>
    <xf numFmtId="0" fontId="7" fillId="2" borderId="0" xfId="0" applyFont="1" applyFill="1" applyBorder="1" applyAlignment="1">
      <alignment vertical="center" wrapText="1"/>
    </xf>
    <xf numFmtId="0" fontId="9" fillId="2" borderId="0" xfId="0" applyFont="1" applyFill="1" applyBorder="1"/>
    <xf numFmtId="0" fontId="5" fillId="2" borderId="0" xfId="0" applyFont="1" applyFill="1"/>
    <xf numFmtId="0" fontId="8" fillId="2" borderId="4" xfId="0" applyFont="1" applyFill="1" applyBorder="1"/>
    <xf numFmtId="0" fontId="5" fillId="2" borderId="4" xfId="0" applyFont="1" applyFill="1" applyBorder="1"/>
    <xf numFmtId="0" fontId="7" fillId="2" borderId="0" xfId="0" applyFont="1" applyFill="1" applyBorder="1" applyAlignment="1">
      <alignment horizontal="left" vertical="center" wrapText="1"/>
    </xf>
    <xf numFmtId="165" fontId="7" fillId="2" borderId="0" xfId="2" applyNumberFormat="1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 wrapText="1"/>
    </xf>
    <xf numFmtId="0" fontId="8" fillId="2" borderId="5" xfId="0" applyFont="1" applyFill="1" applyBorder="1"/>
    <xf numFmtId="165" fontId="8" fillId="2" borderId="5" xfId="2" applyNumberFormat="1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0" fontId="5" fillId="2" borderId="5" xfId="0" applyFont="1" applyFill="1" applyBorder="1"/>
    <xf numFmtId="0" fontId="7" fillId="2" borderId="0" xfId="0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165" fontId="8" fillId="2" borderId="0" xfId="2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165" fontId="8" fillId="2" borderId="5" xfId="2" applyNumberFormat="1" applyFont="1" applyFill="1" applyBorder="1" applyAlignment="1">
      <alignment horizontal="center" vertical="center"/>
    </xf>
    <xf numFmtId="165" fontId="8" fillId="2" borderId="1" xfId="2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10" fillId="2" borderId="0" xfId="0" applyFont="1" applyFill="1" applyBorder="1" applyAlignment="1">
      <alignment horizontal="left" vertical="top" indent="3"/>
    </xf>
    <xf numFmtId="0" fontId="1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12" fillId="2" borderId="0" xfId="0" applyFont="1" applyFill="1" applyAlignment="1">
      <alignment horizontal="right" vertical="center" wrapText="1"/>
    </xf>
    <xf numFmtId="0" fontId="12" fillId="2" borderId="0" xfId="0" applyFont="1" applyFill="1" applyAlignment="1">
      <alignment horizontal="right" vertical="center" wrapText="1" readingOrder="2"/>
    </xf>
    <xf numFmtId="0" fontId="10" fillId="2" borderId="0" xfId="0" applyFont="1" applyFill="1" applyBorder="1" applyAlignment="1">
      <alignment horizontal="left" vertical="top" indent="3"/>
    </xf>
    <xf numFmtId="0" fontId="10" fillId="2" borderId="2" xfId="0" applyFont="1" applyFill="1" applyBorder="1" applyAlignment="1">
      <alignment horizontal="left" vertical="top"/>
    </xf>
  </cellXfs>
  <cellStyles count="10">
    <cellStyle name="Comma" xfId="2" builtinId="3"/>
    <cellStyle name="Comma 2" xfId="3"/>
    <cellStyle name="Comma 3" xfId="4"/>
    <cellStyle name="Normal" xfId="0" builtinId="0"/>
    <cellStyle name="Normal 2" xfId="6"/>
    <cellStyle name="Normal 2 2" xfId="8"/>
    <cellStyle name="Normal 2 3" xfId="9"/>
    <cellStyle name="Normal 3" xfId="5"/>
    <cellStyle name="Normal 3 2" xfId="7"/>
    <cellStyle name="Normal_II-15(Population) 2" xfId="1"/>
  </cellStyles>
  <dxfs count="0"/>
  <tableStyles count="0" defaultTableStyle="TableStyleMedium9" defaultPivotStyle="PivotStyleLight16"/>
  <colors>
    <mruColors>
      <color rgb="FFFAB882"/>
      <color rgb="FFFDEADA"/>
      <color rgb="FF953735"/>
      <color rgb="FFFCD5B5"/>
      <color rgb="FFFAC090"/>
      <color rgb="FFE7FFFF"/>
      <color rgb="FF33CCCC"/>
      <color rgb="FF1C70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93"/>
  <sheetViews>
    <sheetView tabSelected="1" zoomScaleNormal="100" zoomScaleSheetLayoutView="100" workbookViewId="0">
      <selection activeCell="E47" sqref="E47"/>
    </sheetView>
  </sheetViews>
  <sheetFormatPr defaultColWidth="9.140625" defaultRowHeight="15" x14ac:dyDescent="0.25"/>
  <cols>
    <col min="1" max="1" width="23.140625" style="16" customWidth="1"/>
    <col min="2" max="2" width="16" style="17" customWidth="1"/>
    <col min="3" max="3" width="15.140625" style="17" customWidth="1"/>
    <col min="4" max="4" width="16.42578125" style="17" customWidth="1"/>
    <col min="5" max="5" width="32.28515625" style="16" customWidth="1"/>
    <col min="6" max="16384" width="9.140625" style="16"/>
  </cols>
  <sheetData>
    <row r="1" spans="1:5" ht="21" x14ac:dyDescent="0.55000000000000004">
      <c r="A1" s="66" t="s">
        <v>89</v>
      </c>
      <c r="B1" s="66"/>
      <c r="C1" s="66"/>
      <c r="D1" s="66"/>
      <c r="E1" s="66"/>
    </row>
    <row r="2" spans="1:5" x14ac:dyDescent="0.25">
      <c r="A2" s="68" t="s">
        <v>90</v>
      </c>
      <c r="B2" s="68"/>
      <c r="C2" s="68"/>
      <c r="D2" s="68"/>
      <c r="E2" s="68"/>
    </row>
    <row r="3" spans="1:5" ht="7.5" customHeight="1" x14ac:dyDescent="0.25"/>
    <row r="4" spans="1:5" s="1" customFormat="1" ht="19.5" customHeight="1" x14ac:dyDescent="0.25">
      <c r="A4" s="69" t="s">
        <v>7</v>
      </c>
      <c r="B4" s="19" t="s">
        <v>0</v>
      </c>
      <c r="C4" s="19" t="s">
        <v>1</v>
      </c>
      <c r="D4" s="19" t="s">
        <v>2</v>
      </c>
      <c r="E4" s="70" t="s">
        <v>8</v>
      </c>
    </row>
    <row r="5" spans="1:5" s="18" customFormat="1" ht="33" customHeight="1" x14ac:dyDescent="0.45">
      <c r="A5" s="67"/>
      <c r="B5" s="20" t="s">
        <v>10</v>
      </c>
      <c r="C5" s="21" t="s">
        <v>9</v>
      </c>
      <c r="D5" s="20" t="s">
        <v>11</v>
      </c>
      <c r="E5" s="71"/>
    </row>
    <row r="6" spans="1:5" s="2" customFormat="1" ht="18.75" x14ac:dyDescent="0.5">
      <c r="A6" s="2" t="s">
        <v>3</v>
      </c>
      <c r="B6" s="22">
        <f>SUM(B8+B29+B50+B57+B61+B73)</f>
        <v>237436</v>
      </c>
      <c r="C6" s="22">
        <f>SUM(C8+C29+C50+C57+C61+C73)</f>
        <v>216985</v>
      </c>
      <c r="D6" s="23">
        <f>C6/B6*100</f>
        <v>91.386731582405361</v>
      </c>
      <c r="E6" s="24" t="s">
        <v>12</v>
      </c>
    </row>
    <row r="7" spans="1:5" s="5" customFormat="1" ht="12.75" x14ac:dyDescent="0.2">
      <c r="A7" s="25"/>
      <c r="B7" s="4"/>
      <c r="C7" s="4"/>
      <c r="D7" s="4"/>
    </row>
    <row r="8" spans="1:5" s="10" customFormat="1" ht="16.5" customHeight="1" x14ac:dyDescent="0.25">
      <c r="A8" s="26" t="s">
        <v>71</v>
      </c>
      <c r="B8" s="27">
        <f>SUM(B9:B28)</f>
        <v>138133</v>
      </c>
      <c r="C8" s="27">
        <f>SUM(C9:C28)</f>
        <v>126345</v>
      </c>
      <c r="D8" s="28">
        <f>(C8/B8)*100</f>
        <v>91.466195623058937</v>
      </c>
      <c r="E8" s="29" t="s">
        <v>40</v>
      </c>
    </row>
    <row r="9" spans="1:5" s="5" customFormat="1" ht="13.5" customHeight="1" x14ac:dyDescent="0.2">
      <c r="A9" s="25" t="s">
        <v>4</v>
      </c>
      <c r="B9" s="4">
        <v>8852</v>
      </c>
      <c r="C9" s="4">
        <v>8209</v>
      </c>
      <c r="D9" s="30">
        <f>C9/B9*100</f>
        <v>92.736104835065518</v>
      </c>
      <c r="E9" s="31" t="s">
        <v>23</v>
      </c>
    </row>
    <row r="10" spans="1:5" s="5" customFormat="1" ht="13.5" customHeight="1" x14ac:dyDescent="0.2">
      <c r="A10" s="25" t="s">
        <v>82</v>
      </c>
      <c r="B10" s="4">
        <v>12072</v>
      </c>
      <c r="C10" s="4">
        <v>10695</v>
      </c>
      <c r="D10" s="30">
        <f t="shared" ref="D10:D69" si="0">C10/B10*100</f>
        <v>88.593439363817097</v>
      </c>
      <c r="E10" s="31" t="s">
        <v>24</v>
      </c>
    </row>
    <row r="11" spans="1:5" s="5" customFormat="1" ht="13.5" customHeight="1" x14ac:dyDescent="0.2">
      <c r="A11" s="25" t="s">
        <v>81</v>
      </c>
      <c r="B11" s="4">
        <v>8093</v>
      </c>
      <c r="C11" s="4">
        <v>7461</v>
      </c>
      <c r="D11" s="30">
        <f t="shared" si="0"/>
        <v>92.190782157419989</v>
      </c>
      <c r="E11" s="31" t="s">
        <v>25</v>
      </c>
    </row>
    <row r="12" spans="1:5" s="5" customFormat="1" ht="13.5" customHeight="1" x14ac:dyDescent="0.2">
      <c r="A12" s="25" t="s">
        <v>20</v>
      </c>
      <c r="B12" s="4">
        <v>7692</v>
      </c>
      <c r="C12" s="4">
        <v>7067</v>
      </c>
      <c r="D12" s="30">
        <f t="shared" si="0"/>
        <v>91.87467498699948</v>
      </c>
      <c r="E12" s="31" t="s">
        <v>26</v>
      </c>
    </row>
    <row r="13" spans="1:5" s="5" customFormat="1" ht="13.5" customHeight="1" x14ac:dyDescent="0.2">
      <c r="A13" s="25" t="s">
        <v>21</v>
      </c>
      <c r="B13" s="4">
        <v>10325</v>
      </c>
      <c r="C13" s="4">
        <v>9414</v>
      </c>
      <c r="D13" s="30">
        <f t="shared" si="0"/>
        <v>91.176755447941886</v>
      </c>
      <c r="E13" s="31" t="s">
        <v>27</v>
      </c>
    </row>
    <row r="14" spans="1:5" s="5" customFormat="1" ht="13.5" customHeight="1" x14ac:dyDescent="0.2">
      <c r="A14" s="25" t="s">
        <v>14</v>
      </c>
      <c r="B14" s="4">
        <v>6829</v>
      </c>
      <c r="C14" s="4">
        <v>6322</v>
      </c>
      <c r="D14" s="30">
        <f t="shared" si="0"/>
        <v>92.575779762776406</v>
      </c>
      <c r="E14" s="31" t="s">
        <v>28</v>
      </c>
    </row>
    <row r="15" spans="1:5" s="5" customFormat="1" ht="13.5" customHeight="1" x14ac:dyDescent="0.2">
      <c r="A15" s="25" t="s">
        <v>80</v>
      </c>
      <c r="B15" s="4">
        <v>6079</v>
      </c>
      <c r="C15" s="4">
        <v>5619</v>
      </c>
      <c r="D15" s="30">
        <f t="shared" si="0"/>
        <v>92.432965948346762</v>
      </c>
      <c r="E15" s="31" t="s">
        <v>29</v>
      </c>
    </row>
    <row r="16" spans="1:5" s="5" customFormat="1" ht="13.5" customHeight="1" x14ac:dyDescent="0.2">
      <c r="A16" s="25" t="s">
        <v>17</v>
      </c>
      <c r="B16" s="4">
        <v>8447</v>
      </c>
      <c r="C16" s="4">
        <v>7855</v>
      </c>
      <c r="D16" s="30">
        <f t="shared" si="0"/>
        <v>92.991594648987814</v>
      </c>
      <c r="E16" s="31" t="s">
        <v>30</v>
      </c>
    </row>
    <row r="17" spans="1:5" s="5" customFormat="1" ht="13.5" customHeight="1" x14ac:dyDescent="0.2">
      <c r="A17" s="25" t="s">
        <v>13</v>
      </c>
      <c r="B17" s="4">
        <v>4313</v>
      </c>
      <c r="C17" s="4">
        <v>3950</v>
      </c>
      <c r="D17" s="30">
        <f t="shared" si="0"/>
        <v>91.583584511940643</v>
      </c>
      <c r="E17" s="31" t="s">
        <v>31</v>
      </c>
    </row>
    <row r="18" spans="1:5" s="5" customFormat="1" ht="13.5" customHeight="1" x14ac:dyDescent="0.2">
      <c r="A18" s="25" t="s">
        <v>79</v>
      </c>
      <c r="B18" s="4">
        <v>6416</v>
      </c>
      <c r="C18" s="4">
        <v>5878</v>
      </c>
      <c r="D18" s="30">
        <f t="shared" si="0"/>
        <v>91.614713216957611</v>
      </c>
      <c r="E18" s="31" t="s">
        <v>32</v>
      </c>
    </row>
    <row r="19" spans="1:5" s="6" customFormat="1" ht="13.5" customHeight="1" x14ac:dyDescent="0.2">
      <c r="A19" s="25" t="s">
        <v>22</v>
      </c>
      <c r="B19" s="32">
        <v>1191</v>
      </c>
      <c r="C19" s="4">
        <v>1078</v>
      </c>
      <c r="D19" s="30">
        <f t="shared" si="0"/>
        <v>90.51217464315701</v>
      </c>
      <c r="E19" s="31" t="s">
        <v>33</v>
      </c>
    </row>
    <row r="20" spans="1:5" s="6" customFormat="1" ht="13.5" customHeight="1" x14ac:dyDescent="0.2">
      <c r="A20" s="25" t="s">
        <v>19</v>
      </c>
      <c r="B20" s="32">
        <v>3517</v>
      </c>
      <c r="C20" s="4">
        <v>3251</v>
      </c>
      <c r="D20" s="30">
        <f t="shared" si="0"/>
        <v>92.436735854421386</v>
      </c>
      <c r="E20" s="31" t="s">
        <v>34</v>
      </c>
    </row>
    <row r="21" spans="1:5" s="6" customFormat="1" ht="13.5" customHeight="1" x14ac:dyDescent="0.2">
      <c r="A21" s="25" t="s">
        <v>15</v>
      </c>
      <c r="B21" s="32">
        <v>2778</v>
      </c>
      <c r="C21" s="4">
        <v>2630</v>
      </c>
      <c r="D21" s="30">
        <f t="shared" si="0"/>
        <v>94.67242620590352</v>
      </c>
      <c r="E21" s="31" t="s">
        <v>35</v>
      </c>
    </row>
    <row r="22" spans="1:5" s="6" customFormat="1" ht="13.5" customHeight="1" x14ac:dyDescent="0.2">
      <c r="A22" s="25" t="s">
        <v>77</v>
      </c>
      <c r="B22" s="32">
        <v>3973</v>
      </c>
      <c r="C22" s="4">
        <v>3797</v>
      </c>
      <c r="D22" s="30">
        <f t="shared" si="0"/>
        <v>95.570098162597532</v>
      </c>
      <c r="E22" s="31" t="s">
        <v>36</v>
      </c>
    </row>
    <row r="23" spans="1:5" s="6" customFormat="1" ht="13.5" customHeight="1" x14ac:dyDescent="0.2">
      <c r="A23" s="25" t="s">
        <v>78</v>
      </c>
      <c r="B23" s="32">
        <v>6640</v>
      </c>
      <c r="C23" s="4">
        <v>6059</v>
      </c>
      <c r="D23" s="30">
        <f t="shared" si="0"/>
        <v>91.25</v>
      </c>
      <c r="E23" s="31" t="s">
        <v>37</v>
      </c>
    </row>
    <row r="24" spans="1:5" s="6" customFormat="1" ht="13.5" customHeight="1" x14ac:dyDescent="0.2">
      <c r="A24" s="25" t="s">
        <v>18</v>
      </c>
      <c r="B24" s="32">
        <v>8511</v>
      </c>
      <c r="C24" s="4">
        <v>7971</v>
      </c>
      <c r="D24" s="30">
        <f t="shared" si="0"/>
        <v>93.655269651039831</v>
      </c>
      <c r="E24" s="31" t="s">
        <v>38</v>
      </c>
    </row>
    <row r="25" spans="1:5" s="6" customFormat="1" ht="13.5" customHeight="1" x14ac:dyDescent="0.2">
      <c r="A25" s="33" t="s">
        <v>16</v>
      </c>
      <c r="B25" s="4">
        <v>5507</v>
      </c>
      <c r="C25" s="4">
        <v>5132</v>
      </c>
      <c r="D25" s="30">
        <f t="shared" si="0"/>
        <v>93.190484837479573</v>
      </c>
      <c r="E25" s="34" t="s">
        <v>39</v>
      </c>
    </row>
    <row r="26" spans="1:5" s="6" customFormat="1" ht="13.5" customHeight="1" x14ac:dyDescent="0.2">
      <c r="A26" s="25" t="s">
        <v>76</v>
      </c>
      <c r="B26" s="32">
        <v>8156</v>
      </c>
      <c r="C26" s="4">
        <v>7151</v>
      </c>
      <c r="D26" s="30">
        <f t="shared" si="0"/>
        <v>87.677783227072098</v>
      </c>
      <c r="E26" s="31" t="s">
        <v>41</v>
      </c>
    </row>
    <row r="27" spans="1:5" s="6" customFormat="1" ht="13.5" customHeight="1" x14ac:dyDescent="0.2">
      <c r="A27" s="25" t="s">
        <v>75</v>
      </c>
      <c r="B27" s="32">
        <v>4958</v>
      </c>
      <c r="C27" s="4">
        <v>4653</v>
      </c>
      <c r="D27" s="30">
        <f t="shared" si="0"/>
        <v>93.848325937878172</v>
      </c>
      <c r="E27" s="31" t="s">
        <v>42</v>
      </c>
    </row>
    <row r="28" spans="1:5" s="6" customFormat="1" ht="13.5" customHeight="1" x14ac:dyDescent="0.2">
      <c r="A28" s="35" t="s">
        <v>44</v>
      </c>
      <c r="B28" s="36">
        <v>13784</v>
      </c>
      <c r="C28" s="36">
        <v>12153</v>
      </c>
      <c r="D28" s="37">
        <f t="shared" si="0"/>
        <v>88.16744051073708</v>
      </c>
      <c r="E28" s="38" t="s">
        <v>43</v>
      </c>
    </row>
    <row r="29" spans="1:5" s="6" customFormat="1" ht="32.25" customHeight="1" x14ac:dyDescent="0.2">
      <c r="A29" s="26" t="s">
        <v>83</v>
      </c>
      <c r="B29" s="39">
        <f>SUM(B30:B49)</f>
        <v>42536</v>
      </c>
      <c r="C29" s="39">
        <f>SUM(C30:C49)</f>
        <v>40713</v>
      </c>
      <c r="D29" s="40">
        <f t="shared" si="0"/>
        <v>95.714218544291896</v>
      </c>
      <c r="E29" s="41" t="s">
        <v>61</v>
      </c>
    </row>
    <row r="30" spans="1:5" s="6" customFormat="1" ht="13.5" customHeight="1" x14ac:dyDescent="0.2">
      <c r="A30" s="25" t="s">
        <v>4</v>
      </c>
      <c r="B30" s="32">
        <v>3755</v>
      </c>
      <c r="C30" s="4">
        <v>3634</v>
      </c>
      <c r="D30" s="30">
        <f t="shared" si="0"/>
        <v>96.777629826897467</v>
      </c>
      <c r="E30" s="31" t="s">
        <v>23</v>
      </c>
    </row>
    <row r="31" spans="1:5" s="6" customFormat="1" ht="13.5" customHeight="1" x14ac:dyDescent="0.2">
      <c r="A31" s="25" t="s">
        <v>82</v>
      </c>
      <c r="B31" s="4">
        <v>2730</v>
      </c>
      <c r="C31" s="32">
        <v>2579</v>
      </c>
      <c r="D31" s="30">
        <f t="shared" si="0"/>
        <v>94.468864468864467</v>
      </c>
      <c r="E31" s="31" t="s">
        <v>24</v>
      </c>
    </row>
    <row r="32" spans="1:5" s="5" customFormat="1" ht="13.5" customHeight="1" x14ac:dyDescent="0.2">
      <c r="A32" s="25" t="s">
        <v>81</v>
      </c>
      <c r="B32" s="4">
        <v>1919</v>
      </c>
      <c r="C32" s="4">
        <v>1819</v>
      </c>
      <c r="D32" s="30">
        <f t="shared" si="0"/>
        <v>94.788952579468472</v>
      </c>
      <c r="E32" s="31" t="s">
        <v>25</v>
      </c>
    </row>
    <row r="33" spans="1:5" s="5" customFormat="1" ht="13.5" customHeight="1" x14ac:dyDescent="0.2">
      <c r="A33" s="25" t="s">
        <v>20</v>
      </c>
      <c r="B33" s="4">
        <v>2066</v>
      </c>
      <c r="C33" s="4">
        <v>1968</v>
      </c>
      <c r="D33" s="30">
        <f t="shared" si="0"/>
        <v>95.256534365924495</v>
      </c>
      <c r="E33" s="31" t="s">
        <v>26</v>
      </c>
    </row>
    <row r="34" spans="1:5" s="5" customFormat="1" ht="13.5" customHeight="1" x14ac:dyDescent="0.2">
      <c r="A34" s="25" t="s">
        <v>21</v>
      </c>
      <c r="B34" s="4">
        <v>3012</v>
      </c>
      <c r="C34" s="4">
        <v>2859</v>
      </c>
      <c r="D34" s="30">
        <f t="shared" si="0"/>
        <v>94.920318725099605</v>
      </c>
      <c r="E34" s="31" t="s">
        <v>27</v>
      </c>
    </row>
    <row r="35" spans="1:5" s="5" customFormat="1" ht="13.5" customHeight="1" x14ac:dyDescent="0.2">
      <c r="A35" s="25" t="s">
        <v>14</v>
      </c>
      <c r="B35" s="4">
        <v>2225</v>
      </c>
      <c r="C35" s="4">
        <v>2137</v>
      </c>
      <c r="D35" s="30">
        <f t="shared" si="0"/>
        <v>96.044943820224717</v>
      </c>
      <c r="E35" s="31" t="s">
        <v>28</v>
      </c>
    </row>
    <row r="36" spans="1:5" s="5" customFormat="1" ht="13.5" customHeight="1" x14ac:dyDescent="0.2">
      <c r="A36" s="25" t="s">
        <v>80</v>
      </c>
      <c r="B36" s="4">
        <v>1943</v>
      </c>
      <c r="C36" s="4">
        <v>1873</v>
      </c>
      <c r="D36" s="30">
        <f t="shared" si="0"/>
        <v>96.397323726196603</v>
      </c>
      <c r="E36" s="31" t="s">
        <v>29</v>
      </c>
    </row>
    <row r="37" spans="1:5" s="5" customFormat="1" ht="13.5" customHeight="1" x14ac:dyDescent="0.2">
      <c r="A37" s="25" t="s">
        <v>17</v>
      </c>
      <c r="B37" s="4">
        <v>931</v>
      </c>
      <c r="C37" s="4">
        <v>883</v>
      </c>
      <c r="D37" s="30">
        <f t="shared" si="0"/>
        <v>94.844253490870031</v>
      </c>
      <c r="E37" s="31" t="s">
        <v>30</v>
      </c>
    </row>
    <row r="38" spans="1:5" s="5" customFormat="1" ht="13.5" customHeight="1" x14ac:dyDescent="0.2">
      <c r="A38" s="25" t="s">
        <v>13</v>
      </c>
      <c r="B38" s="4">
        <v>745</v>
      </c>
      <c r="C38" s="4">
        <v>718</v>
      </c>
      <c r="D38" s="30">
        <f t="shared" si="0"/>
        <v>96.375838926174495</v>
      </c>
      <c r="E38" s="31" t="s">
        <v>31</v>
      </c>
    </row>
    <row r="39" spans="1:5" s="5" customFormat="1" ht="13.5" customHeight="1" x14ac:dyDescent="0.2">
      <c r="A39" s="25" t="s">
        <v>79</v>
      </c>
      <c r="B39" s="4">
        <v>911</v>
      </c>
      <c r="C39" s="4">
        <v>872</v>
      </c>
      <c r="D39" s="30">
        <f>C39/B39*100</f>
        <v>95.718990120746426</v>
      </c>
      <c r="E39" s="31" t="s">
        <v>32</v>
      </c>
    </row>
    <row r="40" spans="1:5" s="5" customFormat="1" ht="13.5" customHeight="1" x14ac:dyDescent="0.2">
      <c r="A40" s="25" t="s">
        <v>22</v>
      </c>
      <c r="B40" s="4">
        <v>450</v>
      </c>
      <c r="C40" s="4">
        <v>441</v>
      </c>
      <c r="D40" s="30">
        <f>C40/B40*100</f>
        <v>98</v>
      </c>
      <c r="E40" s="31" t="s">
        <v>33</v>
      </c>
    </row>
    <row r="41" spans="1:5" s="5" customFormat="1" ht="13.5" customHeight="1" x14ac:dyDescent="0.2">
      <c r="A41" s="25" t="s">
        <v>19</v>
      </c>
      <c r="B41" s="4">
        <v>1176</v>
      </c>
      <c r="C41" s="4">
        <v>1125</v>
      </c>
      <c r="D41" s="30">
        <f t="shared" si="0"/>
        <v>95.66326530612244</v>
      </c>
      <c r="E41" s="31" t="s">
        <v>34</v>
      </c>
    </row>
    <row r="42" spans="1:5" s="5" customFormat="1" ht="13.5" customHeight="1" x14ac:dyDescent="0.2">
      <c r="A42" s="25" t="s">
        <v>15</v>
      </c>
      <c r="B42" s="4">
        <v>641</v>
      </c>
      <c r="C42" s="4">
        <v>616</v>
      </c>
      <c r="D42" s="30">
        <f t="shared" si="0"/>
        <v>96.099843993759748</v>
      </c>
      <c r="E42" s="31" t="s">
        <v>35</v>
      </c>
    </row>
    <row r="43" spans="1:5" s="5" customFormat="1" ht="13.5" customHeight="1" x14ac:dyDescent="0.2">
      <c r="A43" s="25" t="s">
        <v>77</v>
      </c>
      <c r="B43" s="4">
        <v>1080</v>
      </c>
      <c r="C43" s="4">
        <v>1050</v>
      </c>
      <c r="D43" s="30">
        <f t="shared" si="0"/>
        <v>97.222222222222214</v>
      </c>
      <c r="E43" s="31" t="s">
        <v>36</v>
      </c>
    </row>
    <row r="44" spans="1:5" s="5" customFormat="1" ht="13.5" customHeight="1" x14ac:dyDescent="0.2">
      <c r="A44" s="25" t="s">
        <v>78</v>
      </c>
      <c r="B44" s="4">
        <v>3005</v>
      </c>
      <c r="C44" s="4">
        <v>2918</v>
      </c>
      <c r="D44" s="30">
        <f t="shared" si="0"/>
        <v>97.104825291181356</v>
      </c>
      <c r="E44" s="31" t="s">
        <v>37</v>
      </c>
    </row>
    <row r="45" spans="1:5" s="5" customFormat="1" ht="13.5" customHeight="1" x14ac:dyDescent="0.2">
      <c r="A45" s="25" t="s">
        <v>18</v>
      </c>
      <c r="B45" s="4">
        <v>1983</v>
      </c>
      <c r="C45" s="4">
        <v>1891</v>
      </c>
      <c r="D45" s="30">
        <f t="shared" si="0"/>
        <v>95.360564800806856</v>
      </c>
      <c r="E45" s="31" t="s">
        <v>38</v>
      </c>
    </row>
    <row r="46" spans="1:5" s="5" customFormat="1" ht="13.5" customHeight="1" x14ac:dyDescent="0.2">
      <c r="A46" s="33" t="s">
        <v>16</v>
      </c>
      <c r="B46" s="4">
        <v>2750</v>
      </c>
      <c r="C46" s="4">
        <v>2662</v>
      </c>
      <c r="D46" s="30">
        <f t="shared" si="0"/>
        <v>96.8</v>
      </c>
      <c r="E46" s="34" t="s">
        <v>39</v>
      </c>
    </row>
    <row r="47" spans="1:5" s="5" customFormat="1" ht="13.5" customHeight="1" x14ac:dyDescent="0.2">
      <c r="A47" s="25" t="s">
        <v>76</v>
      </c>
      <c r="B47" s="4">
        <v>3967</v>
      </c>
      <c r="C47" s="32">
        <v>3762</v>
      </c>
      <c r="D47" s="30">
        <f t="shared" si="0"/>
        <v>94.832367027980851</v>
      </c>
      <c r="E47" s="31" t="s">
        <v>41</v>
      </c>
    </row>
    <row r="48" spans="1:5" s="5" customFormat="1" ht="13.5" customHeight="1" x14ac:dyDescent="0.2">
      <c r="A48" s="25" t="s">
        <v>75</v>
      </c>
      <c r="B48" s="4">
        <v>1620</v>
      </c>
      <c r="C48" s="4">
        <v>1561</v>
      </c>
      <c r="D48" s="30">
        <f t="shared" si="0"/>
        <v>96.358024691358025</v>
      </c>
      <c r="E48" s="31" t="s">
        <v>42</v>
      </c>
    </row>
    <row r="49" spans="1:5" s="5" customFormat="1" ht="13.5" customHeight="1" x14ac:dyDescent="0.2">
      <c r="A49" s="35" t="s">
        <v>44</v>
      </c>
      <c r="B49" s="36">
        <v>5627</v>
      </c>
      <c r="C49" s="36">
        <v>5345</v>
      </c>
      <c r="D49" s="37">
        <f t="shared" si="0"/>
        <v>94.988448551626092</v>
      </c>
      <c r="E49" s="38" t="s">
        <v>43</v>
      </c>
    </row>
    <row r="50" spans="1:5" s="6" customFormat="1" ht="17.25" customHeight="1" x14ac:dyDescent="0.5">
      <c r="A50" s="42" t="s">
        <v>84</v>
      </c>
      <c r="B50" s="39">
        <f>SUM(B51:B56)</f>
        <v>43004</v>
      </c>
      <c r="C50" s="39">
        <f>SUM(C51:C56)</f>
        <v>37533</v>
      </c>
      <c r="D50" s="40">
        <f t="shared" si="0"/>
        <v>87.277927634638644</v>
      </c>
      <c r="E50" s="43" t="s">
        <v>62</v>
      </c>
    </row>
    <row r="51" spans="1:5" s="5" customFormat="1" ht="17.25" customHeight="1" x14ac:dyDescent="0.5">
      <c r="A51" s="5" t="s">
        <v>45</v>
      </c>
      <c r="B51" s="4">
        <v>9811</v>
      </c>
      <c r="C51" s="4">
        <v>8336</v>
      </c>
      <c r="D51" s="30">
        <f t="shared" si="0"/>
        <v>84.965854652940578</v>
      </c>
      <c r="E51" s="44" t="s">
        <v>51</v>
      </c>
    </row>
    <row r="52" spans="1:5" s="5" customFormat="1" ht="17.25" customHeight="1" x14ac:dyDescent="0.5">
      <c r="A52" s="5" t="s">
        <v>46</v>
      </c>
      <c r="B52" s="4">
        <v>6731</v>
      </c>
      <c r="C52" s="4">
        <v>5852</v>
      </c>
      <c r="D52" s="30">
        <f t="shared" si="0"/>
        <v>86.941019165057199</v>
      </c>
      <c r="E52" s="44" t="s">
        <v>52</v>
      </c>
    </row>
    <row r="53" spans="1:5" s="5" customFormat="1" ht="17.25" customHeight="1" x14ac:dyDescent="0.5">
      <c r="A53" s="5" t="s">
        <v>47</v>
      </c>
      <c r="B53" s="4">
        <v>6652</v>
      </c>
      <c r="C53" s="4">
        <v>5692</v>
      </c>
      <c r="D53" s="30">
        <f t="shared" si="0"/>
        <v>85.568250150330726</v>
      </c>
      <c r="E53" s="44" t="s">
        <v>53</v>
      </c>
    </row>
    <row r="54" spans="1:5" s="5" customFormat="1" ht="17.25" customHeight="1" x14ac:dyDescent="0.5">
      <c r="A54" s="5" t="s">
        <v>48</v>
      </c>
      <c r="B54" s="4">
        <v>13986</v>
      </c>
      <c r="C54" s="4">
        <v>12137</v>
      </c>
      <c r="D54" s="30">
        <f t="shared" si="0"/>
        <v>86.779636779636775</v>
      </c>
      <c r="E54" s="44" t="s">
        <v>54</v>
      </c>
    </row>
    <row r="55" spans="1:5" s="5" customFormat="1" ht="17.25" customHeight="1" x14ac:dyDescent="0.5">
      <c r="A55" s="5" t="s">
        <v>49</v>
      </c>
      <c r="B55" s="4">
        <v>2149</v>
      </c>
      <c r="C55" s="4">
        <v>2052</v>
      </c>
      <c r="D55" s="30">
        <f t="shared" si="0"/>
        <v>95.486272684969748</v>
      </c>
      <c r="E55" s="44" t="s">
        <v>55</v>
      </c>
    </row>
    <row r="56" spans="1:5" s="5" customFormat="1" ht="17.25" customHeight="1" x14ac:dyDescent="0.5">
      <c r="A56" s="45" t="s">
        <v>50</v>
      </c>
      <c r="B56" s="36">
        <v>3675</v>
      </c>
      <c r="C56" s="36">
        <v>3464</v>
      </c>
      <c r="D56" s="37">
        <f t="shared" si="0"/>
        <v>94.258503401360542</v>
      </c>
      <c r="E56" s="46" t="s">
        <v>56</v>
      </c>
    </row>
    <row r="57" spans="1:5" s="6" customFormat="1" ht="38.25" customHeight="1" x14ac:dyDescent="0.2">
      <c r="A57" s="47" t="s">
        <v>72</v>
      </c>
      <c r="B57" s="48">
        <f>SUM(B58:B60)</f>
        <v>893</v>
      </c>
      <c r="C57" s="48">
        <f>SUM(C58:C60)</f>
        <v>844</v>
      </c>
      <c r="D57" s="49">
        <f t="shared" si="0"/>
        <v>94.512877939529673</v>
      </c>
      <c r="E57" s="50" t="s">
        <v>63</v>
      </c>
    </row>
    <row r="58" spans="1:5" s="5" customFormat="1" ht="18" customHeight="1" x14ac:dyDescent="0.5">
      <c r="A58" s="5" t="s">
        <v>17</v>
      </c>
      <c r="B58" s="4">
        <v>650</v>
      </c>
      <c r="C58" s="4">
        <v>619</v>
      </c>
      <c r="D58" s="30">
        <f t="shared" si="0"/>
        <v>95.230769230769226</v>
      </c>
      <c r="E58" s="44" t="s">
        <v>30</v>
      </c>
    </row>
    <row r="59" spans="1:5" s="5" customFormat="1" ht="18" customHeight="1" x14ac:dyDescent="0.5">
      <c r="A59" s="5" t="s">
        <v>18</v>
      </c>
      <c r="B59" s="4">
        <v>141</v>
      </c>
      <c r="C59" s="4">
        <v>134</v>
      </c>
      <c r="D59" s="30">
        <f t="shared" si="0"/>
        <v>95.035460992907801</v>
      </c>
      <c r="E59" s="44" t="s">
        <v>38</v>
      </c>
    </row>
    <row r="60" spans="1:5" s="5" customFormat="1" ht="18" customHeight="1" x14ac:dyDescent="0.5">
      <c r="A60" s="51" t="s">
        <v>16</v>
      </c>
      <c r="B60" s="52">
        <v>102</v>
      </c>
      <c r="C60" s="52">
        <v>91</v>
      </c>
      <c r="D60" s="53">
        <f t="shared" si="0"/>
        <v>89.215686274509807</v>
      </c>
      <c r="E60" s="54" t="s">
        <v>39</v>
      </c>
    </row>
    <row r="61" spans="1:5" s="9" customFormat="1" ht="29.25" customHeight="1" x14ac:dyDescent="0.5">
      <c r="A61" s="55" t="s">
        <v>73</v>
      </c>
      <c r="B61" s="39">
        <f>SUM(B62:B72)</f>
        <v>6522</v>
      </c>
      <c r="C61" s="39">
        <f>SUM(C62:C72)</f>
        <v>6172</v>
      </c>
      <c r="D61" s="56">
        <f t="shared" si="0"/>
        <v>94.633547991413678</v>
      </c>
      <c r="E61" s="43" t="s">
        <v>64</v>
      </c>
    </row>
    <row r="62" spans="1:5" s="5" customFormat="1" ht="17.25" customHeight="1" x14ac:dyDescent="0.5">
      <c r="A62" s="57" t="s">
        <v>4</v>
      </c>
      <c r="B62" s="58">
        <v>173</v>
      </c>
      <c r="C62" s="4">
        <v>169</v>
      </c>
      <c r="D62" s="30">
        <f t="shared" si="0"/>
        <v>97.687861271676297</v>
      </c>
      <c r="E62" s="44" t="s">
        <v>23</v>
      </c>
    </row>
    <row r="63" spans="1:5" s="5" customFormat="1" ht="17.25" customHeight="1" x14ac:dyDescent="0.5">
      <c r="A63" s="57" t="s">
        <v>81</v>
      </c>
      <c r="B63" s="58">
        <v>103</v>
      </c>
      <c r="C63" s="4">
        <v>99</v>
      </c>
      <c r="D63" s="30">
        <f t="shared" si="0"/>
        <v>96.116504854368941</v>
      </c>
      <c r="E63" s="44" t="s">
        <v>25</v>
      </c>
    </row>
    <row r="64" spans="1:5" s="5" customFormat="1" ht="17.25" customHeight="1" x14ac:dyDescent="0.5">
      <c r="A64" s="57" t="s">
        <v>20</v>
      </c>
      <c r="B64" s="58">
        <v>418</v>
      </c>
      <c r="C64" s="4">
        <v>388</v>
      </c>
      <c r="D64" s="30">
        <f t="shared" si="0"/>
        <v>92.822966507177028</v>
      </c>
      <c r="E64" s="44" t="s">
        <v>26</v>
      </c>
    </row>
    <row r="65" spans="1:5" s="5" customFormat="1" ht="17.25" customHeight="1" x14ac:dyDescent="0.5">
      <c r="A65" s="57" t="s">
        <v>14</v>
      </c>
      <c r="B65" s="58">
        <v>502</v>
      </c>
      <c r="C65" s="4">
        <v>473</v>
      </c>
      <c r="D65" s="30">
        <f t="shared" si="0"/>
        <v>94.223107569721122</v>
      </c>
      <c r="E65" s="44" t="s">
        <v>28</v>
      </c>
    </row>
    <row r="66" spans="1:5" s="5" customFormat="1" ht="17.25" customHeight="1" x14ac:dyDescent="0.5">
      <c r="A66" s="57" t="s">
        <v>80</v>
      </c>
      <c r="B66" s="58">
        <v>346</v>
      </c>
      <c r="C66" s="4">
        <v>333</v>
      </c>
      <c r="D66" s="30">
        <f t="shared" si="0"/>
        <v>96.242774566473983</v>
      </c>
      <c r="E66" s="44" t="s">
        <v>29</v>
      </c>
    </row>
    <row r="67" spans="1:5" s="5" customFormat="1" ht="17.25" customHeight="1" x14ac:dyDescent="0.5">
      <c r="A67" s="57" t="s">
        <v>17</v>
      </c>
      <c r="B67" s="58">
        <v>3031</v>
      </c>
      <c r="C67" s="4">
        <v>2867</v>
      </c>
      <c r="D67" s="30">
        <f t="shared" si="0"/>
        <v>94.589244473771032</v>
      </c>
      <c r="E67" s="44" t="s">
        <v>30</v>
      </c>
    </row>
    <row r="68" spans="1:5" s="5" customFormat="1" ht="17.25" customHeight="1" x14ac:dyDescent="0.5">
      <c r="A68" s="57" t="s">
        <v>13</v>
      </c>
      <c r="B68" s="58">
        <v>605</v>
      </c>
      <c r="C68" s="4">
        <v>575</v>
      </c>
      <c r="D68" s="30">
        <f t="shared" si="0"/>
        <v>95.041322314049594</v>
      </c>
      <c r="E68" s="44" t="s">
        <v>31</v>
      </c>
    </row>
    <row r="69" spans="1:5" s="5" customFormat="1" ht="17.25" customHeight="1" x14ac:dyDescent="0.5">
      <c r="A69" s="57" t="s">
        <v>79</v>
      </c>
      <c r="B69" s="58">
        <v>917</v>
      </c>
      <c r="C69" s="4">
        <v>868</v>
      </c>
      <c r="D69" s="30">
        <f t="shared" si="0"/>
        <v>94.656488549618317</v>
      </c>
      <c r="E69" s="44" t="s">
        <v>32</v>
      </c>
    </row>
    <row r="70" spans="1:5" s="5" customFormat="1" ht="17.25" customHeight="1" x14ac:dyDescent="0.5">
      <c r="A70" s="57" t="s">
        <v>15</v>
      </c>
      <c r="B70" s="58" t="s">
        <v>91</v>
      </c>
      <c r="C70" s="4" t="s">
        <v>91</v>
      </c>
      <c r="D70" s="30"/>
      <c r="E70" s="44" t="s">
        <v>35</v>
      </c>
    </row>
    <row r="71" spans="1:5" s="5" customFormat="1" ht="17.25" customHeight="1" x14ac:dyDescent="0.5">
      <c r="A71" s="57" t="s">
        <v>77</v>
      </c>
      <c r="B71" s="58">
        <v>100</v>
      </c>
      <c r="C71" s="4">
        <v>93</v>
      </c>
      <c r="D71" s="30">
        <f t="shared" ref="D71:D78" si="1">C71/B71*100</f>
        <v>93</v>
      </c>
      <c r="E71" s="44" t="s">
        <v>36</v>
      </c>
    </row>
    <row r="72" spans="1:5" s="5" customFormat="1" ht="17.25" customHeight="1" x14ac:dyDescent="0.5">
      <c r="A72" s="59" t="s">
        <v>16</v>
      </c>
      <c r="B72" s="60">
        <v>327</v>
      </c>
      <c r="C72" s="52">
        <v>307</v>
      </c>
      <c r="D72" s="53">
        <f t="shared" si="1"/>
        <v>93.883792048929664</v>
      </c>
      <c r="E72" s="54" t="s">
        <v>39</v>
      </c>
    </row>
    <row r="73" spans="1:5" s="2" customFormat="1" ht="37.5" customHeight="1" x14ac:dyDescent="0.2">
      <c r="A73" s="55" t="s">
        <v>74</v>
      </c>
      <c r="B73" s="39">
        <f>SUM(B74:B78)</f>
        <v>6348</v>
      </c>
      <c r="C73" s="39">
        <f>SUM(C74:C78)</f>
        <v>5378</v>
      </c>
      <c r="D73" s="56">
        <f t="shared" si="1"/>
        <v>84.71959672337745</v>
      </c>
      <c r="E73" s="50" t="s">
        <v>57</v>
      </c>
    </row>
    <row r="74" spans="1:5" s="5" customFormat="1" ht="17.25" customHeight="1" x14ac:dyDescent="0.5">
      <c r="A74" s="5" t="s">
        <v>58</v>
      </c>
      <c r="B74" s="4">
        <v>2690</v>
      </c>
      <c r="C74" s="4">
        <v>2430</v>
      </c>
      <c r="D74" s="30">
        <f t="shared" si="1"/>
        <v>90.334572490706321</v>
      </c>
      <c r="E74" s="44" t="s">
        <v>66</v>
      </c>
    </row>
    <row r="75" spans="1:5" s="5" customFormat="1" ht="17.25" customHeight="1" x14ac:dyDescent="0.5">
      <c r="A75" s="5" t="s">
        <v>59</v>
      </c>
      <c r="B75" s="4">
        <v>1428</v>
      </c>
      <c r="C75" s="4">
        <v>1224</v>
      </c>
      <c r="D75" s="30">
        <f t="shared" si="1"/>
        <v>85.714285714285708</v>
      </c>
      <c r="E75" s="44" t="s">
        <v>67</v>
      </c>
    </row>
    <row r="76" spans="1:5" s="5" customFormat="1" ht="17.25" customHeight="1" x14ac:dyDescent="0.5">
      <c r="A76" s="5" t="s">
        <v>60</v>
      </c>
      <c r="B76" s="4">
        <v>190</v>
      </c>
      <c r="C76" s="4">
        <v>177</v>
      </c>
      <c r="D76" s="30">
        <f t="shared" si="1"/>
        <v>93.15789473684211</v>
      </c>
      <c r="E76" s="44" t="s">
        <v>68</v>
      </c>
    </row>
    <row r="77" spans="1:5" s="5" customFormat="1" ht="17.25" customHeight="1" x14ac:dyDescent="0.5">
      <c r="A77" s="5" t="s">
        <v>92</v>
      </c>
      <c r="B77" s="4">
        <v>1698</v>
      </c>
      <c r="C77" s="4">
        <v>1315</v>
      </c>
      <c r="D77" s="30">
        <f t="shared" si="1"/>
        <v>77.444051825677263</v>
      </c>
      <c r="E77" s="44" t="s">
        <v>69</v>
      </c>
    </row>
    <row r="78" spans="1:5" s="5" customFormat="1" ht="17.25" customHeight="1" x14ac:dyDescent="0.5">
      <c r="A78" s="8" t="s">
        <v>65</v>
      </c>
      <c r="B78" s="61">
        <v>342</v>
      </c>
      <c r="C78" s="61">
        <v>232</v>
      </c>
      <c r="D78" s="62">
        <f t="shared" si="1"/>
        <v>67.836257309941516</v>
      </c>
      <c r="E78" s="63" t="s">
        <v>70</v>
      </c>
    </row>
    <row r="79" spans="1:5" s="14" customFormat="1" ht="15.75" customHeight="1" x14ac:dyDescent="0.2">
      <c r="A79" s="75" t="s">
        <v>85</v>
      </c>
      <c r="B79" s="75"/>
      <c r="C79" s="75"/>
      <c r="D79" s="75"/>
      <c r="E79" s="75"/>
    </row>
    <row r="80" spans="1:5" s="14" customFormat="1" ht="12.75" customHeight="1" x14ac:dyDescent="0.2">
      <c r="A80" s="74" t="s">
        <v>86</v>
      </c>
      <c r="B80" s="74"/>
      <c r="C80" s="74"/>
      <c r="D80" s="74"/>
      <c r="E80" s="74"/>
    </row>
    <row r="81" spans="1:5" s="14" customFormat="1" ht="12.75" customHeight="1" x14ac:dyDescent="0.2">
      <c r="A81" s="64" t="s">
        <v>93</v>
      </c>
      <c r="B81" s="64"/>
      <c r="C81" s="64"/>
      <c r="D81" s="64"/>
      <c r="E81" s="64"/>
    </row>
    <row r="82" spans="1:5" s="14" customFormat="1" ht="12.75" customHeight="1" x14ac:dyDescent="0.2">
      <c r="A82" s="11" t="s">
        <v>5</v>
      </c>
      <c r="B82" s="12"/>
      <c r="C82" s="12"/>
      <c r="D82" s="15"/>
    </row>
    <row r="83" spans="1:5" s="14" customFormat="1" ht="15.75" customHeight="1" x14ac:dyDescent="0.2">
      <c r="A83" s="72" t="s">
        <v>87</v>
      </c>
      <c r="B83" s="72"/>
      <c r="C83" s="72"/>
      <c r="D83" s="72"/>
      <c r="E83" s="72"/>
    </row>
    <row r="84" spans="1:5" s="14" customFormat="1" ht="15.75" customHeight="1" x14ac:dyDescent="0.2">
      <c r="A84" s="72" t="s">
        <v>88</v>
      </c>
      <c r="B84" s="72"/>
      <c r="C84" s="72"/>
      <c r="D84" s="72"/>
      <c r="E84" s="72"/>
    </row>
    <row r="85" spans="1:5" s="14" customFormat="1" ht="15.75" customHeight="1" x14ac:dyDescent="0.2">
      <c r="A85" s="73" t="s">
        <v>94</v>
      </c>
      <c r="B85" s="73"/>
      <c r="C85" s="73"/>
      <c r="D85" s="73"/>
      <c r="E85" s="73"/>
    </row>
    <row r="86" spans="1:5" s="14" customFormat="1" ht="15.75" customHeight="1" x14ac:dyDescent="0.45">
      <c r="B86" s="12"/>
      <c r="C86" s="12"/>
      <c r="D86" s="65"/>
      <c r="E86" s="13" t="s">
        <v>6</v>
      </c>
    </row>
    <row r="87" spans="1:5" s="14" customFormat="1" ht="12" x14ac:dyDescent="0.2">
      <c r="B87" s="12"/>
      <c r="C87" s="12"/>
      <c r="D87" s="15"/>
    </row>
    <row r="88" spans="1:5" s="5" customFormat="1" ht="12.75" x14ac:dyDescent="0.2">
      <c r="B88" s="4"/>
      <c r="C88" s="4"/>
      <c r="D88" s="7"/>
    </row>
    <row r="89" spans="1:5" s="5" customFormat="1" ht="12.75" x14ac:dyDescent="0.2">
      <c r="B89" s="4"/>
      <c r="C89" s="4"/>
      <c r="D89" s="7"/>
    </row>
    <row r="90" spans="1:5" x14ac:dyDescent="0.25">
      <c r="B90" s="3"/>
      <c r="C90" s="3"/>
      <c r="D90" s="16"/>
    </row>
    <row r="91" spans="1:5" x14ac:dyDescent="0.25">
      <c r="B91" s="3"/>
      <c r="C91" s="3"/>
      <c r="D91" s="16"/>
    </row>
    <row r="92" spans="1:5" x14ac:dyDescent="0.25">
      <c r="B92" s="3"/>
      <c r="C92" s="3"/>
      <c r="D92" s="16"/>
    </row>
    <row r="93" spans="1:5" x14ac:dyDescent="0.25">
      <c r="B93" s="3"/>
      <c r="C93" s="3"/>
      <c r="D93" s="16"/>
    </row>
  </sheetData>
  <mergeCells count="9">
    <mergeCell ref="A84:E84"/>
    <mergeCell ref="A85:E85"/>
    <mergeCell ref="A80:E80"/>
    <mergeCell ref="A83:E83"/>
    <mergeCell ref="A1:E1"/>
    <mergeCell ref="A2:E2"/>
    <mergeCell ref="A4:A5"/>
    <mergeCell ref="E4:E5"/>
    <mergeCell ref="A79:E79"/>
  </mergeCells>
  <pageMargins left="0.48" right="0.26" top="0.72" bottom="0.41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20.4</vt:lpstr>
      <vt:lpstr>'20.4'!Print_Area</vt:lpstr>
      <vt:lpstr>'20.4'!Print_Titles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</dc:creator>
  <cp:lastModifiedBy>Fathimath Shifaza</cp:lastModifiedBy>
  <cp:lastPrinted>2018-05-07T06:22:14Z</cp:lastPrinted>
  <dcterms:created xsi:type="dcterms:W3CDTF">2013-02-14T16:19:10Z</dcterms:created>
  <dcterms:modified xsi:type="dcterms:W3CDTF">2018-05-07T06:22:27Z</dcterms:modified>
</cp:coreProperties>
</file>