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New folder\"/>
    </mc:Choice>
  </mc:AlternateContent>
  <bookViews>
    <workbookView xWindow="0" yWindow="0" windowWidth="28800" windowHeight="12330" tabRatio="702"/>
  </bookViews>
  <sheets>
    <sheet name="18.6" sheetId="6" r:id="rId1"/>
  </sheets>
  <definedNames>
    <definedName name="_xlnm.Print_Area" localSheetId="0">'18.6'!$A$1:$AA$38</definedName>
  </definedNames>
  <calcPr calcId="162913"/>
</workbook>
</file>

<file path=xl/calcChain.xml><?xml version="1.0" encoding="utf-8"?>
<calcChain xmlns="http://schemas.openxmlformats.org/spreadsheetml/2006/main">
  <c r="BF27" i="6" l="1"/>
  <c r="BJ27" i="6" l="1"/>
  <c r="BG27" i="6"/>
  <c r="T18" i="6" l="1"/>
  <c r="N18" i="6"/>
  <c r="H18" i="6"/>
  <c r="B18" i="6"/>
  <c r="T17" i="6"/>
  <c r="N17" i="6"/>
  <c r="H17" i="6"/>
  <c r="B17" i="6"/>
  <c r="T16" i="6"/>
  <c r="N16" i="6"/>
  <c r="H16" i="6"/>
  <c r="B16" i="6"/>
  <c r="T15" i="6"/>
  <c r="N15" i="6"/>
  <c r="H15" i="6"/>
  <c r="B15" i="6"/>
  <c r="T14" i="6"/>
  <c r="N14" i="6"/>
  <c r="H14" i="6"/>
  <c r="B14" i="6"/>
  <c r="T13" i="6"/>
  <c r="N13" i="6"/>
  <c r="H13" i="6"/>
  <c r="B13" i="6"/>
  <c r="T12" i="6"/>
  <c r="N12" i="6"/>
  <c r="H12" i="6"/>
  <c r="B12" i="6"/>
  <c r="T11" i="6"/>
  <c r="N11" i="6"/>
  <c r="H11" i="6"/>
  <c r="B11" i="6"/>
  <c r="T10" i="6"/>
  <c r="N10" i="6"/>
  <c r="H10" i="6"/>
  <c r="B10" i="6"/>
  <c r="T9" i="6"/>
  <c r="N9" i="6"/>
  <c r="H9" i="6"/>
  <c r="B9" i="6"/>
  <c r="T8" i="6"/>
  <c r="N8" i="6"/>
  <c r="H8" i="6"/>
  <c r="B8" i="6"/>
  <c r="T7" i="6"/>
  <c r="N7" i="6"/>
  <c r="H7" i="6"/>
  <c r="B7" i="6"/>
  <c r="BI27" i="6" l="1"/>
  <c r="BH27" i="6"/>
</calcChain>
</file>

<file path=xl/sharedStrings.xml><?xml version="1.0" encoding="utf-8"?>
<sst xmlns="http://schemas.openxmlformats.org/spreadsheetml/2006/main" count="63" uniqueCount="45">
  <si>
    <t>Total</t>
  </si>
  <si>
    <t>Source: Maldives Pension Administration</t>
  </si>
  <si>
    <t>މަޢުލޫމާތު ދެއްވި ފަރާތް: މޯލްޑިވްސް ޕެންޝަން އެޑްމިނިސްޓްރޭޝަން</t>
  </si>
  <si>
    <t>Month</t>
  </si>
  <si>
    <t>މަސް</t>
  </si>
  <si>
    <t>Jan</t>
  </si>
  <si>
    <t>ޖެނުއަރީ</t>
  </si>
  <si>
    <t>Feb</t>
  </si>
  <si>
    <t>ފެބްރުއަރީ</t>
  </si>
  <si>
    <t>Mar</t>
  </si>
  <si>
    <t>މާޗް</t>
  </si>
  <si>
    <t>Apr</t>
  </si>
  <si>
    <t>އޭޕްރީލް</t>
  </si>
  <si>
    <t>May</t>
  </si>
  <si>
    <t>މެއި</t>
  </si>
  <si>
    <t>Jun</t>
  </si>
  <si>
    <t>ޖޫން</t>
  </si>
  <si>
    <t>Jul</t>
  </si>
  <si>
    <t>ޖުލައި</t>
  </si>
  <si>
    <t>Aug</t>
  </si>
  <si>
    <t>އޮގަސްޓް</t>
  </si>
  <si>
    <t>Sep</t>
  </si>
  <si>
    <t>ސެޕްޓެމްބަރ</t>
  </si>
  <si>
    <t>Oct</t>
  </si>
  <si>
    <t>އޮކްޓޫބަރ</t>
  </si>
  <si>
    <t>Nov</t>
  </si>
  <si>
    <t>ނޮވެމްބަރ</t>
  </si>
  <si>
    <t>Dec</t>
  </si>
  <si>
    <t>ޑިސެމްބަރ</t>
  </si>
  <si>
    <t>65-69</t>
  </si>
  <si>
    <t>70-74</t>
  </si>
  <si>
    <t>65-69 yrs</t>
  </si>
  <si>
    <t>&lt; 55</t>
  </si>
  <si>
    <t>55-64</t>
  </si>
  <si>
    <t>75 +</t>
  </si>
  <si>
    <t>70-74 yrs</t>
  </si>
  <si>
    <r>
      <t xml:space="preserve">Age Groups   </t>
    </r>
    <r>
      <rPr>
        <b/>
        <sz val="11"/>
        <color rgb="FF000000"/>
        <rFont val="Faruma"/>
      </rPr>
      <t>ޢުމުރުފުރާ</t>
    </r>
    <r>
      <rPr>
        <b/>
        <sz val="11"/>
        <color rgb="FF000000"/>
        <rFont val="Calibri"/>
        <family val="2"/>
      </rPr>
      <t xml:space="preserve"> </t>
    </r>
  </si>
  <si>
    <r>
      <t xml:space="preserve">Age Groups   </t>
    </r>
    <r>
      <rPr>
        <b/>
        <sz val="11"/>
        <color rgb="FF000000"/>
        <rFont val="Faruma"/>
      </rPr>
      <t>ޢުމުރުފުރާ</t>
    </r>
    <r>
      <rPr>
        <b/>
        <sz val="11"/>
        <color rgb="FF000000"/>
        <rFont val="Calibri"/>
        <family val="2"/>
      </rPr>
      <t xml:space="preserve"> </t>
    </r>
  </si>
  <si>
    <r>
      <t xml:space="preserve">Age Groups   </t>
    </r>
    <r>
      <rPr>
        <b/>
        <sz val="11"/>
        <color rgb="FF000000"/>
        <rFont val="Faruma"/>
      </rPr>
      <t>ޢުމުރުފުރާ</t>
    </r>
    <r>
      <rPr>
        <b/>
        <sz val="11"/>
        <color rgb="FF000000"/>
        <rFont val="Calibri"/>
        <family val="2"/>
      </rPr>
      <t xml:space="preserve"> </t>
    </r>
  </si>
  <si>
    <r>
      <t xml:space="preserve">Age Groups   </t>
    </r>
    <r>
      <rPr>
        <b/>
        <sz val="11"/>
        <color rgb="FF000000"/>
        <rFont val="Faruma"/>
      </rPr>
      <t>ޢުމުރުފުރާ</t>
    </r>
    <r>
      <rPr>
        <b/>
        <sz val="11"/>
        <color rgb="FF000000"/>
        <rFont val="Calibri"/>
        <family val="2"/>
      </rPr>
      <t xml:space="preserve"> </t>
    </r>
  </si>
  <si>
    <t>&lt; 55 yrs</t>
  </si>
  <si>
    <t>55-64 yrs</t>
  </si>
  <si>
    <t>75 yrs and over</t>
  </si>
  <si>
    <t>TABLE   18.6: NUMBER OF BENEFICIARIES OF OTHER PENSION SCHEMES BY AGE, 2016 - 2017</t>
  </si>
  <si>
    <t>ތާވަލު  18.6 :އެހެނިހެން ޕެންޝަން ލިބޭ މީހުންގެ އަދަދު އަދި ޢުމުރުފުރާތައް، 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</si>
</sst>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0.0"/>
  </numFmts>
  <fonts count="9" x14ac:knownFonts="1">
    <font>
      <sz val="11"/>
      <color rgb="FF000000"/>
      <name val="Calibri"/>
    </font>
    <font>
      <b/>
      <sz val="11"/>
      <color rgb="FF000000"/>
      <name val="Faruma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Faruma"/>
    </font>
    <font>
      <i/>
      <sz val="9"/>
      <color rgb="FF000000"/>
      <name val="Calibri"/>
      <family val="2"/>
    </font>
    <font>
      <sz val="9"/>
      <color rgb="FF000000"/>
      <name val="Faruma"/>
    </font>
    <font>
      <sz val="10"/>
      <name val="Arial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8" fillId="0" borderId="0"/>
    <xf numFmtId="0" fontId="7" fillId="0" borderId="0"/>
  </cellStyleXfs>
  <cellXfs count="44">
    <xf numFmtId="0" fontId="0" fillId="0" borderId="0" xfId="0" applyFont="1" applyAlignment="1"/>
    <xf numFmtId="0" fontId="0" fillId="2" borderId="0" xfId="0" applyFont="1" applyFill="1" applyBorder="1"/>
    <xf numFmtId="0" fontId="0" fillId="3" borderId="0" xfId="0" applyFont="1" applyFill="1" applyAlignment="1"/>
    <xf numFmtId="0" fontId="0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0" fillId="2" borderId="0" xfId="0" applyNumberFormat="1" applyFont="1" applyFill="1" applyBorder="1"/>
    <xf numFmtId="0" fontId="3" fillId="2" borderId="14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6" fillId="2" borderId="0" xfId="0" applyFont="1" applyFill="1" applyBorder="1" applyAlignment="1"/>
    <xf numFmtId="164" fontId="0" fillId="2" borderId="7" xfId="0" applyNumberFormat="1" applyFont="1" applyFill="1" applyBorder="1"/>
    <xf numFmtId="164" fontId="0" fillId="2" borderId="10" xfId="0" applyNumberFormat="1" applyFont="1" applyFill="1" applyBorder="1"/>
    <xf numFmtId="14" fontId="0" fillId="2" borderId="0" xfId="0" applyNumberFormat="1" applyFont="1" applyFill="1" applyBorder="1"/>
    <xf numFmtId="1" fontId="0" fillId="2" borderId="0" xfId="0" applyNumberFormat="1" applyFont="1" applyFill="1" applyBorder="1"/>
    <xf numFmtId="165" fontId="0" fillId="2" borderId="0" xfId="0" applyNumberFormat="1" applyFont="1" applyFill="1" applyBorder="1"/>
    <xf numFmtId="164" fontId="0" fillId="2" borderId="8" xfId="0" applyNumberFormat="1" applyFont="1" applyFill="1" applyBorder="1"/>
    <xf numFmtId="0" fontId="0" fillId="2" borderId="0" xfId="0" applyFont="1" applyFill="1" applyBorder="1" applyAlignment="1">
      <alignment wrapText="1"/>
    </xf>
    <xf numFmtId="164" fontId="0" fillId="2" borderId="13" xfId="0" applyNumberFormat="1" applyFont="1" applyFill="1" applyBorder="1"/>
    <xf numFmtId="164" fontId="0" fillId="4" borderId="0" xfId="0" applyNumberFormat="1" applyFont="1" applyFill="1" applyBorder="1" applyAlignment="1"/>
    <xf numFmtId="164" fontId="0" fillId="2" borderId="9" xfId="0" applyNumberFormat="1" applyFont="1" applyFill="1" applyBorder="1"/>
    <xf numFmtId="164" fontId="0" fillId="4" borderId="8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 vertical="center"/>
    </xf>
    <xf numFmtId="164" fontId="0" fillId="4" borderId="0" xfId="0" applyNumberFormat="1" applyFont="1" applyFill="1" applyBorder="1" applyAlignment="1">
      <alignment horizontal="right" vertical="center" wrapText="1"/>
    </xf>
    <xf numFmtId="164" fontId="0" fillId="2" borderId="10" xfId="0" applyNumberFormat="1" applyFont="1" applyFill="1" applyBorder="1" applyAlignment="1">
      <alignment horizontal="right" vertical="center"/>
    </xf>
    <xf numFmtId="164" fontId="0" fillId="4" borderId="8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4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2" fillId="3" borderId="8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colors>
    <mruColors>
      <color rgb="FFF8A45E"/>
      <color rgb="FF953735"/>
      <color rgb="FFFAC02C"/>
      <color rgb="FFFAC090"/>
      <color rgb="FFFDEADA"/>
      <color rgb="FFFF3399"/>
      <color rgb="FFFFE5F2"/>
      <color rgb="FFFFD5EA"/>
      <color rgb="FFFFC5E2"/>
      <color rgb="FFFF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31930407478312411"/>
          <c:y val="0.20400185270958776"/>
          <c:w val="0.38297033827027982"/>
          <c:h val="0.780227652890538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59EF-4DF4-B97E-B79063ACF293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59EF-4DF4-B97E-B79063ACF293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59EF-4DF4-B97E-B79063ACF293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59EF-4DF4-B97E-B79063ACF293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59EF-4DF4-B97E-B79063ACF29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'18.6'!$BF$26:$BJ$26</c:f>
              <c:strCache>
                <c:ptCount val="5"/>
                <c:pt idx="0">
                  <c:v>&lt; 55 yrs</c:v>
                </c:pt>
                <c:pt idx="1">
                  <c:v>55-64 yrs</c:v>
                </c:pt>
                <c:pt idx="2">
                  <c:v>65-69 yrs</c:v>
                </c:pt>
                <c:pt idx="3">
                  <c:v>70-74 yrs</c:v>
                </c:pt>
                <c:pt idx="4">
                  <c:v>75 yrs and over</c:v>
                </c:pt>
              </c:strCache>
            </c:strRef>
          </c:cat>
          <c:val>
            <c:numRef>
              <c:f>'18.6'!$BF$27:$BJ$27</c:f>
              <c:numCache>
                <c:formatCode>0</c:formatCode>
                <c:ptCount val="5"/>
                <c:pt idx="0">
                  <c:v>29.634247714048211</c:v>
                </c:pt>
                <c:pt idx="1">
                  <c:v>24.425048489886393</c:v>
                </c:pt>
                <c:pt idx="2">
                  <c:v>13.410917151565529</c:v>
                </c:pt>
                <c:pt idx="3">
                  <c:v>12.039346079246329</c:v>
                </c:pt>
                <c:pt idx="4">
                  <c:v>20.490440565253532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EF-4DF4-B97E-B79063AC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68772590221998"/>
          <c:y val="0.14821673468164573"/>
          <c:w val="0.44931851478093066"/>
          <c:h val="0.81731864805242904"/>
        </c:manualLayout>
      </c:layout>
      <c:doughnut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119-4586-BBC6-C68B720423D8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119-4586-BBC6-C68B720423D8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119-4586-BBC6-C68B720423D8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119-4586-BBC6-C68B720423D8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119-4586-BBC6-C68B720423D8}"/>
              </c:ext>
            </c:extLst>
          </c:dPt>
          <c:dLbls>
            <c:dLbl>
              <c:idx val="0"/>
              <c:layout>
                <c:manualLayout>
                  <c:x val="-3.5286650674653548E-3"/>
                  <c:y val="1.01881031615885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19-4586-BBC6-C68B720423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2119-4586-BBC6-C68B720423D8}"/>
                </c:ext>
              </c:extLst>
            </c:dLbl>
            <c:dLbl>
              <c:idx val="2"/>
              <c:layout>
                <c:manualLayout>
                  <c:x val="6.4152765076783786E-3"/>
                  <c:y val="-3.98065214992828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19-4586-BBC6-C68B720423D8}"/>
                </c:ext>
              </c:extLst>
            </c:dLbl>
            <c:dLbl>
              <c:idx val="4"/>
              <c:layout>
                <c:manualLayout>
                  <c:x val="1.2830553015356757E-2"/>
                  <c:y val="1.19419564497848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19-4586-BBC6-C68B720423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'18.6'!$BF$26:$BJ$26</c:f>
              <c:strCache>
                <c:ptCount val="5"/>
                <c:pt idx="0">
                  <c:v>&lt; 55 yrs</c:v>
                </c:pt>
                <c:pt idx="1">
                  <c:v>55-64 yrs</c:v>
                </c:pt>
                <c:pt idx="2">
                  <c:v>65-69 yrs</c:v>
                </c:pt>
                <c:pt idx="3">
                  <c:v>70-74 yrs</c:v>
                </c:pt>
                <c:pt idx="4">
                  <c:v>75 yrs and over</c:v>
                </c:pt>
              </c:strCache>
            </c:strRef>
          </c:cat>
          <c:val>
            <c:numRef>
              <c:f>'18.6'!$BF$27:$BJ$27</c:f>
              <c:numCache>
                <c:formatCode>0</c:formatCode>
                <c:ptCount val="5"/>
                <c:pt idx="0">
                  <c:v>29.634247714048211</c:v>
                </c:pt>
                <c:pt idx="1">
                  <c:v>24.425048489886393</c:v>
                </c:pt>
                <c:pt idx="2">
                  <c:v>13.410917151565529</c:v>
                </c:pt>
                <c:pt idx="3">
                  <c:v>12.039346079246329</c:v>
                </c:pt>
                <c:pt idx="4">
                  <c:v>20.490440565253532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19-4586-BBC6-C68B720423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19</xdr:row>
      <xdr:rowOff>57150</xdr:rowOff>
    </xdr:from>
    <xdr:to>
      <xdr:col>12</xdr:col>
      <xdr:colOff>419100</xdr:colOff>
      <xdr:row>33</xdr:row>
      <xdr:rowOff>190500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381000</xdr:colOff>
      <xdr:row>21</xdr:row>
      <xdr:rowOff>85725</xdr:rowOff>
    </xdr:from>
    <xdr:to>
      <xdr:col>12</xdr:col>
      <xdr:colOff>95250</xdr:colOff>
      <xdr:row>21</xdr:row>
      <xdr:rowOff>123825</xdr:rowOff>
    </xdr:to>
    <xdr:grpSp>
      <xdr:nvGrpSpPr>
        <xdr:cNvPr id="2" name="Shape 2"/>
        <xdr:cNvGrpSpPr/>
      </xdr:nvGrpSpPr>
      <xdr:grpSpPr>
        <a:xfrm>
          <a:off x="599326" y="5019461"/>
          <a:ext cx="0" cy="38100"/>
          <a:chOff x="2631375" y="3780000"/>
          <a:chExt cx="5429249" cy="0"/>
        </a:xfrm>
      </xdr:grpSpPr>
      <xdr:cxnSp macro="">
        <xdr:nvCxnSpPr>
          <xdr:cNvPr id="13" name="Shape 13"/>
          <xdr:cNvCxnSpPr/>
        </xdr:nvCxnSpPr>
        <xdr:spPr>
          <a:xfrm>
            <a:off x="2631375" y="3780000"/>
            <a:ext cx="5429249" cy="0"/>
          </a:xfrm>
          <a:prstGeom prst="straightConnector1">
            <a:avLst/>
          </a:prstGeom>
          <a:noFill/>
          <a:ln w="28575" cap="flat" cmpd="sng">
            <a:solidFill>
              <a:srgbClr val="45A9C4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14</xdr:col>
      <xdr:colOff>361948</xdr:colOff>
      <xdr:row>20</xdr:row>
      <xdr:rowOff>38099</xdr:rowOff>
    </xdr:from>
    <xdr:to>
      <xdr:col>25</xdr:col>
      <xdr:colOff>139128</xdr:colOff>
      <xdr:row>36</xdr:row>
      <xdr:rowOff>171235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449493</xdr:colOff>
      <xdr:row>22</xdr:row>
      <xdr:rowOff>160533</xdr:rowOff>
    </xdr:from>
    <xdr:to>
      <xdr:col>24</xdr:col>
      <xdr:colOff>406685</xdr:colOff>
      <xdr:row>22</xdr:row>
      <xdr:rowOff>181939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2311684" y="5286909"/>
          <a:ext cx="5640085" cy="21406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0.08832</cdr:x>
      <cdr:y>0.01788</cdr:y>
    </cdr:from>
    <cdr:to>
      <cdr:x>0.96339</cdr:x>
      <cdr:y>0.15129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3770" y="70121"/>
          <a:ext cx="5883018" cy="523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18.8: Percentage share of beneficiaries of other pension scheme by </a:t>
          </a:r>
          <a:r>
            <a:rPr lang="en-US" sz="1100" b="1" i="0">
              <a:effectLst/>
              <a:latin typeface="Consolas" pitchFamily="49" charset="0"/>
              <a:ea typeface="+mn-ea"/>
              <a:cs typeface="Consolas" pitchFamily="49" charset="0"/>
            </a:rPr>
            <a:t>age group</a:t>
          </a:r>
          <a:r>
            <a:rPr lang="en-US" sz="11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, 2017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38"/>
  <sheetViews>
    <sheetView tabSelected="1" zoomScale="89" zoomScaleNormal="89" workbookViewId="0">
      <selection activeCell="AV17" sqref="AV17"/>
    </sheetView>
  </sheetViews>
  <sheetFormatPr defaultColWidth="15.140625" defaultRowHeight="15" customHeight="1" x14ac:dyDescent="0.25"/>
  <cols>
    <col min="1" max="1" width="9" style="2" customWidth="1"/>
    <col min="2" max="13" width="9.42578125" style="2" hidden="1" customWidth="1"/>
    <col min="14" max="25" width="9.42578125" style="2" customWidth="1"/>
    <col min="26" max="26" width="12.7109375" style="2" customWidth="1"/>
    <col min="27" max="27" width="1.7109375" style="2" customWidth="1"/>
    <col min="28" max="62" width="8" style="2" customWidth="1"/>
    <col min="63" max="16384" width="15.140625" style="2"/>
  </cols>
  <sheetData>
    <row r="1" spans="1:62" ht="21" customHeight="1" x14ac:dyDescent="0.55000000000000004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x14ac:dyDescent="0.25">
      <c r="A2" s="4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35" t="s">
        <v>3</v>
      </c>
      <c r="B4" s="36">
        <v>2013</v>
      </c>
      <c r="C4" s="42"/>
      <c r="D4" s="42"/>
      <c r="E4" s="42"/>
      <c r="F4" s="42"/>
      <c r="G4" s="43"/>
      <c r="H4" s="41">
        <v>2014</v>
      </c>
      <c r="I4" s="42"/>
      <c r="J4" s="42"/>
      <c r="K4" s="42"/>
      <c r="L4" s="42"/>
      <c r="M4" s="42"/>
      <c r="N4" s="41">
        <v>2016</v>
      </c>
      <c r="O4" s="42"/>
      <c r="P4" s="42"/>
      <c r="Q4" s="42"/>
      <c r="R4" s="42"/>
      <c r="S4" s="42"/>
      <c r="T4" s="41">
        <v>2017</v>
      </c>
      <c r="U4" s="42"/>
      <c r="V4" s="42"/>
      <c r="W4" s="42"/>
      <c r="X4" s="42"/>
      <c r="Y4" s="42"/>
      <c r="Z4" s="33" t="s">
        <v>4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6"/>
      <c r="BE4" s="1"/>
      <c r="BF4" s="1"/>
      <c r="BG4" s="1"/>
      <c r="BH4" s="1"/>
      <c r="BI4" s="1"/>
      <c r="BJ4" s="1"/>
    </row>
    <row r="5" spans="1:62" ht="21" customHeight="1" x14ac:dyDescent="0.55000000000000004">
      <c r="A5" s="31"/>
      <c r="B5" s="37" t="s">
        <v>36</v>
      </c>
      <c r="C5" s="32"/>
      <c r="D5" s="32"/>
      <c r="E5" s="32"/>
      <c r="F5" s="32"/>
      <c r="G5" s="38"/>
      <c r="H5" s="39" t="s">
        <v>37</v>
      </c>
      <c r="I5" s="32"/>
      <c r="J5" s="32"/>
      <c r="K5" s="32"/>
      <c r="L5" s="32"/>
      <c r="M5" s="32"/>
      <c r="N5" s="39" t="s">
        <v>38</v>
      </c>
      <c r="O5" s="32"/>
      <c r="P5" s="32"/>
      <c r="Q5" s="32"/>
      <c r="R5" s="32"/>
      <c r="S5" s="32"/>
      <c r="T5" s="39" t="s">
        <v>39</v>
      </c>
      <c r="U5" s="32"/>
      <c r="V5" s="32"/>
      <c r="W5" s="32"/>
      <c r="X5" s="32"/>
      <c r="Y5" s="32"/>
      <c r="Z5" s="31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"/>
      <c r="BD5" s="16"/>
      <c r="BE5" s="1"/>
      <c r="BF5" s="1"/>
      <c r="BG5" s="1"/>
      <c r="BH5" s="1"/>
      <c r="BI5" s="1"/>
      <c r="BJ5" s="1"/>
    </row>
    <row r="6" spans="1:62" ht="14.25" customHeight="1" x14ac:dyDescent="0.25">
      <c r="A6" s="34"/>
      <c r="B6" s="4" t="s">
        <v>0</v>
      </c>
      <c r="C6" s="4" t="s">
        <v>32</v>
      </c>
      <c r="D6" s="4" t="s">
        <v>33</v>
      </c>
      <c r="E6" s="4" t="s">
        <v>29</v>
      </c>
      <c r="F6" s="4" t="s">
        <v>30</v>
      </c>
      <c r="G6" s="7" t="s">
        <v>34</v>
      </c>
      <c r="H6" s="5" t="s">
        <v>0</v>
      </c>
      <c r="I6" s="4" t="s">
        <v>32</v>
      </c>
      <c r="J6" s="4" t="s">
        <v>33</v>
      </c>
      <c r="K6" s="4" t="s">
        <v>29</v>
      </c>
      <c r="L6" s="4" t="s">
        <v>30</v>
      </c>
      <c r="M6" s="4" t="s">
        <v>34</v>
      </c>
      <c r="N6" s="5" t="s">
        <v>0</v>
      </c>
      <c r="O6" s="4" t="s">
        <v>32</v>
      </c>
      <c r="P6" s="4" t="s">
        <v>33</v>
      </c>
      <c r="Q6" s="4" t="s">
        <v>29</v>
      </c>
      <c r="R6" s="4" t="s">
        <v>30</v>
      </c>
      <c r="S6" s="4" t="s">
        <v>34</v>
      </c>
      <c r="T6" s="5" t="s">
        <v>0</v>
      </c>
      <c r="U6" s="4" t="s">
        <v>32</v>
      </c>
      <c r="V6" s="4" t="s">
        <v>33</v>
      </c>
      <c r="W6" s="4" t="s">
        <v>29</v>
      </c>
      <c r="X6" s="4" t="s">
        <v>30</v>
      </c>
      <c r="Y6" s="4" t="s">
        <v>34</v>
      </c>
      <c r="Z6" s="34"/>
      <c r="AA6" s="1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"/>
      <c r="BD6" s="16"/>
      <c r="BE6" s="1"/>
      <c r="BF6" s="1"/>
      <c r="BG6" s="1"/>
      <c r="BH6" s="1"/>
      <c r="BI6" s="1"/>
      <c r="BJ6" s="1"/>
    </row>
    <row r="7" spans="1:62" ht="15" customHeight="1" x14ac:dyDescent="0.25">
      <c r="A7" s="8" t="s">
        <v>5</v>
      </c>
      <c r="B7" s="6">
        <f t="shared" ref="B7:B18" si="0">SUM(C7:G7)</f>
        <v>7356</v>
      </c>
      <c r="C7" s="6">
        <v>2947</v>
      </c>
      <c r="D7" s="6">
        <v>1430</v>
      </c>
      <c r="E7" s="6">
        <v>925</v>
      </c>
      <c r="F7" s="6">
        <v>958</v>
      </c>
      <c r="G7" s="21">
        <v>1096</v>
      </c>
      <c r="H7" s="14">
        <f t="shared" ref="H7:H18" si="1">SUM(I7:M7)</f>
        <v>7317</v>
      </c>
      <c r="I7" s="6">
        <v>2810</v>
      </c>
      <c r="J7" s="6">
        <v>1471</v>
      </c>
      <c r="K7" s="6">
        <v>915</v>
      </c>
      <c r="L7" s="6">
        <v>928</v>
      </c>
      <c r="M7" s="6">
        <v>1193</v>
      </c>
      <c r="N7" s="14">
        <f t="shared" ref="N7:N18" si="2">SUM(O7:S7)</f>
        <v>7299</v>
      </c>
      <c r="O7" s="22">
        <v>2431</v>
      </c>
      <c r="P7" s="22">
        <v>1610</v>
      </c>
      <c r="Q7" s="22">
        <v>947</v>
      </c>
      <c r="R7" s="22">
        <v>932</v>
      </c>
      <c r="S7" s="22">
        <v>1379</v>
      </c>
      <c r="T7" s="26">
        <f t="shared" ref="T7:T18" si="3">SUM(U7:Y7)</f>
        <v>7259</v>
      </c>
      <c r="U7" s="27">
        <v>2273</v>
      </c>
      <c r="V7" s="27">
        <v>1670</v>
      </c>
      <c r="W7" s="27">
        <v>972</v>
      </c>
      <c r="X7" s="27">
        <v>905</v>
      </c>
      <c r="Y7" s="27">
        <v>1439</v>
      </c>
      <c r="Z7" s="9" t="s">
        <v>6</v>
      </c>
      <c r="AA7" s="1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"/>
      <c r="BD7" s="16"/>
      <c r="BE7" s="1"/>
      <c r="BF7" s="1"/>
      <c r="BG7" s="1"/>
      <c r="BH7" s="1"/>
      <c r="BI7" s="1"/>
      <c r="BJ7" s="1"/>
    </row>
    <row r="8" spans="1:62" ht="21" customHeight="1" x14ac:dyDescent="0.25">
      <c r="A8" s="8" t="s">
        <v>7</v>
      </c>
      <c r="B8" s="6">
        <f t="shared" si="0"/>
        <v>7339</v>
      </c>
      <c r="C8" s="6">
        <v>2943</v>
      </c>
      <c r="D8" s="6">
        <v>1426</v>
      </c>
      <c r="E8" s="6">
        <v>925</v>
      </c>
      <c r="F8" s="6">
        <v>950</v>
      </c>
      <c r="G8" s="21">
        <v>1095</v>
      </c>
      <c r="H8" s="14">
        <f t="shared" si="1"/>
        <v>7332</v>
      </c>
      <c r="I8" s="6">
        <v>2803</v>
      </c>
      <c r="J8" s="6">
        <v>1455</v>
      </c>
      <c r="K8" s="6">
        <v>960</v>
      </c>
      <c r="L8" s="6">
        <v>919</v>
      </c>
      <c r="M8" s="6">
        <v>1195</v>
      </c>
      <c r="N8" s="14">
        <f t="shared" si="2"/>
        <v>7276</v>
      </c>
      <c r="O8" s="22">
        <v>2419</v>
      </c>
      <c r="P8" s="22">
        <v>1607</v>
      </c>
      <c r="Q8" s="22">
        <v>943</v>
      </c>
      <c r="R8" s="22">
        <v>932</v>
      </c>
      <c r="S8" s="22">
        <v>1375</v>
      </c>
      <c r="T8" s="26">
        <f t="shared" si="3"/>
        <v>7178</v>
      </c>
      <c r="U8" s="27">
        <v>2255</v>
      </c>
      <c r="V8" s="27">
        <v>1690</v>
      </c>
      <c r="W8" s="27">
        <v>905</v>
      </c>
      <c r="X8" s="27">
        <v>898</v>
      </c>
      <c r="Y8" s="27">
        <v>1430</v>
      </c>
      <c r="Z8" s="9" t="s">
        <v>8</v>
      </c>
      <c r="AA8" s="1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"/>
      <c r="BD8" s="16"/>
      <c r="BE8" s="1"/>
      <c r="BF8" s="1"/>
      <c r="BG8" s="1"/>
      <c r="BH8" s="1"/>
      <c r="BI8" s="1"/>
      <c r="BJ8" s="1"/>
    </row>
    <row r="9" spans="1:62" ht="21" customHeight="1" x14ac:dyDescent="0.25">
      <c r="A9" s="8" t="s">
        <v>9</v>
      </c>
      <c r="B9" s="6">
        <f t="shared" si="0"/>
        <v>7341</v>
      </c>
      <c r="C9" s="6">
        <v>2923</v>
      </c>
      <c r="D9" s="6">
        <v>1440</v>
      </c>
      <c r="E9" s="6">
        <v>926</v>
      </c>
      <c r="F9" s="6">
        <v>948</v>
      </c>
      <c r="G9" s="21">
        <v>1104</v>
      </c>
      <c r="H9" s="14">
        <f t="shared" si="1"/>
        <v>7330</v>
      </c>
      <c r="I9" s="6">
        <v>2789</v>
      </c>
      <c r="J9" s="6">
        <v>1464</v>
      </c>
      <c r="K9" s="6">
        <v>957</v>
      </c>
      <c r="L9" s="6">
        <v>919</v>
      </c>
      <c r="M9" s="6">
        <v>1201</v>
      </c>
      <c r="N9" s="14">
        <f t="shared" si="2"/>
        <v>7293</v>
      </c>
      <c r="O9" s="22">
        <v>2420</v>
      </c>
      <c r="P9" s="22">
        <v>1609</v>
      </c>
      <c r="Q9" s="22">
        <v>966</v>
      </c>
      <c r="R9" s="22">
        <v>934</v>
      </c>
      <c r="S9" s="22">
        <v>1364</v>
      </c>
      <c r="T9" s="26">
        <f t="shared" si="3"/>
        <v>7055</v>
      </c>
      <c r="U9" s="27">
        <v>2252</v>
      </c>
      <c r="V9" s="27">
        <v>1694</v>
      </c>
      <c r="W9" s="27">
        <v>888</v>
      </c>
      <c r="X9" s="27">
        <v>817</v>
      </c>
      <c r="Y9" s="27">
        <v>1404</v>
      </c>
      <c r="Z9" s="9" t="s">
        <v>10</v>
      </c>
      <c r="AA9" s="1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"/>
      <c r="BD9" s="16"/>
      <c r="BE9" s="1"/>
      <c r="BF9" s="1"/>
      <c r="BG9" s="1"/>
      <c r="BH9" s="1"/>
      <c r="BI9" s="1"/>
      <c r="BJ9" s="1"/>
    </row>
    <row r="10" spans="1:62" ht="21" customHeight="1" x14ac:dyDescent="0.25">
      <c r="A10" s="8" t="s">
        <v>11</v>
      </c>
      <c r="B10" s="6">
        <f t="shared" si="0"/>
        <v>7287</v>
      </c>
      <c r="C10" s="6">
        <v>2829</v>
      </c>
      <c r="D10" s="6">
        <v>1460</v>
      </c>
      <c r="E10" s="6">
        <v>889</v>
      </c>
      <c r="F10" s="6">
        <v>941</v>
      </c>
      <c r="G10" s="21">
        <v>1168</v>
      </c>
      <c r="H10" s="14">
        <f t="shared" si="1"/>
        <v>7363</v>
      </c>
      <c r="I10" s="6">
        <v>2774</v>
      </c>
      <c r="J10" s="6">
        <v>1489</v>
      </c>
      <c r="K10" s="6">
        <v>974</v>
      </c>
      <c r="L10" s="6">
        <v>916</v>
      </c>
      <c r="M10" s="6">
        <v>1210</v>
      </c>
      <c r="N10" s="14">
        <f t="shared" si="2"/>
        <v>7325</v>
      </c>
      <c r="O10" s="22">
        <v>2404</v>
      </c>
      <c r="P10" s="22">
        <v>1626</v>
      </c>
      <c r="Q10" s="22">
        <v>985</v>
      </c>
      <c r="R10" s="22">
        <v>934</v>
      </c>
      <c r="S10" s="22">
        <v>1376</v>
      </c>
      <c r="T10" s="26">
        <f t="shared" si="3"/>
        <v>7208</v>
      </c>
      <c r="U10" s="27">
        <v>2243</v>
      </c>
      <c r="V10" s="27">
        <v>1707</v>
      </c>
      <c r="W10" s="27">
        <v>978</v>
      </c>
      <c r="X10" s="27">
        <v>848</v>
      </c>
      <c r="Y10" s="27">
        <v>1432</v>
      </c>
      <c r="Z10" s="9" t="s">
        <v>12</v>
      </c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"/>
      <c r="BD10" s="16"/>
      <c r="BE10" s="1"/>
      <c r="BF10" s="1"/>
      <c r="BG10" s="1"/>
      <c r="BH10" s="1"/>
      <c r="BI10" s="1"/>
      <c r="BJ10" s="1"/>
    </row>
    <row r="11" spans="1:62" ht="21" customHeight="1" x14ac:dyDescent="0.25">
      <c r="A11" s="8" t="s">
        <v>13</v>
      </c>
      <c r="B11" s="6">
        <f t="shared" si="0"/>
        <v>7325</v>
      </c>
      <c r="C11" s="6">
        <v>2906</v>
      </c>
      <c r="D11" s="6">
        <v>1450</v>
      </c>
      <c r="E11" s="6">
        <v>920</v>
      </c>
      <c r="F11" s="6">
        <v>936</v>
      </c>
      <c r="G11" s="21">
        <v>1113</v>
      </c>
      <c r="H11" s="14">
        <f t="shared" si="1"/>
        <v>7326</v>
      </c>
      <c r="I11" s="6">
        <v>2761</v>
      </c>
      <c r="J11" s="6">
        <v>1482</v>
      </c>
      <c r="K11" s="6">
        <v>973</v>
      </c>
      <c r="L11" s="6">
        <v>914</v>
      </c>
      <c r="M11" s="6">
        <v>1196</v>
      </c>
      <c r="N11" s="14">
        <f t="shared" si="2"/>
        <v>7303</v>
      </c>
      <c r="O11" s="22">
        <v>2404</v>
      </c>
      <c r="P11" s="22">
        <v>1622</v>
      </c>
      <c r="Q11" s="22">
        <v>973</v>
      </c>
      <c r="R11" s="22">
        <v>936</v>
      </c>
      <c r="S11" s="22">
        <v>1368</v>
      </c>
      <c r="T11" s="26">
        <f t="shared" si="3"/>
        <v>7215</v>
      </c>
      <c r="U11" s="27">
        <v>2243</v>
      </c>
      <c r="V11" s="27">
        <v>1706</v>
      </c>
      <c r="W11" s="27">
        <v>972</v>
      </c>
      <c r="X11" s="27">
        <v>882</v>
      </c>
      <c r="Y11" s="27">
        <v>1412</v>
      </c>
      <c r="Z11" s="9" t="s">
        <v>14</v>
      </c>
      <c r="AA11" s="1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"/>
      <c r="BD11" s="16"/>
      <c r="BE11" s="1"/>
      <c r="BF11" s="1"/>
      <c r="BG11" s="1"/>
      <c r="BH11" s="1"/>
      <c r="BI11" s="1"/>
      <c r="BJ11" s="1"/>
    </row>
    <row r="12" spans="1:62" ht="21" customHeight="1" x14ac:dyDescent="0.25">
      <c r="A12" s="8" t="s">
        <v>15</v>
      </c>
      <c r="B12" s="6">
        <f t="shared" si="0"/>
        <v>7363</v>
      </c>
      <c r="C12" s="6">
        <v>2895</v>
      </c>
      <c r="D12" s="6">
        <v>1475</v>
      </c>
      <c r="E12" s="6">
        <v>925</v>
      </c>
      <c r="F12" s="6">
        <v>945</v>
      </c>
      <c r="G12" s="21">
        <v>1123</v>
      </c>
      <c r="H12" s="14">
        <f t="shared" si="1"/>
        <v>7324</v>
      </c>
      <c r="I12" s="6">
        <v>2747</v>
      </c>
      <c r="J12" s="6">
        <v>1485</v>
      </c>
      <c r="K12" s="6">
        <v>983</v>
      </c>
      <c r="L12" s="6">
        <v>908</v>
      </c>
      <c r="M12" s="6">
        <v>1201</v>
      </c>
      <c r="N12" s="14">
        <f t="shared" si="2"/>
        <v>7269</v>
      </c>
      <c r="O12" s="22">
        <v>2384</v>
      </c>
      <c r="P12" s="22">
        <v>1631</v>
      </c>
      <c r="Q12" s="22">
        <v>971</v>
      </c>
      <c r="R12" s="22">
        <v>920</v>
      </c>
      <c r="S12" s="22">
        <v>1363</v>
      </c>
      <c r="T12" s="26">
        <f t="shared" si="3"/>
        <v>7208</v>
      </c>
      <c r="U12" s="27">
        <v>2217</v>
      </c>
      <c r="V12" s="27">
        <v>1718</v>
      </c>
      <c r="W12" s="27">
        <v>981</v>
      </c>
      <c r="X12" s="27">
        <v>878</v>
      </c>
      <c r="Y12" s="27">
        <v>1414</v>
      </c>
      <c r="Z12" s="9" t="s">
        <v>16</v>
      </c>
      <c r="AA12" s="1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"/>
      <c r="BD12" s="16"/>
      <c r="BE12" s="1"/>
      <c r="BF12" s="1"/>
      <c r="BG12" s="1"/>
      <c r="BH12" s="1"/>
      <c r="BI12" s="1"/>
      <c r="BJ12" s="1"/>
    </row>
    <row r="13" spans="1:62" ht="21" customHeight="1" x14ac:dyDescent="0.25">
      <c r="A13" s="8" t="s">
        <v>17</v>
      </c>
      <c r="B13" s="6">
        <f t="shared" si="0"/>
        <v>7327</v>
      </c>
      <c r="C13" s="6">
        <v>2886</v>
      </c>
      <c r="D13" s="6">
        <v>1457</v>
      </c>
      <c r="E13" s="6">
        <v>927</v>
      </c>
      <c r="F13" s="6">
        <v>932</v>
      </c>
      <c r="G13" s="21">
        <v>1125</v>
      </c>
      <c r="H13" s="14">
        <f t="shared" si="1"/>
        <v>7366</v>
      </c>
      <c r="I13" s="6">
        <v>2738</v>
      </c>
      <c r="J13" s="6">
        <v>1507</v>
      </c>
      <c r="K13" s="6">
        <v>995</v>
      </c>
      <c r="L13" s="6">
        <v>912</v>
      </c>
      <c r="M13" s="6">
        <v>1214</v>
      </c>
      <c r="N13" s="14">
        <f t="shared" si="2"/>
        <v>7299</v>
      </c>
      <c r="O13" s="22">
        <v>2384</v>
      </c>
      <c r="P13" s="22">
        <v>1629</v>
      </c>
      <c r="Q13" s="22">
        <v>987</v>
      </c>
      <c r="R13" s="22">
        <v>929</v>
      </c>
      <c r="S13" s="22">
        <v>1370</v>
      </c>
      <c r="T13" s="26">
        <f t="shared" si="3"/>
        <v>7256</v>
      </c>
      <c r="U13" s="27">
        <v>2223</v>
      </c>
      <c r="V13" s="27">
        <v>1730</v>
      </c>
      <c r="W13" s="27">
        <v>999</v>
      </c>
      <c r="X13" s="27">
        <v>894</v>
      </c>
      <c r="Y13" s="27">
        <v>1410</v>
      </c>
      <c r="Z13" s="9" t="s">
        <v>18</v>
      </c>
      <c r="AA13" s="1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"/>
      <c r="BD13" s="16"/>
      <c r="BE13" s="1"/>
      <c r="BF13" s="1"/>
      <c r="BG13" s="1"/>
      <c r="BH13" s="1"/>
      <c r="BI13" s="1"/>
      <c r="BJ13" s="1"/>
    </row>
    <row r="14" spans="1:62" ht="21" customHeight="1" x14ac:dyDescent="0.25">
      <c r="A14" s="8" t="s">
        <v>19</v>
      </c>
      <c r="B14" s="6">
        <f t="shared" si="0"/>
        <v>7330</v>
      </c>
      <c r="C14" s="6">
        <v>2877</v>
      </c>
      <c r="D14" s="6">
        <v>1462</v>
      </c>
      <c r="E14" s="6">
        <v>927</v>
      </c>
      <c r="F14" s="6">
        <v>938</v>
      </c>
      <c r="G14" s="21">
        <v>1126</v>
      </c>
      <c r="H14" s="14">
        <f t="shared" si="1"/>
        <v>7329</v>
      </c>
      <c r="I14" s="6">
        <v>2733</v>
      </c>
      <c r="J14" s="6">
        <v>1488</v>
      </c>
      <c r="K14" s="6">
        <v>997</v>
      </c>
      <c r="L14" s="6">
        <v>908</v>
      </c>
      <c r="M14" s="6">
        <v>1203</v>
      </c>
      <c r="N14" s="14">
        <f t="shared" si="2"/>
        <v>7264</v>
      </c>
      <c r="O14" s="22">
        <v>2370</v>
      </c>
      <c r="P14" s="22">
        <v>1598</v>
      </c>
      <c r="Q14" s="22">
        <v>942</v>
      </c>
      <c r="R14" s="22">
        <v>989</v>
      </c>
      <c r="S14" s="22">
        <v>1365</v>
      </c>
      <c r="T14" s="26">
        <f t="shared" si="3"/>
        <v>7227</v>
      </c>
      <c r="U14" s="27">
        <v>2206</v>
      </c>
      <c r="V14" s="27">
        <v>1741</v>
      </c>
      <c r="W14" s="27">
        <v>937</v>
      </c>
      <c r="X14" s="27">
        <v>939</v>
      </c>
      <c r="Y14" s="27">
        <v>1404</v>
      </c>
      <c r="Z14" s="9" t="s">
        <v>20</v>
      </c>
      <c r="AA14" s="1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"/>
      <c r="BD14" s="16"/>
      <c r="BE14" s="1"/>
      <c r="BF14" s="1"/>
      <c r="BG14" s="1"/>
      <c r="BH14" s="1"/>
      <c r="BI14" s="1"/>
      <c r="BJ14" s="1"/>
    </row>
    <row r="15" spans="1:62" ht="21" customHeight="1" x14ac:dyDescent="0.25">
      <c r="A15" s="8" t="s">
        <v>21</v>
      </c>
      <c r="B15" s="6">
        <f t="shared" si="0"/>
        <v>7330</v>
      </c>
      <c r="C15" s="6">
        <v>2867</v>
      </c>
      <c r="D15" s="6">
        <v>1466</v>
      </c>
      <c r="E15" s="6">
        <v>934</v>
      </c>
      <c r="F15" s="6">
        <v>935</v>
      </c>
      <c r="G15" s="21">
        <v>1128</v>
      </c>
      <c r="H15" s="14">
        <f t="shared" si="1"/>
        <v>7321</v>
      </c>
      <c r="I15" s="6">
        <v>2721</v>
      </c>
      <c r="J15" s="6">
        <v>1486</v>
      </c>
      <c r="K15" s="6">
        <v>1011</v>
      </c>
      <c r="L15" s="6">
        <v>902</v>
      </c>
      <c r="M15" s="6">
        <v>1201</v>
      </c>
      <c r="N15" s="14">
        <f t="shared" si="2"/>
        <v>7255</v>
      </c>
      <c r="O15" s="22">
        <v>2334</v>
      </c>
      <c r="P15" s="22">
        <v>1616</v>
      </c>
      <c r="Q15" s="22">
        <v>949</v>
      </c>
      <c r="R15" s="22">
        <v>912</v>
      </c>
      <c r="S15" s="22">
        <v>1444</v>
      </c>
      <c r="T15" s="26">
        <f t="shared" si="3"/>
        <v>7230</v>
      </c>
      <c r="U15" s="27">
        <v>2171</v>
      </c>
      <c r="V15" s="27">
        <v>1730</v>
      </c>
      <c r="W15" s="27">
        <v>983</v>
      </c>
      <c r="X15" s="27">
        <v>860</v>
      </c>
      <c r="Y15" s="27">
        <v>1486</v>
      </c>
      <c r="Z15" s="9" t="s">
        <v>22</v>
      </c>
      <c r="AA15" s="1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"/>
      <c r="BD15" s="16"/>
      <c r="BE15" s="1"/>
      <c r="BF15" s="1"/>
      <c r="BG15" s="1"/>
      <c r="BH15" s="1"/>
      <c r="BI15" s="1"/>
      <c r="BJ15" s="1"/>
    </row>
    <row r="16" spans="1:62" ht="21" customHeight="1" x14ac:dyDescent="0.25">
      <c r="A16" s="8" t="s">
        <v>23</v>
      </c>
      <c r="B16" s="6">
        <f t="shared" si="0"/>
        <v>7349</v>
      </c>
      <c r="C16" s="6">
        <v>2863</v>
      </c>
      <c r="D16" s="6">
        <v>1483</v>
      </c>
      <c r="E16" s="6">
        <v>941</v>
      </c>
      <c r="F16" s="6">
        <v>932</v>
      </c>
      <c r="G16" s="21">
        <v>1130</v>
      </c>
      <c r="H16" s="14">
        <f t="shared" si="1"/>
        <v>7345</v>
      </c>
      <c r="I16" s="6">
        <v>2713</v>
      </c>
      <c r="J16" s="6">
        <v>1508</v>
      </c>
      <c r="K16" s="6">
        <v>1012</v>
      </c>
      <c r="L16" s="6">
        <v>904</v>
      </c>
      <c r="M16" s="6">
        <v>1208</v>
      </c>
      <c r="N16" s="14">
        <f t="shared" si="2"/>
        <v>7287</v>
      </c>
      <c r="O16" s="22">
        <v>2322</v>
      </c>
      <c r="P16" s="22">
        <v>1635</v>
      </c>
      <c r="Q16" s="22">
        <v>970</v>
      </c>
      <c r="R16" s="22">
        <v>905</v>
      </c>
      <c r="S16" s="22">
        <v>1455</v>
      </c>
      <c r="T16" s="26">
        <f t="shared" si="3"/>
        <v>7252</v>
      </c>
      <c r="U16" s="27">
        <v>2170</v>
      </c>
      <c r="V16" s="27">
        <v>1739</v>
      </c>
      <c r="W16" s="27">
        <v>985</v>
      </c>
      <c r="X16" s="27">
        <v>866</v>
      </c>
      <c r="Y16" s="27">
        <v>1492</v>
      </c>
      <c r="Z16" s="9" t="s">
        <v>24</v>
      </c>
      <c r="AA16" s="1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"/>
      <c r="BD16" s="16"/>
      <c r="BE16" s="1"/>
      <c r="BF16" s="1"/>
      <c r="BG16" s="1"/>
      <c r="BH16" s="1"/>
      <c r="BI16" s="1"/>
      <c r="BJ16" s="1"/>
    </row>
    <row r="17" spans="1:62" ht="21" customHeight="1" x14ac:dyDescent="0.25">
      <c r="A17" s="8" t="s">
        <v>25</v>
      </c>
      <c r="B17" s="6">
        <f t="shared" si="0"/>
        <v>7307</v>
      </c>
      <c r="C17" s="6">
        <v>2849</v>
      </c>
      <c r="D17" s="6">
        <v>1471</v>
      </c>
      <c r="E17" s="6">
        <v>938</v>
      </c>
      <c r="F17" s="6">
        <v>924</v>
      </c>
      <c r="G17" s="21">
        <v>1125</v>
      </c>
      <c r="H17" s="14">
        <f t="shared" si="1"/>
        <v>7296</v>
      </c>
      <c r="I17" s="6">
        <v>2706</v>
      </c>
      <c r="J17" s="6">
        <v>1500</v>
      </c>
      <c r="K17" s="6">
        <v>999</v>
      </c>
      <c r="L17" s="6">
        <v>898</v>
      </c>
      <c r="M17" s="6">
        <v>1193</v>
      </c>
      <c r="N17" s="14">
        <f t="shared" si="2"/>
        <v>7252</v>
      </c>
      <c r="O17" s="22">
        <v>2304</v>
      </c>
      <c r="P17" s="22">
        <v>1649</v>
      </c>
      <c r="Q17" s="22">
        <v>957</v>
      </c>
      <c r="R17" s="22">
        <v>897</v>
      </c>
      <c r="S17" s="22">
        <v>1445</v>
      </c>
      <c r="T17" s="26">
        <f t="shared" si="3"/>
        <v>7220</v>
      </c>
      <c r="U17" s="27">
        <v>2151</v>
      </c>
      <c r="V17" s="27">
        <v>1749</v>
      </c>
      <c r="W17" s="27">
        <v>974</v>
      </c>
      <c r="X17" s="27">
        <v>867</v>
      </c>
      <c r="Y17" s="27">
        <v>1479</v>
      </c>
      <c r="Z17" s="9" t="s">
        <v>26</v>
      </c>
      <c r="AA17" s="1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"/>
      <c r="BD17" s="16"/>
      <c r="BE17" s="1"/>
      <c r="BF17" s="1"/>
      <c r="BG17" s="1"/>
      <c r="BH17" s="1"/>
      <c r="BI17" s="1"/>
      <c r="BJ17" s="1"/>
    </row>
    <row r="18" spans="1:62" ht="21" customHeight="1" x14ac:dyDescent="0.25">
      <c r="A18" s="10" t="s">
        <v>27</v>
      </c>
      <c r="B18" s="19">
        <f t="shared" si="0"/>
        <v>7293</v>
      </c>
      <c r="C18" s="19">
        <v>2839</v>
      </c>
      <c r="D18" s="19">
        <v>1477</v>
      </c>
      <c r="E18" s="19">
        <v>943</v>
      </c>
      <c r="F18" s="19">
        <v>914</v>
      </c>
      <c r="G18" s="23">
        <v>1120</v>
      </c>
      <c r="H18" s="15">
        <f t="shared" si="1"/>
        <v>7284</v>
      </c>
      <c r="I18" s="19">
        <v>2695</v>
      </c>
      <c r="J18" s="19">
        <v>1514</v>
      </c>
      <c r="K18" s="19">
        <v>992</v>
      </c>
      <c r="L18" s="19">
        <v>898</v>
      </c>
      <c r="M18" s="19">
        <v>1185</v>
      </c>
      <c r="N18" s="15">
        <f t="shared" si="2"/>
        <v>7255</v>
      </c>
      <c r="O18" s="24">
        <v>2288</v>
      </c>
      <c r="P18" s="24">
        <v>1666</v>
      </c>
      <c r="Q18" s="24">
        <v>951</v>
      </c>
      <c r="R18" s="24">
        <v>902</v>
      </c>
      <c r="S18" s="24">
        <v>1448</v>
      </c>
      <c r="T18" s="28">
        <f t="shared" si="3"/>
        <v>7218</v>
      </c>
      <c r="U18" s="29">
        <v>2139</v>
      </c>
      <c r="V18" s="29">
        <v>1763</v>
      </c>
      <c r="W18" s="29">
        <v>968</v>
      </c>
      <c r="X18" s="29">
        <v>869</v>
      </c>
      <c r="Y18" s="29">
        <v>1479</v>
      </c>
      <c r="Z18" s="11" t="s">
        <v>28</v>
      </c>
      <c r="AA18" s="1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"/>
      <c r="BD18" s="16"/>
      <c r="BE18" s="1"/>
      <c r="BF18" s="1"/>
      <c r="BG18" s="1"/>
      <c r="BH18" s="1"/>
      <c r="BI18" s="1"/>
      <c r="BJ18" s="1"/>
    </row>
    <row r="19" spans="1:62" ht="19.5" customHeight="1" x14ac:dyDescent="0.45">
      <c r="A19" s="12" t="s">
        <v>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3" t="s">
        <v>2</v>
      </c>
      <c r="AA19" s="1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"/>
      <c r="BD19" s="16"/>
      <c r="BE19" s="1"/>
      <c r="BF19" s="1"/>
      <c r="BG19" s="1"/>
      <c r="BH19" s="1"/>
      <c r="BI19" s="1"/>
      <c r="BJ19" s="1"/>
    </row>
    <row r="20" spans="1:6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"/>
      <c r="BD20" s="16"/>
      <c r="BE20" s="1"/>
      <c r="BF20" s="1"/>
      <c r="BG20" s="1"/>
      <c r="BH20" s="1"/>
      <c r="BI20" s="1"/>
      <c r="BJ20" s="1"/>
    </row>
    <row r="21" spans="1:6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8"/>
      <c r="P23" s="18"/>
      <c r="Q23" s="18"/>
      <c r="R23" s="18"/>
      <c r="S23" s="18"/>
      <c r="T23" s="1"/>
      <c r="U23" s="18"/>
      <c r="V23" s="18"/>
      <c r="W23" s="18"/>
      <c r="X23" s="18"/>
      <c r="Y23" s="18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0"/>
      <c r="BG25" s="20"/>
      <c r="BH25" s="20"/>
      <c r="BI25" s="20"/>
      <c r="BJ25" s="20"/>
    </row>
    <row r="26" spans="1:62" ht="30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0" t="s">
        <v>40</v>
      </c>
      <c r="BG26" s="20" t="s">
        <v>41</v>
      </c>
      <c r="BH26" s="20" t="s">
        <v>31</v>
      </c>
      <c r="BI26" s="20" t="s">
        <v>35</v>
      </c>
      <c r="BJ26" s="20" t="s">
        <v>42</v>
      </c>
    </row>
    <row r="27" spans="1:6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7">
        <f>U18/T18*100</f>
        <v>29.634247714048211</v>
      </c>
      <c r="BG27" s="17">
        <f>V18/T18*100</f>
        <v>24.425048489886393</v>
      </c>
      <c r="BH27" s="17">
        <f>W18/T18*100</f>
        <v>13.410917151565529</v>
      </c>
      <c r="BI27" s="17">
        <f>X18/T18*100</f>
        <v>12.039346079246329</v>
      </c>
      <c r="BJ27" s="17">
        <f>Y18/T18*100</f>
        <v>20.490440565253532</v>
      </c>
    </row>
    <row r="28" spans="1:6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x14ac:dyDescent="0.25">
      <c r="A31" s="1"/>
      <c r="B31" s="1"/>
      <c r="C31" s="1"/>
      <c r="D31" s="1"/>
      <c r="E31" s="1"/>
      <c r="F31" s="1"/>
      <c r="G31" s="1"/>
      <c r="H31" s="1"/>
      <c r="I31" s="25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25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25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3"/>
      <c r="U32" s="3"/>
      <c r="V32" s="3"/>
      <c r="W32" s="3"/>
      <c r="X32" s="1"/>
      <c r="Y32" s="1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25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25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25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</sheetData>
  <mergeCells count="12">
    <mergeCell ref="B5:G5"/>
    <mergeCell ref="H5:M5"/>
    <mergeCell ref="A1:Z1"/>
    <mergeCell ref="A2:Z2"/>
    <mergeCell ref="T5:Y5"/>
    <mergeCell ref="N5:S5"/>
    <mergeCell ref="N4:S4"/>
    <mergeCell ref="T4:Y4"/>
    <mergeCell ref="H4:M4"/>
    <mergeCell ref="B4:G4"/>
    <mergeCell ref="A4:A6"/>
    <mergeCell ref="Z4:Z6"/>
  </mergeCells>
  <pageMargins left="0.7" right="0.7" top="0.75" bottom="0.75" header="0.3" footer="0.3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18.6</vt:lpstr>
      <vt:lpstr>'18.6'!Print_Area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2018-05-14T05:26:37Z</cp:lastPrinted>
  <dcterms:modified xsi:type="dcterms:W3CDTF">2018-05-14T05:27:27Z</dcterms:modified>
</cp:coreProperties>
</file>