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New folder\"/>
    </mc:Choice>
  </mc:AlternateContent>
  <bookViews>
    <workbookView xWindow="0" yWindow="0" windowWidth="28800" windowHeight="12330" tabRatio="761"/>
  </bookViews>
  <sheets>
    <sheet name="18.22" sheetId="22" r:id="rId1"/>
  </sheets>
  <definedNames>
    <definedName name="_xlnm.Print_Area" localSheetId="0">'18.22'!$A$1:$H$52</definedName>
  </definedNames>
  <calcPr calcId="162913"/>
</workbook>
</file>

<file path=xl/calcChain.xml><?xml version="1.0" encoding="utf-8"?>
<calcChain xmlns="http://schemas.openxmlformats.org/spreadsheetml/2006/main">
  <c r="O38" i="22" l="1"/>
  <c r="O57" i="22" l="1"/>
  <c r="N57" i="22"/>
  <c r="O56" i="22"/>
  <c r="N56" i="22"/>
  <c r="O55" i="22"/>
  <c r="N55" i="22"/>
  <c r="O54" i="22"/>
  <c r="N54" i="22"/>
  <c r="O53" i="22"/>
  <c r="N53" i="22"/>
  <c r="O52" i="22"/>
  <c r="N52" i="22"/>
  <c r="O51" i="22"/>
  <c r="N51" i="22"/>
  <c r="O50" i="22"/>
  <c r="N50" i="22"/>
  <c r="O49" i="22"/>
  <c r="N49" i="22"/>
  <c r="O48" i="22"/>
  <c r="N48" i="22"/>
  <c r="O47" i="22"/>
  <c r="N47" i="22"/>
  <c r="O46" i="22"/>
  <c r="N46" i="22"/>
  <c r="O45" i="22"/>
  <c r="N45" i="22"/>
  <c r="O44" i="22"/>
  <c r="N44" i="22"/>
  <c r="O43" i="22"/>
  <c r="N43" i="22"/>
  <c r="O42" i="22"/>
  <c r="N42" i="22"/>
  <c r="O41" i="22"/>
  <c r="N41" i="22"/>
  <c r="O40" i="22"/>
  <c r="N40" i="22"/>
  <c r="O39" i="22"/>
  <c r="N39" i="22"/>
  <c r="N38" i="22"/>
  <c r="F8" i="22"/>
  <c r="E8" i="22"/>
  <c r="E6" i="22" s="1"/>
  <c r="D8" i="22"/>
  <c r="C8" i="22"/>
  <c r="B8" i="22"/>
  <c r="G6" i="22"/>
  <c r="F6" i="22"/>
  <c r="D6" i="22"/>
  <c r="C6" i="22"/>
  <c r="B6" i="22"/>
</calcChain>
</file>

<file path=xl/sharedStrings.xml><?xml version="1.0" encoding="utf-8"?>
<sst xmlns="http://schemas.openxmlformats.org/spreadsheetml/2006/main" count="77" uniqueCount="77">
  <si>
    <t>ތަން</t>
  </si>
  <si>
    <t>Locality</t>
  </si>
  <si>
    <t>Republic</t>
  </si>
  <si>
    <t>މުޅި ރާއްޖެ</t>
  </si>
  <si>
    <t>މާލެ</t>
  </si>
  <si>
    <t>Atolls</t>
  </si>
  <si>
    <t>އަތޮޅުތައް</t>
  </si>
  <si>
    <t>North Thiladhunmathi (HA)</t>
  </si>
  <si>
    <t xml:space="preserve">       (ah)  iruburutua Itwmcnudwlit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</si>
  <si>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</si>
  <si>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</si>
  <si>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</si>
  <si>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</si>
  <si>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</si>
  <si>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</si>
  <si>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</si>
  <si>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</si>
  <si>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South Maalhosmadulu (B)</t>
  </si>
  <si>
    <t>(b) irubunukeduluDwcsoLWm</t>
  </si>
  <si>
    <t>Faadhippolhu (Lh)</t>
  </si>
  <si>
    <t>(L) uLopcaidWf</t>
  </si>
  <si>
    <t>Male' Atoll (K)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</si>
  <si>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</si>
  <si>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</si>
  <si>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</si>
  <si>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</si>
  <si>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</si>
  <si>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</si>
  <si>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</si>
  <si>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</si>
  <si>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</si>
  <si>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North Nilandhe Atoll (F)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</si>
  <si>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</si>
  <si>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</si>
  <si>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</si>
  <si>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</si>
  <si>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</si>
  <si>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</si>
  <si>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</si>
  <si>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</si>
  <si>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</si>
  <si>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</si>
  <si>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</si>
  <si>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</si>
  <si>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</si>
  <si>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Addu Atoll (S)</t>
  </si>
  <si>
    <t>(s) uLotwauDcawa</t>
  </si>
  <si>
    <t>Source: National Social Protection Agency</t>
  </si>
  <si>
    <t xml:space="preserve">މަޢުލޫމާތު ދެއްވީ: ނެޝަނަލް ސޯޝަލް ޕްރޮޓެކްޝަން އޭޖެންސީ </t>
  </si>
  <si>
    <t xml:space="preserve"> HA</t>
  </si>
  <si>
    <t>HDh</t>
  </si>
  <si>
    <t>Sh</t>
  </si>
  <si>
    <t>N</t>
  </si>
  <si>
    <t>R</t>
  </si>
  <si>
    <t>B</t>
  </si>
  <si>
    <t xml:space="preserve"> Lh</t>
  </si>
  <si>
    <t>K</t>
  </si>
  <si>
    <t>AA</t>
  </si>
  <si>
    <t>ADh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</si>
  <si>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</si>
  <si>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</si>
  <si>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</si>
  <si>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</si>
  <si>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</si>
  <si>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</si>
  <si>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</si>
  <si>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</si>
  <si>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</si>
  <si>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</si>
  <si>
    <t xml:space="preserve">އާސަންދަ  Aasandha   </t>
  </si>
  <si>
    <t>Male'</t>
  </si>
  <si>
    <t>Overseas expenditure</t>
  </si>
  <si>
    <t xml:space="preserve">ރާއްޖެއިން ބޭރު ހޮސްޕިޓަލް </t>
  </si>
  <si>
    <t>Expenditure is based on the claims approved.</t>
  </si>
  <si>
    <t xml:space="preserve">ޚަރަދުގައި ހިމެނެނީ ހުއްދަ ދެވިފައިވާ ޚާރަދުތަކެވެ. </t>
  </si>
  <si>
    <t xml:space="preserve">ތާވަލް 18.22: އާސަންދައިގެ ދަށުން އަތޮޅުތަކުން ހިނގި ޚަރަދު، 2014 - 2017  </t>
  </si>
  <si>
    <t>Table 18.22 :  EXPENDITURE UNDER HEALTH INSURANCE SCHEMES BY ATOLLS,  2014 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</si>
</sst>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8" formatCode="General_)"/>
    <numFmt numFmtId="171" formatCode="0_);\(0\)"/>
  </numFmts>
  <fonts count="26" x14ac:knownFonts="1">
    <font>
      <sz val="11"/>
      <color rgb="FF000000"/>
      <name val="Calibri"/>
    </font>
    <font>
      <sz val="10"/>
      <name val="Arial"/>
      <family val="2"/>
    </font>
    <font>
      <sz val="10"/>
      <name val="Courier"/>
      <family val="3"/>
    </font>
    <font>
      <sz val="11"/>
      <color rgb="FF000000"/>
      <name val="Calibri"/>
    </font>
    <font>
      <b/>
      <sz val="11"/>
      <color theme="1" tint="0.14999847407452621"/>
      <name val="Faruma"/>
    </font>
    <font>
      <sz val="10"/>
      <color theme="1" tint="0.14999847407452621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9"/>
      <color theme="1" tint="0.14999847407452621"/>
      <name val="Arial"/>
      <family val="2"/>
    </font>
    <font>
      <b/>
      <sz val="10"/>
      <color theme="1"/>
      <name val="Faruma"/>
    </font>
    <font>
      <b/>
      <sz val="9"/>
      <color theme="1" tint="0.14999847407452621"/>
      <name val="A_Randhoo"/>
    </font>
    <font>
      <sz val="9"/>
      <name val="Courier"/>
      <family val="3"/>
    </font>
    <font>
      <b/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14999847407452621"/>
      <name val="Faruma"/>
    </font>
    <font>
      <b/>
      <sz val="10.5"/>
      <color rgb="FFFF0000"/>
      <name val="Calibri"/>
      <family val="2"/>
      <charset val="1"/>
      <scheme val="minor"/>
    </font>
    <font>
      <sz val="11"/>
      <color theme="1"/>
      <name val="Faruma"/>
    </font>
    <font>
      <b/>
      <sz val="10.5"/>
      <name val="Calibri"/>
      <family val="2"/>
      <scheme val="minor"/>
    </font>
    <font>
      <b/>
      <sz val="10.5"/>
      <color theme="1" tint="0.14999847407452621"/>
      <name val="Faruma"/>
    </font>
    <font>
      <b/>
      <sz val="10.5"/>
      <color theme="1"/>
      <name val="Calibri"/>
      <family val="2"/>
      <charset val="1"/>
      <scheme val="minor"/>
    </font>
    <font>
      <sz val="10.5"/>
      <color theme="1" tint="0.1499984740745262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 tint="0.14999847407452621"/>
      <name val="A_Randhoo"/>
    </font>
    <font>
      <sz val="10.5"/>
      <color theme="1"/>
      <name val="Calibri"/>
      <family val="2"/>
      <charset val="1"/>
      <scheme val="minor"/>
    </font>
    <font>
      <sz val="10.5"/>
      <color theme="1" tint="0.14999847407452621"/>
      <name val="Faruma"/>
    </font>
    <font>
      <i/>
      <sz val="8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164" fontId="2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 applyFont="1" applyAlignment="1"/>
    <xf numFmtId="3" fontId="5" fillId="2" borderId="0" xfId="4" applyNumberFormat="1" applyFont="1" applyFill="1"/>
    <xf numFmtId="168" fontId="10" fillId="2" borderId="0" xfId="0" applyNumberFormat="1" applyFont="1" applyFill="1" applyBorder="1"/>
    <xf numFmtId="168" fontId="0" fillId="2" borderId="0" xfId="0" applyNumberFormat="1" applyFill="1"/>
    <xf numFmtId="3" fontId="12" fillId="2" borderId="0" xfId="4" applyNumberFormat="1" applyFont="1" applyFill="1"/>
    <xf numFmtId="3" fontId="6" fillId="2" borderId="0" xfId="4" applyNumberFormat="1" applyFont="1" applyFill="1"/>
    <xf numFmtId="3" fontId="12" fillId="2" borderId="0" xfId="4" applyNumberFormat="1" applyFont="1" applyFill="1" applyBorder="1"/>
    <xf numFmtId="3" fontId="12" fillId="2" borderId="1" xfId="4" applyNumberFormat="1" applyFont="1" applyFill="1" applyBorder="1"/>
    <xf numFmtId="168" fontId="13" fillId="2" borderId="0" xfId="1" applyNumberFormat="1" applyFont="1" applyFill="1" applyBorder="1" applyAlignment="1" applyProtection="1">
      <alignment horizontal="left" vertical="center"/>
    </xf>
    <xf numFmtId="168" fontId="14" fillId="2" borderId="0" xfId="5" applyNumberFormat="1" applyFont="1" applyFill="1" applyAlignment="1">
      <alignment horizontal="right" vertical="center"/>
    </xf>
    <xf numFmtId="168" fontId="15" fillId="2" borderId="0" xfId="0" applyNumberFormat="1" applyFont="1" applyFill="1"/>
    <xf numFmtId="0" fontId="16" fillId="2" borderId="0" xfId="0" applyFont="1" applyFill="1"/>
    <xf numFmtId="168" fontId="10" fillId="2" borderId="0" xfId="0" applyNumberFormat="1" applyFont="1" applyFill="1"/>
    <xf numFmtId="168" fontId="17" fillId="2" borderId="0" xfId="1" applyNumberFormat="1" applyFont="1" applyFill="1" applyBorder="1" applyAlignment="1" applyProtection="1">
      <alignment horizontal="left" vertical="center"/>
    </xf>
    <xf numFmtId="164" fontId="17" fillId="2" borderId="0" xfId="3" applyNumberFormat="1" applyFont="1" applyFill="1" applyBorder="1" applyAlignment="1" applyProtection="1">
      <alignment horizontal="right" vertical="center"/>
    </xf>
    <xf numFmtId="3" fontId="18" fillId="2" borderId="0" xfId="4" applyNumberFormat="1" applyFont="1" applyFill="1" applyBorder="1" applyAlignment="1" applyProtection="1">
      <alignment horizontal="right" vertical="center" indent="2"/>
    </xf>
    <xf numFmtId="168" fontId="19" fillId="2" borderId="0" xfId="0" applyNumberFormat="1" applyFont="1" applyFill="1"/>
    <xf numFmtId="0" fontId="19" fillId="2" borderId="0" xfId="0" applyFont="1" applyFill="1" applyBorder="1"/>
    <xf numFmtId="43" fontId="19" fillId="2" borderId="0" xfId="3" applyFont="1" applyFill="1" applyBorder="1"/>
    <xf numFmtId="168" fontId="19" fillId="2" borderId="0" xfId="0" applyNumberFormat="1" applyFont="1" applyFill="1" applyBorder="1"/>
    <xf numFmtId="4" fontId="19" fillId="2" borderId="0" xfId="3" applyNumberFormat="1" applyFont="1" applyFill="1" applyBorder="1" applyAlignment="1">
      <alignment horizontal="center" vertical="center"/>
    </xf>
    <xf numFmtId="3" fontId="20" fillId="2" borderId="0" xfId="4" applyNumberFormat="1" applyFont="1" applyFill="1" applyBorder="1"/>
    <xf numFmtId="164" fontId="21" fillId="2" borderId="0" xfId="3" applyNumberFormat="1" applyFont="1" applyFill="1" applyBorder="1" applyAlignment="1">
      <alignment horizontal="right" vertical="center"/>
    </xf>
    <xf numFmtId="3" fontId="22" fillId="2" borderId="0" xfId="4" applyNumberFormat="1" applyFont="1" applyFill="1" applyBorder="1" applyAlignment="1" applyProtection="1">
      <alignment horizontal="right" vertical="center" indent="2"/>
    </xf>
    <xf numFmtId="4" fontId="23" fillId="2" borderId="0" xfId="3" applyNumberFormat="1" applyFont="1" applyFill="1" applyBorder="1" applyAlignment="1">
      <alignment horizontal="center" vertical="center"/>
    </xf>
    <xf numFmtId="43" fontId="23" fillId="2" borderId="0" xfId="3" applyFont="1" applyFill="1" applyBorder="1"/>
    <xf numFmtId="168" fontId="23" fillId="2" borderId="0" xfId="0" applyNumberFormat="1" applyFont="1" applyFill="1" applyBorder="1"/>
    <xf numFmtId="0" fontId="23" fillId="2" borderId="0" xfId="0" applyFont="1" applyFill="1" applyBorder="1"/>
    <xf numFmtId="3" fontId="20" fillId="2" borderId="1" xfId="4" applyNumberFormat="1" applyFont="1" applyFill="1" applyBorder="1"/>
    <xf numFmtId="164" fontId="21" fillId="2" borderId="1" xfId="3" applyNumberFormat="1" applyFont="1" applyFill="1" applyBorder="1" applyAlignment="1">
      <alignment horizontal="right" vertical="center"/>
    </xf>
    <xf numFmtId="3" fontId="24" fillId="2" borderId="1" xfId="4" applyNumberFormat="1" applyFont="1" applyFill="1" applyBorder="1" applyAlignment="1" applyProtection="1">
      <alignment horizontal="right" vertical="center" indent="2"/>
    </xf>
    <xf numFmtId="3" fontId="25" fillId="2" borderId="0" xfId="4" applyNumberFormat="1" applyFont="1" applyFill="1" applyAlignment="1">
      <alignment vertical="center"/>
    </xf>
    <xf numFmtId="168" fontId="0" fillId="2" borderId="0" xfId="0" applyNumberFormat="1" applyFill="1" applyAlignment="1">
      <alignment horizontal="right"/>
    </xf>
    <xf numFmtId="0" fontId="14" fillId="2" borderId="0" xfId="4" applyFont="1" applyFill="1" applyAlignment="1">
      <alignment horizontal="right" vertical="center"/>
    </xf>
    <xf numFmtId="43" fontId="0" fillId="2" borderId="0" xfId="3" applyFont="1" applyFill="1"/>
    <xf numFmtId="168" fontId="10" fillId="2" borderId="0" xfId="1" applyNumberFormat="1" applyFont="1" applyFill="1" applyBorder="1"/>
    <xf numFmtId="171" fontId="0" fillId="2" borderId="0" xfId="3" applyNumberFormat="1" applyFont="1" applyFill="1"/>
    <xf numFmtId="3" fontId="4" fillId="2" borderId="0" xfId="4" applyNumberFormat="1" applyFont="1" applyFill="1" applyAlignment="1">
      <alignment horizontal="center" vertical="center" readingOrder="2"/>
    </xf>
    <xf numFmtId="3" fontId="7" fillId="2" borderId="0" xfId="4" applyNumberFormat="1" applyFont="1" applyFill="1" applyBorder="1" applyAlignment="1">
      <alignment horizontal="left" vertical="center"/>
    </xf>
    <xf numFmtId="3" fontId="7" fillId="2" borderId="1" xfId="4" applyNumberFormat="1" applyFont="1" applyFill="1" applyBorder="1" applyAlignment="1">
      <alignment horizontal="left" vertical="center"/>
    </xf>
    <xf numFmtId="3" fontId="6" fillId="2" borderId="1" xfId="4" applyNumberFormat="1" applyFont="1" applyFill="1" applyBorder="1" applyAlignment="1" applyProtection="1">
      <alignment horizontal="center" vertical="center"/>
    </xf>
    <xf numFmtId="168" fontId="11" fillId="2" borderId="0" xfId="1" applyNumberFormat="1" applyFont="1" applyFill="1" applyBorder="1" applyAlignment="1">
      <alignment horizontal="right" vertical="center" wrapText="1"/>
    </xf>
    <xf numFmtId="168" fontId="11" fillId="2" borderId="1" xfId="1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9" fillId="2" borderId="0" xfId="4" applyNumberFormat="1" applyFont="1" applyFill="1" applyBorder="1" applyAlignment="1">
      <alignment horizontal="right" vertical="center" wrapText="1" indent="2"/>
    </xf>
    <xf numFmtId="3" fontId="9" fillId="2" borderId="1" xfId="4" applyNumberFormat="1" applyFont="1" applyFill="1" applyBorder="1" applyAlignment="1">
      <alignment horizontal="right" vertical="center" wrapText="1" indent="2"/>
    </xf>
  </cellXfs>
  <cellStyles count="6">
    <cellStyle name="Comma" xfId="3" builtinId="3"/>
    <cellStyle name="Normal" xfId="0" builtinId="0"/>
    <cellStyle name="Normal 2" xfId="1"/>
    <cellStyle name="Normal 5" xfId="2"/>
    <cellStyle name="Normal_3 Population." xfId="5"/>
    <cellStyle name="Normal_II-15(Population) 2" xfId="4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Figure 18.25: </a:t>
            </a:r>
            <a:r>
              <a:rPr lang="en-US" sz="1050" b="1" i="0" baseline="0">
                <a:latin typeface="+mn-lt"/>
              </a:rPr>
              <a:t>GOVERNMENT EXPENDITURE ON HEALTH INSURANCE SCHEMES BY ATOLL, 2015 - 2017 </a:t>
            </a:r>
            <a:endParaRPr lang="en-US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057860284030823E-2"/>
          <c:y val="0.11757119828049435"/>
          <c:w val="0.92359206154616269"/>
          <c:h val="0.792686177527110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'18.22'!$M$37</c:f>
              <c:strCache>
                <c:ptCount val="1"/>
                <c:pt idx="0">
                  <c:v>2015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'18.22'!$K$38:$K$57</c:f>
              <c:strCache>
                <c:ptCount val="20"/>
                <c:pt idx="0">
                  <c:v> 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 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'18.22'!$M$38:$M$57</c:f>
              <c:numCache>
                <c:formatCode>_(* #,##0_);_(* \(#,##0\);_(* "-"??_);_(@_)</c:formatCode>
                <c:ptCount val="20"/>
                <c:pt idx="0">
                  <c:v>28247167.650000002</c:v>
                </c:pt>
                <c:pt idx="1">
                  <c:v>55532820.670000002</c:v>
                </c:pt>
                <c:pt idx="2">
                  <c:v>22929493.010000002</c:v>
                </c:pt>
                <c:pt idx="3">
                  <c:v>16282824.6</c:v>
                </c:pt>
                <c:pt idx="4">
                  <c:v>40394300.450999998</c:v>
                </c:pt>
                <c:pt idx="5">
                  <c:v>21675172.101000004</c:v>
                </c:pt>
                <c:pt idx="6">
                  <c:v>27147750.810000002</c:v>
                </c:pt>
                <c:pt idx="7">
                  <c:v>12281541.290000001</c:v>
                </c:pt>
                <c:pt idx="8">
                  <c:v>7471919.1500000004</c:v>
                </c:pt>
                <c:pt idx="9">
                  <c:v>17498120.029999997</c:v>
                </c:pt>
                <c:pt idx="10">
                  <c:v>1773766.73</c:v>
                </c:pt>
                <c:pt idx="11">
                  <c:v>12610137.149999999</c:v>
                </c:pt>
                <c:pt idx="12">
                  <c:v>9723321.2799999993</c:v>
                </c:pt>
                <c:pt idx="13">
                  <c:v>12434694.649999999</c:v>
                </c:pt>
                <c:pt idx="14">
                  <c:v>20505081.599999994</c:v>
                </c:pt>
                <c:pt idx="15">
                  <c:v>27347316.960000001</c:v>
                </c:pt>
                <c:pt idx="16">
                  <c:v>21910210.289999999</c:v>
                </c:pt>
                <c:pt idx="17">
                  <c:v>34260241.729999997</c:v>
                </c:pt>
                <c:pt idx="18">
                  <c:v>19379941.390000001</c:v>
                </c:pt>
                <c:pt idx="19">
                  <c:v>74119274.931099996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F-4B6D-BBD7-70B12BC13A73}"/>
            </c:ext>
          </c:extLst>
        </c:ser>
        <c:ser>
          <c:idx val="2"/>
          <c:order val="1"/>
          <c:tx>
            <c:strRef>
              <c:f>'18.22'!$N$37</c:f>
              <c:strCache>
                <c:ptCount val="1"/>
                <c:pt idx="0">
                  <c:v>2016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'18.22'!$K$38:$K$57</c:f>
              <c:strCache>
                <c:ptCount val="20"/>
                <c:pt idx="0">
                  <c:v> 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 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'18.22'!$N$38:$N$57</c:f>
              <c:numCache>
                <c:formatCode>General_)</c:formatCode>
                <c:ptCount val="20"/>
                <c:pt idx="0">
                  <c:v>30277717.990000002</c:v>
                </c:pt>
                <c:pt idx="1">
                  <c:v>60034554.979999997</c:v>
                </c:pt>
                <c:pt idx="2">
                  <c:v>21043099.035</c:v>
                </c:pt>
                <c:pt idx="3">
                  <c:v>16255000.77</c:v>
                </c:pt>
                <c:pt idx="4">
                  <c:v>43959957.414999999</c:v>
                </c:pt>
                <c:pt idx="5">
                  <c:v>26651220.369999997</c:v>
                </c:pt>
                <c:pt idx="6">
                  <c:v>31816789.559999999</c:v>
                </c:pt>
                <c:pt idx="7">
                  <c:v>14543865.745000001</c:v>
                </c:pt>
                <c:pt idx="8">
                  <c:v>8698613.1500000004</c:v>
                </c:pt>
                <c:pt idx="9">
                  <c:v>21983644.324999999</c:v>
                </c:pt>
                <c:pt idx="10">
                  <c:v>2451686.34</c:v>
                </c:pt>
                <c:pt idx="11">
                  <c:v>11946502.880000001</c:v>
                </c:pt>
                <c:pt idx="12">
                  <c:v>10153645.829999998</c:v>
                </c:pt>
                <c:pt idx="13">
                  <c:v>11807838.66</c:v>
                </c:pt>
                <c:pt idx="14">
                  <c:v>22462983.789999999</c:v>
                </c:pt>
                <c:pt idx="15">
                  <c:v>30750547.939999998</c:v>
                </c:pt>
                <c:pt idx="16">
                  <c:v>25050862.829999998</c:v>
                </c:pt>
                <c:pt idx="17">
                  <c:v>39536598.640000008</c:v>
                </c:pt>
                <c:pt idx="18">
                  <c:v>20312685.899999999</c:v>
                </c:pt>
                <c:pt idx="19">
                  <c:v>102346229.71000001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5F-4B6D-BBD7-70B12BC13A73}"/>
            </c:ext>
          </c:extLst>
        </c:ser>
        <c:ser>
          <c:idx val="3"/>
          <c:order val="2"/>
          <c:tx>
            <c:strRef>
              <c:f>'18.22'!$O$37</c:f>
              <c:strCache>
                <c:ptCount val="1"/>
                <c:pt idx="0">
                  <c:v>2017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'18.22'!$K$38:$K$57</c:f>
              <c:strCache>
                <c:ptCount val="20"/>
                <c:pt idx="0">
                  <c:v> 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 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'18.22'!$O$38:$O$57</c:f>
              <c:numCache>
                <c:formatCode>General_)</c:formatCode>
                <c:ptCount val="20"/>
                <c:pt idx="0">
                  <c:v>34032071.780000001</c:v>
                </c:pt>
                <c:pt idx="1">
                  <c:v>69991758.379999995</c:v>
                </c:pt>
                <c:pt idx="2">
                  <c:v>22385644.167000003</c:v>
                </c:pt>
                <c:pt idx="3">
                  <c:v>17119918.760000002</c:v>
                </c:pt>
                <c:pt idx="4">
                  <c:v>47021244.049999997</c:v>
                </c:pt>
                <c:pt idx="5">
                  <c:v>30149104.175999999</c:v>
                </c:pt>
                <c:pt idx="6">
                  <c:v>38642931.219999999</c:v>
                </c:pt>
                <c:pt idx="7">
                  <c:v>15450866.840299999</c:v>
                </c:pt>
                <c:pt idx="8">
                  <c:v>5947100.96</c:v>
                </c:pt>
                <c:pt idx="9">
                  <c:v>9181590.7400000021</c:v>
                </c:pt>
                <c:pt idx="10">
                  <c:v>2580520.0900000003</c:v>
                </c:pt>
                <c:pt idx="11">
                  <c:v>7909169.9100000001</c:v>
                </c:pt>
                <c:pt idx="12">
                  <c:v>6358160.0700000003</c:v>
                </c:pt>
                <c:pt idx="13">
                  <c:v>13061458.859999999</c:v>
                </c:pt>
                <c:pt idx="14">
                  <c:v>23683245.52</c:v>
                </c:pt>
                <c:pt idx="15">
                  <c:v>32945144.069999997</c:v>
                </c:pt>
                <c:pt idx="16">
                  <c:v>28968304</c:v>
                </c:pt>
                <c:pt idx="17">
                  <c:v>44492550.350000001</c:v>
                </c:pt>
                <c:pt idx="18">
                  <c:v>15456736.35</c:v>
                </c:pt>
                <c:pt idx="19">
                  <c:v>116663001.61669999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5-431A-9DE5-5A52B3A8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52152"/>
        <c:axId val="315652544"/>
      </c:barChart>
      <c:catAx>
        <c:axId val="315652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315652544"/>
        <c:crosses val="autoZero"/>
        <c:auto val="1"/>
        <c:lblAlgn val="ctr"/>
        <c:lblOffset val="100"/>
        <c:tickLblSkip val="1"/>
        <c:noMultiLvlLbl val="0"/>
      </c:catAx>
      <c:valAx>
        <c:axId val="315652544"/>
        <c:scaling>
          <c:orientation val="minMax"/>
          <c:max val="12000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15652152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63394103484616104"/>
          <c:y val="0.21996076390504921"/>
          <c:w val="0.18598910718314723"/>
          <c:h val="8.6244660040815713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32</xdr:row>
      <xdr:rowOff>166370</xdr:rowOff>
    </xdr:from>
    <xdr:to>
      <xdr:col>7</xdr:col>
      <xdr:colOff>1809751</xdr:colOff>
      <xdr:row>51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28575</xdr:rowOff>
    </xdr:from>
    <xdr:to>
      <xdr:col>7</xdr:col>
      <xdr:colOff>333375</xdr:colOff>
      <xdr:row>34</xdr:row>
      <xdr:rowOff>28575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666875" y="7496175"/>
          <a:ext cx="5857875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0.01505</cdr:x>
      <cdr:y>0.03905</cdr:y>
    </cdr:from>
    <cdr:to>
      <cdr:x>0.07558</cdr:x>
      <cdr:y>0.09584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428" y="138431"/>
          <a:ext cx="633147" cy="201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/>
            <a:t>MVR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7"/>
  <sheetViews>
    <sheetView tabSelected="1" zoomScaleNormal="100" workbookViewId="0">
      <selection activeCell="H8" sqref="H8"/>
    </sheetView>
  </sheetViews>
  <sheetFormatPr defaultColWidth="9.140625" defaultRowHeight="15" x14ac:dyDescent="0.25"/>
  <cols>
    <col min="1" max="1" width="25" style="3" customWidth="1"/>
    <col min="2" max="3" width="20.7109375" style="32" hidden="1" customWidth="1"/>
    <col min="4" max="7" width="20.7109375" style="32" customWidth="1"/>
    <col min="8" max="8" width="30.5703125" style="3" customWidth="1"/>
    <col min="9" max="9" width="28.7109375" style="34" customWidth="1"/>
    <col min="10" max="10" width="27.140625" style="34" customWidth="1"/>
    <col min="11" max="11" width="11.28515625" style="3" customWidth="1"/>
    <col min="12" max="12" width="13.7109375" style="3" customWidth="1"/>
    <col min="13" max="13" width="13.5703125" style="3" customWidth="1"/>
    <col min="14" max="14" width="11.28515625" style="3" customWidth="1"/>
    <col min="15" max="16384" width="9.140625" style="3"/>
  </cols>
  <sheetData>
    <row r="1" spans="1:10" s="1" customFormat="1" ht="21" x14ac:dyDescent="0.2">
      <c r="A1" s="37" t="s">
        <v>75</v>
      </c>
      <c r="B1" s="37"/>
      <c r="C1" s="37"/>
      <c r="D1" s="37"/>
      <c r="E1" s="37"/>
      <c r="F1" s="37"/>
      <c r="G1" s="37"/>
      <c r="H1" s="37"/>
    </row>
    <row r="2" spans="1:10" s="1" customFormat="1" x14ac:dyDescent="0.2">
      <c r="A2" s="40" t="s">
        <v>76</v>
      </c>
      <c r="B2" s="40"/>
      <c r="C2" s="40"/>
      <c r="D2" s="40"/>
      <c r="E2" s="40"/>
      <c r="F2" s="40"/>
      <c r="G2" s="40"/>
      <c r="H2" s="40"/>
    </row>
    <row r="3" spans="1:10" s="11" customFormat="1" ht="21" x14ac:dyDescent="0.55000000000000004">
      <c r="A3" s="38" t="s">
        <v>1</v>
      </c>
      <c r="B3" s="43" t="s">
        <v>69</v>
      </c>
      <c r="C3" s="43"/>
      <c r="D3" s="43"/>
      <c r="E3" s="43"/>
      <c r="F3" s="43"/>
      <c r="G3" s="43"/>
      <c r="H3" s="44" t="s">
        <v>0</v>
      </c>
    </row>
    <row r="4" spans="1:10" s="12" customFormat="1" ht="12" customHeight="1" x14ac:dyDescent="0.15">
      <c r="A4" s="38"/>
      <c r="B4" s="41">
        <v>2012</v>
      </c>
      <c r="C4" s="41">
        <v>2013</v>
      </c>
      <c r="D4" s="41">
        <v>2014</v>
      </c>
      <c r="E4" s="41">
        <v>2015</v>
      </c>
      <c r="F4" s="41">
        <v>2016</v>
      </c>
      <c r="G4" s="41">
        <v>2017</v>
      </c>
      <c r="H4" s="44"/>
    </row>
    <row r="5" spans="1:10" s="2" customFormat="1" ht="12" customHeight="1" x14ac:dyDescent="0.15">
      <c r="A5" s="39"/>
      <c r="B5" s="42"/>
      <c r="C5" s="42"/>
      <c r="D5" s="42"/>
      <c r="E5" s="42"/>
      <c r="F5" s="42"/>
      <c r="G5" s="42"/>
      <c r="H5" s="45"/>
    </row>
    <row r="6" spans="1:10" s="16" customFormat="1" ht="19.5" x14ac:dyDescent="0.25">
      <c r="A6" s="13" t="s">
        <v>2</v>
      </c>
      <c r="B6" s="14">
        <f t="shared" ref="B6:G6" si="0">B7+B8+B29</f>
        <v>782126477</v>
      </c>
      <c r="C6" s="14">
        <f t="shared" si="0"/>
        <v>744921544.64999926</v>
      </c>
      <c r="D6" s="14">
        <f t="shared" si="0"/>
        <v>1063054680.1289002</v>
      </c>
      <c r="E6" s="14">
        <f t="shared" si="0"/>
        <v>1400609841.9116001</v>
      </c>
      <c r="F6" s="14">
        <f t="shared" si="0"/>
        <v>1675199186.7772999</v>
      </c>
      <c r="G6" s="14">
        <f t="shared" si="0"/>
        <v>1797290685.4303999</v>
      </c>
      <c r="H6" s="15" t="s">
        <v>3</v>
      </c>
      <c r="I6" s="10"/>
    </row>
    <row r="7" spans="1:10" s="19" customFormat="1" ht="19.5" x14ac:dyDescent="0.25">
      <c r="A7" s="13" t="s">
        <v>70</v>
      </c>
      <c r="B7" s="14">
        <v>448843963</v>
      </c>
      <c r="C7" s="14">
        <v>403043430</v>
      </c>
      <c r="D7" s="14">
        <v>529844339.34140003</v>
      </c>
      <c r="E7" s="14">
        <v>694778647.79130006</v>
      </c>
      <c r="F7" s="14">
        <v>899761456.66649997</v>
      </c>
      <c r="G7" s="14">
        <v>1040187042.5204</v>
      </c>
      <c r="H7" s="15" t="s">
        <v>4</v>
      </c>
      <c r="I7" s="17"/>
      <c r="J7" s="18"/>
    </row>
    <row r="8" spans="1:10" s="19" customFormat="1" ht="19.5" x14ac:dyDescent="0.25">
      <c r="A8" s="13" t="s">
        <v>5</v>
      </c>
      <c r="B8" s="14">
        <f t="shared" ref="B8:F8" si="1">SUM(B9:B28)</f>
        <v>264760139</v>
      </c>
      <c r="C8" s="14">
        <f t="shared" si="1"/>
        <v>267510730.38999927</v>
      </c>
      <c r="D8" s="14">
        <f t="shared" si="1"/>
        <v>364203693.46630007</v>
      </c>
      <c r="E8" s="14">
        <f t="shared" si="1"/>
        <v>483525096.47309995</v>
      </c>
      <c r="F8" s="14">
        <f t="shared" si="1"/>
        <v>552084045.86000001</v>
      </c>
      <c r="G8" s="14">
        <v>582040521.90999997</v>
      </c>
      <c r="H8" s="15" t="s">
        <v>6</v>
      </c>
      <c r="I8" s="17"/>
      <c r="J8" s="20"/>
    </row>
    <row r="9" spans="1:10" s="26" customFormat="1" ht="17.25" x14ac:dyDescent="0.25">
      <c r="A9" s="21" t="s">
        <v>7</v>
      </c>
      <c r="B9" s="22">
        <v>15101822</v>
      </c>
      <c r="C9" s="22">
        <v>16574727.689999968</v>
      </c>
      <c r="D9" s="22">
        <v>21476572.449999999</v>
      </c>
      <c r="E9" s="22">
        <v>28247167.650000002</v>
      </c>
      <c r="F9" s="22">
        <v>30277717.990000002</v>
      </c>
      <c r="G9" s="22">
        <v>34032071.780000001</v>
      </c>
      <c r="H9" s="23" t="s">
        <v>8</v>
      </c>
      <c r="I9" s="24"/>
      <c r="J9" s="25"/>
    </row>
    <row r="10" spans="1:10" s="26" customFormat="1" ht="17.25" x14ac:dyDescent="0.25">
      <c r="A10" s="21" t="s">
        <v>9</v>
      </c>
      <c r="B10" s="22">
        <v>41415958</v>
      </c>
      <c r="C10" s="22">
        <v>40695134.079999633</v>
      </c>
      <c r="D10" s="22">
        <v>47757008.690000005</v>
      </c>
      <c r="E10" s="22">
        <v>55532820.670000002</v>
      </c>
      <c r="F10" s="22">
        <v>60034554.979999997</v>
      </c>
      <c r="G10" s="22">
        <v>69991758.379999995</v>
      </c>
      <c r="H10" s="23" t="s">
        <v>10</v>
      </c>
      <c r="I10" s="25"/>
      <c r="J10" s="25"/>
    </row>
    <row r="11" spans="1:10" s="26" customFormat="1" ht="17.25" x14ac:dyDescent="0.25">
      <c r="A11" s="21" t="s">
        <v>11</v>
      </c>
      <c r="B11" s="22">
        <v>13338409</v>
      </c>
      <c r="C11" s="22">
        <v>13893985.419999985</v>
      </c>
      <c r="D11" s="22">
        <v>18573633.770000003</v>
      </c>
      <c r="E11" s="22">
        <v>22929493.010000002</v>
      </c>
      <c r="F11" s="22">
        <v>21043099.035</v>
      </c>
      <c r="G11" s="22">
        <v>22385644.167000003</v>
      </c>
      <c r="H11" s="23" t="s">
        <v>12</v>
      </c>
      <c r="I11" s="27"/>
      <c r="J11" s="25"/>
    </row>
    <row r="12" spans="1:10" s="26" customFormat="1" ht="17.25" x14ac:dyDescent="0.25">
      <c r="A12" s="21" t="s">
        <v>13</v>
      </c>
      <c r="B12" s="22">
        <v>9433955</v>
      </c>
      <c r="C12" s="22">
        <v>8314019.0199999837</v>
      </c>
      <c r="D12" s="22">
        <v>11788026.339999998</v>
      </c>
      <c r="E12" s="22">
        <v>16282824.6</v>
      </c>
      <c r="F12" s="22">
        <v>16255000.77</v>
      </c>
      <c r="G12" s="22">
        <v>17119918.760000002</v>
      </c>
      <c r="H12" s="23" t="s">
        <v>14</v>
      </c>
      <c r="I12" s="27"/>
      <c r="J12" s="25"/>
    </row>
    <row r="13" spans="1:10" s="26" customFormat="1" ht="17.25" x14ac:dyDescent="0.25">
      <c r="A13" s="21" t="s">
        <v>15</v>
      </c>
      <c r="B13" s="22">
        <v>19126765</v>
      </c>
      <c r="C13" s="22">
        <v>20668283.129999995</v>
      </c>
      <c r="D13" s="22">
        <v>29304498.352999996</v>
      </c>
      <c r="E13" s="22">
        <v>40394300.450999998</v>
      </c>
      <c r="F13" s="22">
        <v>43959957.414999999</v>
      </c>
      <c r="G13" s="22">
        <v>47021244.049999997</v>
      </c>
      <c r="H13" s="23" t="s">
        <v>16</v>
      </c>
      <c r="I13" s="27"/>
      <c r="J13" s="25"/>
    </row>
    <row r="14" spans="1:10" s="26" customFormat="1" ht="17.25" x14ac:dyDescent="0.25">
      <c r="A14" s="21" t="s">
        <v>17</v>
      </c>
      <c r="B14" s="22">
        <v>10273872</v>
      </c>
      <c r="C14" s="22">
        <v>9666175.0999999773</v>
      </c>
      <c r="D14" s="22">
        <v>15482386.66</v>
      </c>
      <c r="E14" s="22">
        <v>21675172.101000004</v>
      </c>
      <c r="F14" s="22">
        <v>26651220.369999997</v>
      </c>
      <c r="G14" s="22">
        <v>30149104.175999999</v>
      </c>
      <c r="H14" s="23" t="s">
        <v>18</v>
      </c>
      <c r="I14" s="27"/>
      <c r="J14" s="25"/>
    </row>
    <row r="15" spans="1:10" s="26" customFormat="1" ht="17.25" x14ac:dyDescent="0.25">
      <c r="A15" s="21" t="s">
        <v>19</v>
      </c>
      <c r="B15" s="22">
        <v>19693974</v>
      </c>
      <c r="C15" s="22">
        <v>17144245.799999915</v>
      </c>
      <c r="D15" s="22">
        <v>23688972.940000001</v>
      </c>
      <c r="E15" s="22">
        <v>27147750.810000002</v>
      </c>
      <c r="F15" s="22">
        <v>31816789.559999999</v>
      </c>
      <c r="G15" s="22">
        <v>38642931.219999999</v>
      </c>
      <c r="H15" s="23" t="s">
        <v>20</v>
      </c>
      <c r="I15" s="25"/>
      <c r="J15" s="25"/>
    </row>
    <row r="16" spans="1:10" s="26" customFormat="1" ht="17.25" x14ac:dyDescent="0.25">
      <c r="A16" s="21" t="s">
        <v>21</v>
      </c>
      <c r="B16" s="22">
        <v>4089031</v>
      </c>
      <c r="C16" s="22">
        <v>4086512.3099999996</v>
      </c>
      <c r="D16" s="22">
        <v>7724957.6299999999</v>
      </c>
      <c r="E16" s="22">
        <v>12281541.290000001</v>
      </c>
      <c r="F16" s="22">
        <v>14543865.745000001</v>
      </c>
      <c r="G16" s="22">
        <v>15450866.840299999</v>
      </c>
      <c r="H16" s="23" t="s">
        <v>22</v>
      </c>
      <c r="I16" s="27"/>
      <c r="J16" s="25"/>
    </row>
    <row r="17" spans="1:11" s="26" customFormat="1" ht="17.25" x14ac:dyDescent="0.25">
      <c r="A17" s="21" t="s">
        <v>23</v>
      </c>
      <c r="B17" s="22">
        <v>4155717</v>
      </c>
      <c r="C17" s="22">
        <v>3627549.2800000003</v>
      </c>
      <c r="D17" s="22">
        <v>3540685.44</v>
      </c>
      <c r="E17" s="22">
        <v>7471919.1500000004</v>
      </c>
      <c r="F17" s="22">
        <v>8698613.1500000004</v>
      </c>
      <c r="G17" s="22">
        <v>5947100.96</v>
      </c>
      <c r="H17" s="23" t="s">
        <v>24</v>
      </c>
      <c r="I17" s="27"/>
      <c r="J17" s="25"/>
    </row>
    <row r="18" spans="1:11" s="26" customFormat="1" ht="17.25" x14ac:dyDescent="0.25">
      <c r="A18" s="21" t="s">
        <v>25</v>
      </c>
      <c r="B18" s="22">
        <v>8195340</v>
      </c>
      <c r="C18" s="22">
        <v>11106707.47999998</v>
      </c>
      <c r="D18" s="22">
        <v>13156080.83</v>
      </c>
      <c r="E18" s="22">
        <v>17498120.029999997</v>
      </c>
      <c r="F18" s="22">
        <v>21983644.324999999</v>
      </c>
      <c r="G18" s="22">
        <v>9181590.7400000021</v>
      </c>
      <c r="H18" s="23" t="s">
        <v>26</v>
      </c>
      <c r="I18" s="25"/>
      <c r="J18" s="25"/>
    </row>
    <row r="19" spans="1:11" s="26" customFormat="1" ht="17.25" x14ac:dyDescent="0.25">
      <c r="A19" s="21" t="s">
        <v>27</v>
      </c>
      <c r="B19" s="22">
        <v>409251</v>
      </c>
      <c r="C19" s="22">
        <v>543378.02999999898</v>
      </c>
      <c r="D19" s="22">
        <v>563786.18999999994</v>
      </c>
      <c r="E19" s="22">
        <v>1773766.73</v>
      </c>
      <c r="F19" s="22">
        <v>2451686.34</v>
      </c>
      <c r="G19" s="22">
        <v>2580520.0900000003</v>
      </c>
      <c r="H19" s="23" t="s">
        <v>28</v>
      </c>
      <c r="I19" s="25"/>
      <c r="J19" s="25"/>
      <c r="K19" s="25"/>
    </row>
    <row r="20" spans="1:11" s="26" customFormat="1" ht="17.25" x14ac:dyDescent="0.25">
      <c r="A20" s="21" t="s">
        <v>29</v>
      </c>
      <c r="B20" s="22">
        <v>4320592</v>
      </c>
      <c r="C20" s="22">
        <v>4438872.0499999886</v>
      </c>
      <c r="D20" s="22">
        <v>9125266.5999999996</v>
      </c>
      <c r="E20" s="22">
        <v>12610137.149999999</v>
      </c>
      <c r="F20" s="22">
        <v>11946502.880000001</v>
      </c>
      <c r="G20" s="22">
        <v>7909169.9100000001</v>
      </c>
      <c r="H20" s="23" t="s">
        <v>30</v>
      </c>
      <c r="I20" s="25"/>
      <c r="J20" s="25"/>
    </row>
    <row r="21" spans="1:11" s="26" customFormat="1" ht="17.25" x14ac:dyDescent="0.25">
      <c r="A21" s="21" t="s">
        <v>31</v>
      </c>
      <c r="B21" s="22">
        <v>5387983</v>
      </c>
      <c r="C21" s="22">
        <v>4886885.8999999873</v>
      </c>
      <c r="D21" s="22">
        <v>6589192.25</v>
      </c>
      <c r="E21" s="22">
        <v>9723321.2799999993</v>
      </c>
      <c r="F21" s="22">
        <v>10153645.829999998</v>
      </c>
      <c r="G21" s="22">
        <v>6358160.0700000003</v>
      </c>
      <c r="H21" s="23" t="s">
        <v>32</v>
      </c>
      <c r="I21" s="25"/>
      <c r="J21" s="25"/>
    </row>
    <row r="22" spans="1:11" s="26" customFormat="1" ht="17.25" x14ac:dyDescent="0.25">
      <c r="A22" s="21" t="s">
        <v>33</v>
      </c>
      <c r="B22" s="22">
        <v>9032373</v>
      </c>
      <c r="C22" s="22">
        <v>9196467.5899999663</v>
      </c>
      <c r="D22" s="22">
        <v>9874084.1600000001</v>
      </c>
      <c r="E22" s="22">
        <v>12434694.649999999</v>
      </c>
      <c r="F22" s="22">
        <v>11807838.66</v>
      </c>
      <c r="G22" s="22">
        <v>13061458.859999999</v>
      </c>
      <c r="H22" s="23" t="s">
        <v>34</v>
      </c>
      <c r="I22" s="27"/>
      <c r="J22" s="25"/>
    </row>
    <row r="23" spans="1:11" s="26" customFormat="1" ht="17.25" x14ac:dyDescent="0.25">
      <c r="A23" s="21" t="s">
        <v>35</v>
      </c>
      <c r="B23" s="22">
        <v>10105484</v>
      </c>
      <c r="C23" s="22">
        <v>10945367.059999999</v>
      </c>
      <c r="D23" s="22">
        <v>15424283.250000004</v>
      </c>
      <c r="E23" s="22">
        <v>20505081.599999994</v>
      </c>
      <c r="F23" s="22">
        <v>22462983.789999999</v>
      </c>
      <c r="G23" s="22">
        <v>23683245.52</v>
      </c>
      <c r="H23" s="23" t="s">
        <v>36</v>
      </c>
      <c r="I23" s="25"/>
      <c r="J23" s="25"/>
    </row>
    <row r="24" spans="1:11" s="26" customFormat="1" ht="17.25" x14ac:dyDescent="0.25">
      <c r="A24" s="21" t="s">
        <v>37</v>
      </c>
      <c r="B24" s="22">
        <v>12373132</v>
      </c>
      <c r="C24" s="22">
        <v>11644595.34999999</v>
      </c>
      <c r="D24" s="22">
        <v>19121149.300000001</v>
      </c>
      <c r="E24" s="22">
        <v>27347316.960000001</v>
      </c>
      <c r="F24" s="22">
        <v>30750547.939999998</v>
      </c>
      <c r="G24" s="22">
        <v>32945144.069999997</v>
      </c>
      <c r="H24" s="23" t="s">
        <v>38</v>
      </c>
      <c r="I24" s="27"/>
      <c r="J24" s="25"/>
    </row>
    <row r="25" spans="1:11" s="26" customFormat="1" ht="17.25" x14ac:dyDescent="0.25">
      <c r="A25" s="21" t="s">
        <v>39</v>
      </c>
      <c r="B25" s="22">
        <v>12513632</v>
      </c>
      <c r="C25" s="22">
        <v>11341319.889999969</v>
      </c>
      <c r="D25" s="22">
        <v>14483951.450000001</v>
      </c>
      <c r="E25" s="22">
        <v>21910210.289999999</v>
      </c>
      <c r="F25" s="22">
        <v>25050862.829999998</v>
      </c>
      <c r="G25" s="22">
        <v>28968304</v>
      </c>
      <c r="H25" s="23" t="s">
        <v>40</v>
      </c>
      <c r="I25" s="27"/>
      <c r="J25" s="25"/>
    </row>
    <row r="26" spans="1:11" s="26" customFormat="1" ht="17.25" x14ac:dyDescent="0.25">
      <c r="A26" s="21" t="s">
        <v>41</v>
      </c>
      <c r="B26" s="22">
        <v>21084401</v>
      </c>
      <c r="C26" s="22">
        <v>22821907.67999997</v>
      </c>
      <c r="D26" s="22">
        <v>27642128.069999993</v>
      </c>
      <c r="E26" s="22">
        <v>34260241.729999997</v>
      </c>
      <c r="F26" s="22">
        <v>39536598.640000008</v>
      </c>
      <c r="G26" s="22">
        <v>44492550.350000001</v>
      </c>
      <c r="H26" s="23" t="s">
        <v>42</v>
      </c>
      <c r="I26" s="27"/>
      <c r="J26" s="25"/>
    </row>
    <row r="27" spans="1:11" s="26" customFormat="1" ht="17.25" x14ac:dyDescent="0.25">
      <c r="A27" s="21" t="s">
        <v>43</v>
      </c>
      <c r="B27" s="22">
        <v>12733438</v>
      </c>
      <c r="C27" s="22">
        <v>10712175.139999989</v>
      </c>
      <c r="D27" s="22">
        <v>12905259.859999999</v>
      </c>
      <c r="E27" s="22">
        <v>19379941.390000001</v>
      </c>
      <c r="F27" s="22">
        <v>20312685.899999999</v>
      </c>
      <c r="G27" s="22">
        <v>15456736.35</v>
      </c>
      <c r="H27" s="23" t="s">
        <v>44</v>
      </c>
      <c r="I27" s="25"/>
      <c r="J27" s="25"/>
    </row>
    <row r="28" spans="1:11" s="26" customFormat="1" ht="17.25" x14ac:dyDescent="0.25">
      <c r="A28" s="21" t="s">
        <v>45</v>
      </c>
      <c r="B28" s="22">
        <v>31975010</v>
      </c>
      <c r="C28" s="22">
        <v>35202422.390000001</v>
      </c>
      <c r="D28" s="22">
        <v>55981769.233300008</v>
      </c>
      <c r="E28" s="22">
        <v>74119274.931099996</v>
      </c>
      <c r="F28" s="22">
        <v>102346229.71000001</v>
      </c>
      <c r="G28" s="22">
        <v>116663001.61669999</v>
      </c>
      <c r="H28" s="23" t="s">
        <v>46</v>
      </c>
      <c r="I28" s="25"/>
      <c r="J28" s="25"/>
    </row>
    <row r="29" spans="1:11" s="26" customFormat="1" ht="19.5" x14ac:dyDescent="0.25">
      <c r="A29" s="28" t="s">
        <v>71</v>
      </c>
      <c r="B29" s="29">
        <v>68522375</v>
      </c>
      <c r="C29" s="29">
        <v>74367384.260000005</v>
      </c>
      <c r="D29" s="29">
        <v>169006647.32120001</v>
      </c>
      <c r="E29" s="29">
        <v>222306097.64719999</v>
      </c>
      <c r="F29" s="29">
        <v>223353684.25080001</v>
      </c>
      <c r="G29" s="29">
        <v>175063121</v>
      </c>
      <c r="H29" s="30" t="s">
        <v>72</v>
      </c>
      <c r="I29" s="25"/>
      <c r="J29" s="25"/>
    </row>
    <row r="30" spans="1:11" ht="17.25" x14ac:dyDescent="0.25">
      <c r="A30" s="31" t="s">
        <v>73</v>
      </c>
      <c r="H30" s="33" t="s">
        <v>74</v>
      </c>
    </row>
    <row r="31" spans="1:11" ht="17.25" x14ac:dyDescent="0.25">
      <c r="A31" s="8" t="s">
        <v>47</v>
      </c>
      <c r="H31" s="9" t="s">
        <v>48</v>
      </c>
    </row>
    <row r="32" spans="1:11" ht="17.25" x14ac:dyDescent="0.25">
      <c r="A32" s="8"/>
      <c r="H32" s="9"/>
    </row>
    <row r="33" spans="1:15" ht="17.25" x14ac:dyDescent="0.25">
      <c r="A33" s="35"/>
      <c r="H33" s="9"/>
    </row>
    <row r="35" spans="1:15" x14ac:dyDescent="0.25">
      <c r="B35" s="3"/>
      <c r="C35" s="3"/>
      <c r="D35" s="3"/>
      <c r="E35" s="3"/>
      <c r="F35" s="3"/>
      <c r="G35" s="3"/>
      <c r="I35" s="3"/>
      <c r="J35" s="3"/>
      <c r="L35" s="36"/>
    </row>
    <row r="36" spans="1:15" x14ac:dyDescent="0.25">
      <c r="B36" s="3"/>
      <c r="C36" s="3"/>
      <c r="D36" s="3"/>
      <c r="E36" s="3"/>
      <c r="F36" s="3"/>
      <c r="G36" s="3"/>
      <c r="I36" s="3"/>
      <c r="J36" s="3"/>
      <c r="K36" s="5"/>
      <c r="L36" s="14"/>
    </row>
    <row r="37" spans="1:15" x14ac:dyDescent="0.25">
      <c r="B37" s="3"/>
      <c r="C37" s="3"/>
      <c r="D37" s="3"/>
      <c r="E37" s="3"/>
      <c r="F37" s="3"/>
      <c r="G37" s="3"/>
      <c r="I37" s="3"/>
      <c r="J37" s="3"/>
      <c r="L37" s="3">
        <v>2014</v>
      </c>
      <c r="M37" s="3">
        <v>2015</v>
      </c>
      <c r="N37" s="3">
        <v>2016</v>
      </c>
      <c r="O37" s="3">
        <v>2017</v>
      </c>
    </row>
    <row r="38" spans="1:15" x14ac:dyDescent="0.25">
      <c r="B38" s="3"/>
      <c r="C38" s="3"/>
      <c r="D38" s="3"/>
      <c r="E38" s="3"/>
      <c r="F38" s="3"/>
      <c r="G38" s="3"/>
      <c r="I38" s="3"/>
      <c r="J38" s="3"/>
      <c r="K38" s="4" t="s">
        <v>49</v>
      </c>
      <c r="L38" s="3">
        <v>21476572.449999999</v>
      </c>
      <c r="M38" s="22">
        <v>28247167.650000002</v>
      </c>
      <c r="N38" s="3">
        <f>F9</f>
        <v>30277717.990000002</v>
      </c>
      <c r="O38" s="3">
        <f>G9</f>
        <v>34032071.780000001</v>
      </c>
    </row>
    <row r="39" spans="1:15" x14ac:dyDescent="0.25">
      <c r="B39" s="3"/>
      <c r="C39" s="3"/>
      <c r="D39" s="3"/>
      <c r="E39" s="3"/>
      <c r="F39" s="3"/>
      <c r="G39" s="3"/>
      <c r="I39" s="3"/>
      <c r="J39" s="3"/>
      <c r="K39" s="4" t="s">
        <v>50</v>
      </c>
      <c r="L39" s="3">
        <v>47757008.690000005</v>
      </c>
      <c r="M39" s="22">
        <v>55532820.670000002</v>
      </c>
      <c r="N39" s="3">
        <f t="shared" ref="N39:O57" si="2">F10</f>
        <v>60034554.979999997</v>
      </c>
      <c r="O39" s="3">
        <f t="shared" si="2"/>
        <v>69991758.379999995</v>
      </c>
    </row>
    <row r="40" spans="1:15" x14ac:dyDescent="0.25">
      <c r="B40" s="3"/>
      <c r="C40" s="3"/>
      <c r="D40" s="3"/>
      <c r="E40" s="3"/>
      <c r="F40" s="3"/>
      <c r="G40" s="3"/>
      <c r="I40" s="3"/>
      <c r="J40" s="3"/>
      <c r="K40" s="4" t="s">
        <v>51</v>
      </c>
      <c r="L40" s="3">
        <v>18573633.770000003</v>
      </c>
      <c r="M40" s="22">
        <v>22929493.010000002</v>
      </c>
      <c r="N40" s="3">
        <f t="shared" si="2"/>
        <v>21043099.035</v>
      </c>
      <c r="O40" s="3">
        <f t="shared" si="2"/>
        <v>22385644.167000003</v>
      </c>
    </row>
    <row r="41" spans="1:15" x14ac:dyDescent="0.25">
      <c r="B41" s="3"/>
      <c r="C41" s="3"/>
      <c r="D41" s="3"/>
      <c r="E41" s="3"/>
      <c r="F41" s="3"/>
      <c r="G41" s="3"/>
      <c r="I41" s="3"/>
      <c r="J41" s="3"/>
      <c r="K41" s="4" t="s">
        <v>52</v>
      </c>
      <c r="L41" s="3">
        <v>11788026.339999998</v>
      </c>
      <c r="M41" s="22">
        <v>16282824.6</v>
      </c>
      <c r="N41" s="3">
        <f t="shared" si="2"/>
        <v>16255000.77</v>
      </c>
      <c r="O41" s="3">
        <f t="shared" si="2"/>
        <v>17119918.760000002</v>
      </c>
    </row>
    <row r="42" spans="1:15" x14ac:dyDescent="0.25">
      <c r="B42" s="3"/>
      <c r="C42" s="3"/>
      <c r="D42" s="3"/>
      <c r="E42" s="3"/>
      <c r="F42" s="3"/>
      <c r="G42" s="3"/>
      <c r="I42" s="3"/>
      <c r="J42" s="3"/>
      <c r="K42" s="4" t="s">
        <v>53</v>
      </c>
      <c r="L42" s="3">
        <v>29304498.352999996</v>
      </c>
      <c r="M42" s="22">
        <v>40394300.450999998</v>
      </c>
      <c r="N42" s="3">
        <f t="shared" si="2"/>
        <v>43959957.414999999</v>
      </c>
      <c r="O42" s="3">
        <f t="shared" si="2"/>
        <v>47021244.049999997</v>
      </c>
    </row>
    <row r="43" spans="1:15" x14ac:dyDescent="0.25">
      <c r="B43" s="3"/>
      <c r="C43" s="3"/>
      <c r="D43" s="3"/>
      <c r="E43" s="3"/>
      <c r="F43" s="3"/>
      <c r="G43" s="3"/>
      <c r="I43" s="3"/>
      <c r="J43" s="3"/>
      <c r="K43" s="4" t="s">
        <v>54</v>
      </c>
      <c r="L43" s="3">
        <v>15482386.66</v>
      </c>
      <c r="M43" s="22">
        <v>21675172.101000004</v>
      </c>
      <c r="N43" s="3">
        <f t="shared" si="2"/>
        <v>26651220.369999997</v>
      </c>
      <c r="O43" s="3">
        <f t="shared" si="2"/>
        <v>30149104.175999999</v>
      </c>
    </row>
    <row r="44" spans="1:15" x14ac:dyDescent="0.25">
      <c r="B44" s="3"/>
      <c r="C44" s="3"/>
      <c r="D44" s="3"/>
      <c r="E44" s="3"/>
      <c r="F44" s="3"/>
      <c r="G44" s="3"/>
      <c r="I44" s="3"/>
      <c r="J44" s="3"/>
      <c r="K44" s="4" t="s">
        <v>55</v>
      </c>
      <c r="L44" s="3">
        <v>23688972.940000001</v>
      </c>
      <c r="M44" s="22">
        <v>27147750.810000002</v>
      </c>
      <c r="N44" s="3">
        <f t="shared" si="2"/>
        <v>31816789.559999999</v>
      </c>
      <c r="O44" s="3">
        <f t="shared" si="2"/>
        <v>38642931.219999999</v>
      </c>
    </row>
    <row r="45" spans="1:15" x14ac:dyDescent="0.25">
      <c r="B45" s="3"/>
      <c r="C45" s="3"/>
      <c r="D45" s="3"/>
      <c r="E45" s="3"/>
      <c r="F45" s="3"/>
      <c r="G45" s="3"/>
      <c r="I45" s="3"/>
      <c r="J45" s="3"/>
      <c r="K45" s="4" t="s">
        <v>56</v>
      </c>
      <c r="L45" s="3">
        <v>7724957.6299999999</v>
      </c>
      <c r="M45" s="22">
        <v>12281541.290000001</v>
      </c>
      <c r="N45" s="3">
        <f t="shared" si="2"/>
        <v>14543865.745000001</v>
      </c>
      <c r="O45" s="3">
        <f t="shared" si="2"/>
        <v>15450866.840299999</v>
      </c>
    </row>
    <row r="46" spans="1:15" x14ac:dyDescent="0.25">
      <c r="B46" s="3"/>
      <c r="C46" s="3"/>
      <c r="D46" s="3"/>
      <c r="E46" s="3"/>
      <c r="F46" s="3"/>
      <c r="G46" s="3"/>
      <c r="I46" s="3"/>
      <c r="J46" s="3"/>
      <c r="K46" s="4" t="s">
        <v>57</v>
      </c>
      <c r="L46" s="3">
        <v>3540685.44</v>
      </c>
      <c r="M46" s="22">
        <v>7471919.1500000004</v>
      </c>
      <c r="N46" s="3">
        <f t="shared" si="2"/>
        <v>8698613.1500000004</v>
      </c>
      <c r="O46" s="3">
        <f t="shared" si="2"/>
        <v>5947100.96</v>
      </c>
    </row>
    <row r="47" spans="1:15" x14ac:dyDescent="0.25">
      <c r="B47" s="3"/>
      <c r="C47" s="3"/>
      <c r="D47" s="3"/>
      <c r="E47" s="3"/>
      <c r="F47" s="3"/>
      <c r="G47" s="3"/>
      <c r="I47" s="3"/>
      <c r="J47" s="3"/>
      <c r="K47" s="4" t="s">
        <v>58</v>
      </c>
      <c r="L47" s="3">
        <v>13156080.83</v>
      </c>
      <c r="M47" s="22">
        <v>17498120.029999997</v>
      </c>
      <c r="N47" s="3">
        <f t="shared" si="2"/>
        <v>21983644.324999999</v>
      </c>
      <c r="O47" s="3">
        <f t="shared" si="2"/>
        <v>9181590.7400000021</v>
      </c>
    </row>
    <row r="48" spans="1:15" x14ac:dyDescent="0.25">
      <c r="B48" s="3"/>
      <c r="C48" s="3"/>
      <c r="D48" s="3"/>
      <c r="E48" s="3"/>
      <c r="F48" s="3"/>
      <c r="G48" s="3"/>
      <c r="I48" s="3"/>
      <c r="J48" s="3"/>
      <c r="K48" s="4" t="s">
        <v>59</v>
      </c>
      <c r="L48" s="3">
        <v>563786.18999999994</v>
      </c>
      <c r="M48" s="22">
        <v>1773766.73</v>
      </c>
      <c r="N48" s="3">
        <f t="shared" si="2"/>
        <v>2451686.34</v>
      </c>
      <c r="O48" s="3">
        <f t="shared" si="2"/>
        <v>2580520.0900000003</v>
      </c>
    </row>
    <row r="49" spans="2:15" x14ac:dyDescent="0.25">
      <c r="B49" s="3"/>
      <c r="C49" s="3"/>
      <c r="D49" s="3"/>
      <c r="E49" s="3"/>
      <c r="F49" s="3"/>
      <c r="G49" s="3"/>
      <c r="I49" s="3"/>
      <c r="J49" s="3"/>
      <c r="K49" s="4" t="s">
        <v>60</v>
      </c>
      <c r="L49" s="3">
        <v>9125266.5999999996</v>
      </c>
      <c r="M49" s="22">
        <v>12610137.149999999</v>
      </c>
      <c r="N49" s="3">
        <f t="shared" si="2"/>
        <v>11946502.880000001</v>
      </c>
      <c r="O49" s="3">
        <f t="shared" si="2"/>
        <v>7909169.9100000001</v>
      </c>
    </row>
    <row r="50" spans="2:15" x14ac:dyDescent="0.25">
      <c r="B50" s="3"/>
      <c r="C50" s="3"/>
      <c r="D50" s="3"/>
      <c r="E50" s="3"/>
      <c r="F50" s="3"/>
      <c r="G50" s="3"/>
      <c r="I50" s="3"/>
      <c r="J50" s="3"/>
      <c r="K50" s="4" t="s">
        <v>61</v>
      </c>
      <c r="L50" s="3">
        <v>6589192.25</v>
      </c>
      <c r="M50" s="22">
        <v>9723321.2799999993</v>
      </c>
      <c r="N50" s="3">
        <f t="shared" si="2"/>
        <v>10153645.829999998</v>
      </c>
      <c r="O50" s="3">
        <f t="shared" si="2"/>
        <v>6358160.0700000003</v>
      </c>
    </row>
    <row r="51" spans="2:15" x14ac:dyDescent="0.25">
      <c r="B51" s="3"/>
      <c r="C51" s="3"/>
      <c r="D51" s="3"/>
      <c r="E51" s="3"/>
      <c r="F51" s="3"/>
      <c r="G51" s="3"/>
      <c r="I51" s="3"/>
      <c r="J51" s="3"/>
      <c r="K51" s="4" t="s">
        <v>62</v>
      </c>
      <c r="L51" s="3">
        <v>9874084.1600000001</v>
      </c>
      <c r="M51" s="22">
        <v>12434694.649999999</v>
      </c>
      <c r="N51" s="3">
        <f t="shared" si="2"/>
        <v>11807838.66</v>
      </c>
      <c r="O51" s="3">
        <f t="shared" si="2"/>
        <v>13061458.859999999</v>
      </c>
    </row>
    <row r="52" spans="2:15" x14ac:dyDescent="0.25">
      <c r="B52" s="3"/>
      <c r="C52" s="3"/>
      <c r="D52" s="3"/>
      <c r="E52" s="3"/>
      <c r="F52" s="3"/>
      <c r="G52" s="3"/>
      <c r="I52" s="3"/>
      <c r="J52" s="3"/>
      <c r="K52" s="4" t="s">
        <v>63</v>
      </c>
      <c r="L52" s="3">
        <v>15424283.250000004</v>
      </c>
      <c r="M52" s="22">
        <v>20505081.599999994</v>
      </c>
      <c r="N52" s="3">
        <f t="shared" si="2"/>
        <v>22462983.789999999</v>
      </c>
      <c r="O52" s="3">
        <f t="shared" si="2"/>
        <v>23683245.52</v>
      </c>
    </row>
    <row r="53" spans="2:15" x14ac:dyDescent="0.25">
      <c r="B53" s="3"/>
      <c r="C53" s="3"/>
      <c r="D53" s="3"/>
      <c r="E53" s="3"/>
      <c r="F53" s="3"/>
      <c r="G53" s="3"/>
      <c r="I53" s="3"/>
      <c r="J53" s="3"/>
      <c r="K53" s="6" t="s">
        <v>64</v>
      </c>
      <c r="L53" s="3">
        <v>19121149.300000001</v>
      </c>
      <c r="M53" s="22">
        <v>27347316.960000001</v>
      </c>
      <c r="N53" s="3">
        <f t="shared" si="2"/>
        <v>30750547.939999998</v>
      </c>
      <c r="O53" s="3">
        <f t="shared" si="2"/>
        <v>32945144.069999997</v>
      </c>
    </row>
    <row r="54" spans="2:15" x14ac:dyDescent="0.25">
      <c r="B54" s="3"/>
      <c r="C54" s="3"/>
      <c r="D54" s="3"/>
      <c r="E54" s="3"/>
      <c r="F54" s="3"/>
      <c r="G54" s="3"/>
      <c r="I54" s="3"/>
      <c r="J54" s="3"/>
      <c r="K54" s="4" t="s">
        <v>65</v>
      </c>
      <c r="L54" s="3">
        <v>14483951.450000001</v>
      </c>
      <c r="M54" s="22">
        <v>21910210.289999999</v>
      </c>
      <c r="N54" s="3">
        <f t="shared" si="2"/>
        <v>25050862.829999998</v>
      </c>
      <c r="O54" s="3">
        <f t="shared" si="2"/>
        <v>28968304</v>
      </c>
    </row>
    <row r="55" spans="2:15" x14ac:dyDescent="0.25">
      <c r="B55" s="3"/>
      <c r="C55" s="3"/>
      <c r="D55" s="3"/>
      <c r="E55" s="3"/>
      <c r="F55" s="3"/>
      <c r="G55" s="3"/>
      <c r="I55" s="3"/>
      <c r="J55" s="3"/>
      <c r="K55" s="4" t="s">
        <v>66</v>
      </c>
      <c r="L55" s="3">
        <v>27642128.069999993</v>
      </c>
      <c r="M55" s="22">
        <v>34260241.729999997</v>
      </c>
      <c r="N55" s="3">
        <f t="shared" si="2"/>
        <v>39536598.640000008</v>
      </c>
      <c r="O55" s="3">
        <f t="shared" si="2"/>
        <v>44492550.350000001</v>
      </c>
    </row>
    <row r="56" spans="2:15" x14ac:dyDescent="0.25">
      <c r="B56" s="3"/>
      <c r="C56" s="3"/>
      <c r="D56" s="3"/>
      <c r="E56" s="3"/>
      <c r="F56" s="3"/>
      <c r="G56" s="3"/>
      <c r="I56" s="3"/>
      <c r="J56" s="3"/>
      <c r="K56" s="4" t="s">
        <v>67</v>
      </c>
      <c r="L56" s="3">
        <v>12905259.859999999</v>
      </c>
      <c r="M56" s="22">
        <v>19379941.390000001</v>
      </c>
      <c r="N56" s="3">
        <f t="shared" si="2"/>
        <v>20312685.899999999</v>
      </c>
      <c r="O56" s="3">
        <f t="shared" si="2"/>
        <v>15456736.35</v>
      </c>
    </row>
    <row r="57" spans="2:15" x14ac:dyDescent="0.25">
      <c r="B57" s="3"/>
      <c r="C57" s="3"/>
      <c r="D57" s="3"/>
      <c r="E57" s="3"/>
      <c r="F57" s="3"/>
      <c r="G57" s="3"/>
      <c r="I57" s="3"/>
      <c r="J57" s="3"/>
      <c r="K57" s="7" t="s">
        <v>68</v>
      </c>
      <c r="L57" s="3">
        <v>55981769.233300008</v>
      </c>
      <c r="M57" s="22">
        <v>74119274.931099996</v>
      </c>
      <c r="N57" s="3">
        <f t="shared" si="2"/>
        <v>102346229.71000001</v>
      </c>
      <c r="O57" s="3">
        <f t="shared" si="2"/>
        <v>116663001.61669999</v>
      </c>
    </row>
  </sheetData>
  <mergeCells count="11">
    <mergeCell ref="G4:G5"/>
    <mergeCell ref="A1:H1"/>
    <mergeCell ref="A2:H2"/>
    <mergeCell ref="A3:A5"/>
    <mergeCell ref="B3:G3"/>
    <mergeCell ref="H3:H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3" orientation="portrait" horizontalDpi="4294967295" verticalDpi="4294967295" r:id="rId1"/>
  <ignoredErrors>
    <ignoredError sqref="D8:F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18.22</vt:lpstr>
      <vt:lpstr>'18.22'!Print_Area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2018-05-28T06:46:28Z</cp:lastPrinted>
  <dcterms:modified xsi:type="dcterms:W3CDTF">2018-05-28T06:46:35Z</dcterms:modified>
</cp:coreProperties>
</file>