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17" sheetId="17" r:id="rId1"/>
  </sheets>
  <definedNames>
    <definedName name="_xlnm.Print_Area" localSheetId="0">'18.17'!$A$1:$K$249</definedName>
    <definedName name="_xlnm.Print_Titles" localSheetId="0">'18.17'!$4:$8</definedName>
  </definedNames>
  <calcPr calcId="162913"/>
</workbook>
</file>

<file path=xl/calcChain.xml><?xml version="1.0" encoding="utf-8"?>
<calcChain xmlns="http://schemas.openxmlformats.org/spreadsheetml/2006/main">
  <c r="B244" i="17" l="1"/>
  <c r="B243" i="17"/>
  <c r="B242" i="17"/>
  <c r="B241" i="17"/>
  <c r="B240" i="17"/>
  <c r="B239" i="17"/>
  <c r="J238" i="17"/>
  <c r="I238" i="17"/>
  <c r="H238" i="17"/>
  <c r="G238" i="17"/>
  <c r="F238" i="17"/>
  <c r="E238" i="17"/>
  <c r="D238" i="17"/>
  <c r="B238" i="17" s="1"/>
  <c r="B236" i="17"/>
  <c r="J235" i="17"/>
  <c r="I235" i="17"/>
  <c r="H235" i="17"/>
  <c r="G235" i="17"/>
  <c r="F235" i="17"/>
  <c r="E235" i="17"/>
  <c r="D235" i="17"/>
  <c r="B233" i="17"/>
  <c r="B232" i="17"/>
  <c r="B231" i="17"/>
  <c r="B230" i="17"/>
  <c r="B229" i="17"/>
  <c r="B228" i="17"/>
  <c r="B227" i="17"/>
  <c r="B226" i="17"/>
  <c r="B225" i="17"/>
  <c r="J224" i="17"/>
  <c r="I224" i="17"/>
  <c r="H224" i="17"/>
  <c r="G224" i="17"/>
  <c r="F224" i="17"/>
  <c r="E224" i="17"/>
  <c r="D224" i="17"/>
  <c r="B222" i="17"/>
  <c r="B221" i="17"/>
  <c r="B220" i="17"/>
  <c r="B219" i="17"/>
  <c r="B218" i="17"/>
  <c r="B217" i="17"/>
  <c r="B216" i="17"/>
  <c r="B215" i="17"/>
  <c r="B214" i="17"/>
  <c r="B213" i="17"/>
  <c r="J212" i="17"/>
  <c r="I212" i="17"/>
  <c r="H212" i="17"/>
  <c r="G212" i="17"/>
  <c r="F212" i="17"/>
  <c r="E212" i="17"/>
  <c r="D212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J198" i="17"/>
  <c r="I198" i="17"/>
  <c r="H198" i="17"/>
  <c r="G198" i="17"/>
  <c r="F198" i="17"/>
  <c r="E198" i="17"/>
  <c r="D198" i="17"/>
  <c r="B198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J183" i="17"/>
  <c r="I183" i="17"/>
  <c r="H183" i="17"/>
  <c r="G183" i="17"/>
  <c r="F183" i="17"/>
  <c r="E183" i="17"/>
  <c r="D183" i="17"/>
  <c r="B181" i="17"/>
  <c r="B180" i="17"/>
  <c r="B179" i="17"/>
  <c r="B178" i="17"/>
  <c r="B177" i="17"/>
  <c r="B176" i="17"/>
  <c r="B175" i="17"/>
  <c r="B174" i="17"/>
  <c r="J173" i="17"/>
  <c r="I173" i="17"/>
  <c r="H173" i="17"/>
  <c r="G173" i="17"/>
  <c r="F173" i="17"/>
  <c r="E173" i="17"/>
  <c r="D173" i="17"/>
  <c r="B171" i="17"/>
  <c r="B170" i="17"/>
  <c r="B169" i="17"/>
  <c r="B168" i="17"/>
  <c r="B167" i="17"/>
  <c r="J166" i="17"/>
  <c r="I166" i="17"/>
  <c r="H166" i="17"/>
  <c r="G166" i="17"/>
  <c r="F166" i="17"/>
  <c r="E166" i="17"/>
  <c r="D166" i="17"/>
  <c r="B164" i="17"/>
  <c r="B163" i="17"/>
  <c r="B162" i="17"/>
  <c r="B161" i="17"/>
  <c r="B160" i="17"/>
  <c r="B159" i="17"/>
  <c r="B158" i="17"/>
  <c r="B157" i="17"/>
  <c r="J156" i="17"/>
  <c r="I156" i="17"/>
  <c r="H156" i="17"/>
  <c r="G156" i="17"/>
  <c r="F156" i="17"/>
  <c r="E156" i="17"/>
  <c r="D156" i="17"/>
  <c r="B154" i="17"/>
  <c r="B153" i="17"/>
  <c r="B152" i="17"/>
  <c r="B151" i="17"/>
  <c r="B150" i="17"/>
  <c r="J149" i="17"/>
  <c r="I149" i="17"/>
  <c r="H149" i="17"/>
  <c r="G149" i="17"/>
  <c r="F149" i="17"/>
  <c r="E149" i="17"/>
  <c r="D149" i="17"/>
  <c r="B147" i="17"/>
  <c r="B146" i="17"/>
  <c r="B145" i="17"/>
  <c r="B144" i="17"/>
  <c r="B143" i="17"/>
  <c r="B142" i="17"/>
  <c r="B141" i="17"/>
  <c r="B140" i="17"/>
  <c r="B139" i="17"/>
  <c r="B138" i="17"/>
  <c r="J137" i="17"/>
  <c r="I137" i="17"/>
  <c r="H137" i="17"/>
  <c r="G137" i="17"/>
  <c r="F137" i="17"/>
  <c r="E137" i="17"/>
  <c r="D137" i="17"/>
  <c r="B135" i="17"/>
  <c r="B134" i="17"/>
  <c r="B133" i="17"/>
  <c r="B132" i="17"/>
  <c r="B131" i="17"/>
  <c r="B130" i="17"/>
  <c r="B129" i="17"/>
  <c r="B128" i="17"/>
  <c r="J127" i="17"/>
  <c r="I127" i="17"/>
  <c r="H127" i="17"/>
  <c r="G127" i="17"/>
  <c r="F127" i="17"/>
  <c r="E127" i="17"/>
  <c r="D127" i="17"/>
  <c r="B125" i="17"/>
  <c r="B124" i="17"/>
  <c r="B123" i="17"/>
  <c r="B122" i="17"/>
  <c r="B121" i="17"/>
  <c r="B120" i="17"/>
  <c r="B119" i="17"/>
  <c r="B118" i="17"/>
  <c r="B117" i="17"/>
  <c r="J116" i="17"/>
  <c r="I116" i="17"/>
  <c r="H116" i="17"/>
  <c r="G116" i="17"/>
  <c r="F116" i="17"/>
  <c r="E116" i="17"/>
  <c r="D116" i="17"/>
  <c r="B114" i="17"/>
  <c r="B113" i="17"/>
  <c r="B112" i="17"/>
  <c r="B111" i="17"/>
  <c r="B110" i="17"/>
  <c r="J109" i="17"/>
  <c r="I109" i="17"/>
  <c r="H109" i="17"/>
  <c r="G109" i="17"/>
  <c r="F109" i="17"/>
  <c r="E109" i="17"/>
  <c r="D109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J94" i="17"/>
  <c r="I94" i="17"/>
  <c r="H94" i="17"/>
  <c r="G94" i="17"/>
  <c r="F94" i="17"/>
  <c r="E94" i="17"/>
  <c r="D94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J76" i="17"/>
  <c r="I76" i="17"/>
  <c r="H76" i="17"/>
  <c r="G76" i="17"/>
  <c r="F76" i="17"/>
  <c r="E76" i="17"/>
  <c r="D76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J61" i="17"/>
  <c r="I61" i="17"/>
  <c r="H61" i="17"/>
  <c r="G61" i="17"/>
  <c r="F61" i="17"/>
  <c r="E61" i="17"/>
  <c r="D61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J45" i="17"/>
  <c r="I45" i="17"/>
  <c r="H45" i="17"/>
  <c r="G45" i="17"/>
  <c r="F45" i="17"/>
  <c r="E45" i="17"/>
  <c r="D45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J28" i="17"/>
  <c r="I28" i="17"/>
  <c r="H28" i="17"/>
  <c r="G28" i="17"/>
  <c r="F28" i="17"/>
  <c r="E28" i="17"/>
  <c r="D28" i="17"/>
  <c r="B28" i="17" s="1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J12" i="17"/>
  <c r="I12" i="17"/>
  <c r="H12" i="17"/>
  <c r="G12" i="17"/>
  <c r="F12" i="17"/>
  <c r="F11" i="17" s="1"/>
  <c r="F9" i="17" s="1"/>
  <c r="E12" i="17"/>
  <c r="D12" i="17"/>
  <c r="B10" i="17"/>
  <c r="C9" i="17"/>
  <c r="H11" i="17" l="1"/>
  <c r="H9" i="17" s="1"/>
  <c r="B166" i="17"/>
  <c r="B12" i="17"/>
  <c r="D11" i="17"/>
  <c r="B109" i="17"/>
  <c r="B156" i="17"/>
  <c r="B212" i="17"/>
  <c r="J11" i="17"/>
  <c r="J9" i="17" s="1"/>
  <c r="I11" i="17"/>
  <c r="I9" i="17" s="1"/>
  <c r="B137" i="17"/>
  <c r="B183" i="17"/>
  <c r="B224" i="17"/>
  <c r="B235" i="17"/>
  <c r="G11" i="17"/>
  <c r="G9" i="17" s="1"/>
  <c r="B94" i="17"/>
  <c r="B127" i="17"/>
  <c r="B173" i="17"/>
  <c r="B76" i="17"/>
  <c r="B116" i="17"/>
  <c r="B149" i="17"/>
  <c r="D9" i="17"/>
  <c r="B9" i="17" s="1"/>
  <c r="B61" i="17"/>
  <c r="B45" i="17"/>
  <c r="E11" i="17"/>
  <c r="E9" i="17" s="1"/>
  <c r="B11" i="17" l="1"/>
</calcChain>
</file>

<file path=xl/sharedStrings.xml><?xml version="1.0" encoding="utf-8"?>
<sst xmlns="http://schemas.openxmlformats.org/spreadsheetml/2006/main" count="470" uniqueCount="436">
  <si>
    <t>Total</t>
  </si>
  <si>
    <t>Locality</t>
  </si>
  <si>
    <t>ހެލްތް އިންޝުއަރަންސް</t>
  </si>
  <si>
    <t xml:space="preserve">އެކަނިވެރި މައިންނާއި ކުދިންނަށް ދެވޭ އެހީ </t>
  </si>
  <si>
    <t xml:space="preserve">އަޅާލާނެ މީހަކުނެތިފައިވާ ކުދިން ބަލަމުންދާ މީހުންނަށް ދެވޭ އެހީ </t>
  </si>
  <si>
    <t>ވެލްފެއާ އެހީ</t>
  </si>
  <si>
    <t xml:space="preserve">ނުކުޅެދުންތެރިކަން ހުންނަ ފަރާތްތަކަށް ދެވޭ އެހީ </t>
  </si>
  <si>
    <t>ފަޤީރު ހާލަތުގައި ދިރިއުޅޭ ފަރާތްތަކުން ކާބޯތަކެތި ގަތުމަށް ދެވޭ މާލީ އެހީ</t>
  </si>
  <si>
    <t>cnwt</t>
  </si>
  <si>
    <t>HEALTH INSURANCE SCHEMES</t>
  </si>
  <si>
    <t>SINGLE PARENT ALLOWANCE</t>
  </si>
  <si>
    <t>FOSTER PARENT ALLOWANCE ALLOWANCE</t>
  </si>
  <si>
    <t>EMERGENCY MEDICAL WELFARE</t>
  </si>
  <si>
    <t>Food Subsidy</t>
  </si>
  <si>
    <t>Aasandha</t>
  </si>
  <si>
    <t xml:space="preserve">Parent </t>
  </si>
  <si>
    <t>Children</t>
  </si>
  <si>
    <t xml:space="preserve">Children </t>
  </si>
  <si>
    <t>މައިން</t>
  </si>
  <si>
    <t xml:space="preserve">ކުދިން </t>
  </si>
  <si>
    <t>ބެލެނިވެރިން</t>
  </si>
  <si>
    <t>Republic</t>
  </si>
  <si>
    <t>މުޅި ރާއްޖެ</t>
  </si>
  <si>
    <t xml:space="preserve">Male' 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</si>
  <si>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</si>
  <si>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</si>
  <si>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</si>
  <si>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</si>
  <si>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</si>
  <si>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</si>
  <si>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</si>
  <si>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</si>
  <si>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</si>
  <si>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</si>
  <si>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</si>
  <si>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</si>
  <si>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</si>
  <si>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</si>
  <si>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</si>
  <si>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</si>
  <si>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</si>
  <si>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</si>
  <si>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</si>
  <si>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</si>
  <si>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</si>
  <si>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</si>
  <si>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</si>
  <si>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</si>
  <si>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</si>
  <si>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</si>
  <si>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</si>
  <si>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</si>
  <si>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</si>
  <si>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</si>
  <si>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</si>
  <si>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</si>
  <si>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</si>
  <si>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</si>
  <si>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</si>
  <si>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</si>
  <si>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</si>
  <si>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</si>
  <si>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</si>
  <si>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</si>
  <si>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</si>
  <si>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</si>
  <si>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</si>
  <si>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Source: National Social Protection Agency</t>
  </si>
  <si>
    <t xml:space="preserve">މަޢުލޫމާތު ދެއްވީ: ނެޝަނަލް ސޯޝަލް ޕްރޮޓެކްޝަން އޭޖެންސީ </t>
  </si>
  <si>
    <t>ތާވަލް 18.17: އިޖްތިމާއީ ރައްކާތެރިކަމުގެ ދަށުން ރަށްރަށުން ޙިދުމަތްދެވިފައިވާ މީހުންގެ އަދަދު، 2017</t>
  </si>
  <si>
    <t>Table 18.17 :  NUMBER OF PERSONS COVERED UNDER DIFFERENT SOCIAL PROTECTION SCHEMES BY ISLAND,  2017</t>
  </si>
  <si>
    <t>DISABILITY ALLOWANCE</t>
  </si>
  <si>
    <t>އާސަންދަ</t>
  </si>
  <si>
    <t>Thuraakunu</t>
  </si>
  <si>
    <t>unukWrut</t>
  </si>
  <si>
    <t>Uligamu</t>
  </si>
  <si>
    <t>umwgilua</t>
  </si>
  <si>
    <t>Mulhadhoo</t>
  </si>
  <si>
    <t>UdwLum</t>
  </si>
  <si>
    <t>Hoarafushi</t>
  </si>
  <si>
    <t>iSufwrOh</t>
  </si>
  <si>
    <t>Ihavandhoo</t>
  </si>
  <si>
    <t>eUdcnwvwhia</t>
  </si>
  <si>
    <t>Kelaa</t>
  </si>
  <si>
    <t>Wlek</t>
  </si>
  <si>
    <t>Vashafaru</t>
  </si>
  <si>
    <t>urwfwSwv</t>
  </si>
  <si>
    <t>Dhidhdhoo</t>
  </si>
  <si>
    <t>Udcaid</t>
  </si>
  <si>
    <t>Filladhoo</t>
  </si>
  <si>
    <t>Udwlcaif</t>
  </si>
  <si>
    <t>Maarandhoo</t>
  </si>
  <si>
    <t>UdcnwrWm</t>
  </si>
  <si>
    <t>Thakandhoo</t>
  </si>
  <si>
    <t>Udcnwkwt</t>
  </si>
  <si>
    <t>Utheemu</t>
  </si>
  <si>
    <t>umItua</t>
  </si>
  <si>
    <t>Muraidhoo</t>
  </si>
  <si>
    <t>Udiawrum</t>
  </si>
  <si>
    <t>Baarah</t>
  </si>
  <si>
    <t>cSwrWb</t>
  </si>
  <si>
    <t>Hanimaadhoo</t>
  </si>
  <si>
    <t>UdWminwh</t>
  </si>
  <si>
    <t>Finey</t>
  </si>
  <si>
    <t>Enif</t>
  </si>
  <si>
    <t>Naivaadhoo</t>
  </si>
  <si>
    <t>UdiawvWn</t>
  </si>
  <si>
    <t>Hirimaradhoo</t>
  </si>
  <si>
    <t>Udwrwmirih</t>
  </si>
  <si>
    <t>Nolhivaranfaru</t>
  </si>
  <si>
    <t>urwfcnwrwviLon</t>
  </si>
  <si>
    <t>Nellaidhoo</t>
  </si>
  <si>
    <t>Udiawlcaen</t>
  </si>
  <si>
    <t>Nolhivaramu</t>
  </si>
  <si>
    <t>umwrwviLon</t>
  </si>
  <si>
    <t>Kurnibi</t>
  </si>
  <si>
    <t>ibniruk</t>
  </si>
  <si>
    <t>Kunburudhoo</t>
  </si>
  <si>
    <t>Udurubnuk</t>
  </si>
  <si>
    <t>Kulhudhuffushi</t>
  </si>
  <si>
    <t>iSufcauduLuk</t>
  </si>
  <si>
    <t>Kumundhoo</t>
  </si>
  <si>
    <t>Udcnumuk</t>
  </si>
  <si>
    <t>Neykurendhoo</t>
  </si>
  <si>
    <t>UdcnerukEn</t>
  </si>
  <si>
    <t>Vaikaradhoo</t>
  </si>
  <si>
    <t>Udwrwkiiawv</t>
  </si>
  <si>
    <t>Maavaidhoo</t>
  </si>
  <si>
    <t>UdiawvWm</t>
  </si>
  <si>
    <t>Makunudhoo</t>
  </si>
  <si>
    <t>Udunukwm</t>
  </si>
  <si>
    <t>Kanditheemu</t>
  </si>
  <si>
    <t>umItiDnwk</t>
  </si>
  <si>
    <t>Noomaraa</t>
  </si>
  <si>
    <t>WrwmUn</t>
  </si>
  <si>
    <t>Goidhoo</t>
  </si>
  <si>
    <t>Udiaog</t>
  </si>
  <si>
    <t>Feydhoo</t>
  </si>
  <si>
    <t>UdEf</t>
  </si>
  <si>
    <t>Feevah</t>
  </si>
  <si>
    <t>cawvIf</t>
  </si>
  <si>
    <t>Billeffahi</t>
  </si>
  <si>
    <t>ihwfcaelib</t>
  </si>
  <si>
    <t>Foakaidhoo</t>
  </si>
  <si>
    <t>UdiawkOf</t>
  </si>
  <si>
    <t>Narudhoo</t>
  </si>
  <si>
    <t>Udurwn</t>
  </si>
  <si>
    <t>Maroshi</t>
  </si>
  <si>
    <t>iSorwm</t>
  </si>
  <si>
    <t>Lhaimagu</t>
  </si>
  <si>
    <t>ugwmiawL</t>
  </si>
  <si>
    <t>Komandhoo</t>
  </si>
  <si>
    <t>UDcnwmok</t>
  </si>
  <si>
    <t>Maaun'goodhoo</t>
  </si>
  <si>
    <t>UdUgnuaWm</t>
  </si>
  <si>
    <t>Funadhoo</t>
  </si>
  <si>
    <t>Udwnuf</t>
  </si>
  <si>
    <r>
      <t xml:space="preserve">Milandhoo </t>
    </r>
    <r>
      <rPr>
        <vertAlign val="superscript"/>
        <sz val="10"/>
        <color indexed="63"/>
        <rFont val="Calibri"/>
        <family val="2"/>
        <scheme val="minor"/>
      </rPr>
      <t>3_/</t>
    </r>
  </si>
  <si>
    <r>
      <t>3_/</t>
    </r>
    <r>
      <rPr>
        <sz val="10"/>
        <color indexed="63"/>
        <rFont val="A_Randhoo"/>
      </rPr>
      <t xml:space="preserve"> Udcnwlim</t>
    </r>
  </si>
  <si>
    <t>Hen'badhoo</t>
  </si>
  <si>
    <t>Udwbneh</t>
  </si>
  <si>
    <t>Ken'dhikulhudhoo</t>
  </si>
  <si>
    <t>UduLukidnek</t>
  </si>
  <si>
    <t>Maalhendhoo</t>
  </si>
  <si>
    <t>UdcneLWm</t>
  </si>
  <si>
    <t>Kudafari</t>
  </si>
  <si>
    <t>irwfwDuk</t>
  </si>
  <si>
    <t>Landhoo</t>
  </si>
  <si>
    <t>Udcnwl</t>
  </si>
  <si>
    <t>Maafaru</t>
  </si>
  <si>
    <t>urwfWm</t>
  </si>
  <si>
    <t>Lhohi</t>
  </si>
  <si>
    <t>ihoL</t>
  </si>
  <si>
    <t>Miladhoo</t>
  </si>
  <si>
    <t>Udwlim</t>
  </si>
  <si>
    <t>Magoodhoo</t>
  </si>
  <si>
    <t>UdUgwm</t>
  </si>
  <si>
    <t>Manadhoo</t>
  </si>
  <si>
    <t>Udwnwm</t>
  </si>
  <si>
    <t>Holhudhoo</t>
  </si>
  <si>
    <t>UduLoh</t>
  </si>
  <si>
    <t>Fodhdhoo</t>
  </si>
  <si>
    <t>Udcaof</t>
  </si>
  <si>
    <t>Velidhoo</t>
  </si>
  <si>
    <t>Udilev</t>
  </si>
  <si>
    <t>Alifushi</t>
  </si>
  <si>
    <t>iSufilwa</t>
  </si>
  <si>
    <t>Vaadhoo</t>
  </si>
  <si>
    <t>UdWv</t>
  </si>
  <si>
    <t>Rasgetheemu</t>
  </si>
  <si>
    <t>umItegcswr</t>
  </si>
  <si>
    <t>An'golhitheemu</t>
  </si>
  <si>
    <t>umItiLognwa</t>
  </si>
  <si>
    <t>Un'goofaaru</t>
  </si>
  <si>
    <t>urWfUgnua</t>
  </si>
  <si>
    <r>
      <t xml:space="preserve">Kandolhudhoo </t>
    </r>
    <r>
      <rPr>
        <vertAlign val="superscript"/>
        <sz val="10"/>
        <color indexed="63"/>
        <rFont val="Calibri"/>
        <family val="2"/>
        <scheme val="minor"/>
      </rPr>
      <t xml:space="preserve"> 2_/</t>
    </r>
  </si>
  <si>
    <r>
      <t>2_/</t>
    </r>
    <r>
      <rPr>
        <sz val="10"/>
        <color indexed="63"/>
        <rFont val="A_Randhoo"/>
      </rPr>
      <t xml:space="preserve"> UduLodnwk</t>
    </r>
  </si>
  <si>
    <r>
      <t xml:space="preserve">Dhuvaafaru  </t>
    </r>
    <r>
      <rPr>
        <sz val="10"/>
        <color indexed="63"/>
        <rFont val="Calibri"/>
        <family val="2"/>
        <scheme val="minor"/>
      </rPr>
      <t>3_/</t>
    </r>
  </si>
  <si>
    <t>3_/ urwfWvud</t>
  </si>
  <si>
    <t>Maakurathu</t>
  </si>
  <si>
    <t>utwrukWm</t>
  </si>
  <si>
    <t>Rasmaadhoo</t>
  </si>
  <si>
    <t>UdWmcswr</t>
  </si>
  <si>
    <t>Innamaadhoo</t>
  </si>
  <si>
    <t>UdWmwncnia</t>
  </si>
  <si>
    <t>Maduvvari</t>
  </si>
  <si>
    <t>irwvcauDwm</t>
  </si>
  <si>
    <t>In'guraidhoo</t>
  </si>
  <si>
    <t>Udiawrugnia</t>
  </si>
  <si>
    <t>Fainu</t>
  </si>
  <si>
    <t>uniawf</t>
  </si>
  <si>
    <t>Meedhoo</t>
  </si>
  <si>
    <t>UdIm</t>
  </si>
  <si>
    <t>Kinolhas</t>
  </si>
  <si>
    <t>cswLonik</t>
  </si>
  <si>
    <t>Hulhudhuffaaru</t>
  </si>
  <si>
    <t>urWfcauduLuh</t>
  </si>
  <si>
    <t>Kudarikilu</t>
  </si>
  <si>
    <t>ulikirwDuk</t>
  </si>
  <si>
    <t>Kamadhoo</t>
  </si>
  <si>
    <t>Udwmwk</t>
  </si>
  <si>
    <t>Kendhoo</t>
  </si>
  <si>
    <t>Udcnek</t>
  </si>
  <si>
    <t>Kihaadhoo</t>
  </si>
  <si>
    <t>UdWhik</t>
  </si>
  <si>
    <t>Dhonfanu</t>
  </si>
  <si>
    <t>unwfcnod</t>
  </si>
  <si>
    <t>Daravandhoo</t>
  </si>
  <si>
    <t>Udcnwvwrwd</t>
  </si>
  <si>
    <t>Maalhos</t>
  </si>
  <si>
    <t>csoLWm</t>
  </si>
  <si>
    <t>Eydhafushi</t>
  </si>
  <si>
    <t>iSufwdEa</t>
  </si>
  <si>
    <t>Thulhaadhoo</t>
  </si>
  <si>
    <t>UdWLut</t>
  </si>
  <si>
    <t>Hithaadhoo</t>
  </si>
  <si>
    <t>UdWtih</t>
  </si>
  <si>
    <t>Fulhadhoo</t>
  </si>
  <si>
    <t>UdwLuf</t>
  </si>
  <si>
    <t>Fehendhoo</t>
  </si>
  <si>
    <t>Udcnehef</t>
  </si>
  <si>
    <t>Hinnavaru</t>
  </si>
  <si>
    <t>urwvwncnih</t>
  </si>
  <si>
    <t>Naifaru</t>
  </si>
  <si>
    <t>urwfiawn</t>
  </si>
  <si>
    <t>Kurendhoo</t>
  </si>
  <si>
    <t>Udcneruk</t>
  </si>
  <si>
    <t>Olhuvelifushi</t>
  </si>
  <si>
    <t>iSufilevuLoa</t>
  </si>
  <si>
    <t>Maafilaafushi</t>
  </si>
  <si>
    <t>iSufWlifWm</t>
  </si>
  <si>
    <t>Kaashidhoo</t>
  </si>
  <si>
    <t>UdiSWk</t>
  </si>
  <si>
    <t>Gaafaru</t>
  </si>
  <si>
    <t>urwfWg</t>
  </si>
  <si>
    <t>Dhiffushi</t>
  </si>
  <si>
    <t>iSufcaid</t>
  </si>
  <si>
    <t>Thulusdhoo</t>
  </si>
  <si>
    <t>Udcsulut</t>
  </si>
  <si>
    <t>Huraa</t>
  </si>
  <si>
    <t>Wruh</t>
  </si>
  <si>
    <t>Himmafushi</t>
  </si>
  <si>
    <t>iSufwmcnih</t>
  </si>
  <si>
    <t>Gulhi</t>
  </si>
  <si>
    <t>iLug</t>
  </si>
  <si>
    <t>Maafushi</t>
  </si>
  <si>
    <t>iSufWm</t>
  </si>
  <si>
    <t>Guraidhoo</t>
  </si>
  <si>
    <t>Udiawrug</t>
  </si>
  <si>
    <t>Thoddoo</t>
  </si>
  <si>
    <t>UDcaot</t>
  </si>
  <si>
    <t>Rasdhoo</t>
  </si>
  <si>
    <t>Udcswr</t>
  </si>
  <si>
    <t>Ukulhas</t>
  </si>
  <si>
    <t>cswLukua</t>
  </si>
  <si>
    <t>Mathiveri</t>
  </si>
  <si>
    <t>irevitwm</t>
  </si>
  <si>
    <t>Bodufolhudhoo</t>
  </si>
  <si>
    <t>UduLofuDob</t>
  </si>
  <si>
    <t>Feridhoo</t>
  </si>
  <si>
    <t>Udiref</t>
  </si>
  <si>
    <t>Himandhoo</t>
  </si>
  <si>
    <t xml:space="preserve"> Udcnwmih</t>
  </si>
  <si>
    <t>Hangn'aameedhoo</t>
  </si>
  <si>
    <t>UdImWNcnwh</t>
  </si>
  <si>
    <t>Omadhoo</t>
  </si>
  <si>
    <t>Udwmoa</t>
  </si>
  <si>
    <t>Kun'burudhoo</t>
  </si>
  <si>
    <t>Mahibadhoo</t>
  </si>
  <si>
    <t>Udwbihwm</t>
  </si>
  <si>
    <t>Mandhoo</t>
  </si>
  <si>
    <t>Dhn'agethi</t>
  </si>
  <si>
    <t>itegnwd</t>
  </si>
  <si>
    <t>Dhigurah</t>
  </si>
  <si>
    <t>cSwrugid</t>
  </si>
  <si>
    <t>Fenfushi</t>
  </si>
  <si>
    <t>iSufcnef</t>
  </si>
  <si>
    <t>Maamigili</t>
  </si>
  <si>
    <t>iligimWm</t>
  </si>
  <si>
    <t>Fulidhoo</t>
  </si>
  <si>
    <t>Udiluf</t>
  </si>
  <si>
    <t>Thinadhoo</t>
  </si>
  <si>
    <t>Udwnit</t>
  </si>
  <si>
    <t>Felidhoo</t>
  </si>
  <si>
    <t>Udilef</t>
  </si>
  <si>
    <t>Keyodhoo</t>
  </si>
  <si>
    <t>Udoyek</t>
  </si>
  <si>
    <t>Rakeedhoo</t>
  </si>
  <si>
    <t>UdIkwr</t>
  </si>
  <si>
    <t>Raiymandhoo</t>
  </si>
  <si>
    <t>Udcnwmctwr</t>
  </si>
  <si>
    <t>Veyvah</t>
  </si>
  <si>
    <t>cawvEv</t>
  </si>
  <si>
    <t>Mulah</t>
  </si>
  <si>
    <t>cawlum</t>
  </si>
  <si>
    <t>Muli</t>
  </si>
  <si>
    <t>ilum</t>
  </si>
  <si>
    <t>Naalaafushi</t>
  </si>
  <si>
    <t>iSufWlWn</t>
  </si>
  <si>
    <t>Kolhufushi</t>
  </si>
  <si>
    <t>iSufuLok</t>
  </si>
  <si>
    <t>Dhiggaru</t>
  </si>
  <si>
    <t>urwgcaid</t>
  </si>
  <si>
    <t>Feeali</t>
  </si>
  <si>
    <t>ilwaIf</t>
  </si>
  <si>
    <t>Biledhhdhoo</t>
  </si>
  <si>
    <t>Udcaelib</t>
  </si>
  <si>
    <t>Dharan'boodhoo</t>
  </si>
  <si>
    <t>UdUbwrwd</t>
  </si>
  <si>
    <t>Nilandhoo</t>
  </si>
  <si>
    <t>Udcnwlin</t>
  </si>
  <si>
    <t>Ban'didhoo</t>
  </si>
  <si>
    <t>UdiDnwb</t>
  </si>
  <si>
    <t>Rin'budhoo</t>
  </si>
  <si>
    <t>Udubnir</t>
  </si>
  <si>
    <t>Hulhudeli</t>
  </si>
  <si>
    <t>ileduLuh</t>
  </si>
  <si>
    <r>
      <t>Gemendhoo</t>
    </r>
    <r>
      <rPr>
        <vertAlign val="superscript"/>
        <sz val="10"/>
        <color indexed="63"/>
        <rFont val="Calibri"/>
        <family val="2"/>
        <scheme val="minor"/>
      </rPr>
      <t xml:space="preserve"> 2_/</t>
    </r>
  </si>
  <si>
    <r>
      <t>2_/</t>
    </r>
    <r>
      <rPr>
        <sz val="10"/>
        <color indexed="63"/>
        <rFont val="A_Randhoo"/>
      </rPr>
      <t xml:space="preserve"> Udcnemeg</t>
    </r>
  </si>
  <si>
    <t>Vaani</t>
  </si>
  <si>
    <t>inWv</t>
  </si>
  <si>
    <t>Maaen'boodhoo</t>
  </si>
  <si>
    <t>UdUbneaWm</t>
  </si>
  <si>
    <t>Kudahuvadhoo</t>
  </si>
  <si>
    <t>UdwvuhwDuk</t>
  </si>
  <si>
    <t>Buruni</t>
  </si>
  <si>
    <t>inurub</t>
  </si>
  <si>
    <r>
      <t xml:space="preserve">Vilufushi </t>
    </r>
    <r>
      <rPr>
        <vertAlign val="superscript"/>
        <sz val="10"/>
        <color indexed="63"/>
        <rFont val="Calibri"/>
        <family val="2"/>
        <scheme val="minor"/>
      </rPr>
      <t>2_/</t>
    </r>
  </si>
  <si>
    <r>
      <t>2_/</t>
    </r>
    <r>
      <rPr>
        <sz val="10"/>
        <color indexed="63"/>
        <rFont val="A_Randhoo"/>
      </rPr>
      <t xml:space="preserve"> iSufuliv</t>
    </r>
  </si>
  <si>
    <t>Madifushi</t>
  </si>
  <si>
    <t>iSufiDwm</t>
  </si>
  <si>
    <t>Dhiyamigili</t>
  </si>
  <si>
    <t>iligimwyid</t>
  </si>
  <si>
    <t>Kan'doodhoo</t>
  </si>
  <si>
    <t>UdUDnwk</t>
  </si>
  <si>
    <t>Vandhoo</t>
  </si>
  <si>
    <t>Udcnwv</t>
  </si>
  <si>
    <t>Hirilandhoo</t>
  </si>
  <si>
    <t>Udcnwlirih</t>
  </si>
  <si>
    <t>Gaadhiffushi</t>
  </si>
  <si>
    <t>iSufcaidWg</t>
  </si>
  <si>
    <t>Thimarafushi</t>
  </si>
  <si>
    <t>iSufwrwmit</t>
  </si>
  <si>
    <t>Veymandoo</t>
  </si>
  <si>
    <t>UDcnwmEv</t>
  </si>
  <si>
    <t>Kinbidhoo</t>
  </si>
  <si>
    <t>Udibnik</t>
  </si>
  <si>
    <t>Ishdhoo</t>
  </si>
  <si>
    <t>Udcsia</t>
  </si>
  <si>
    <t>Dhan'bidhoo</t>
  </si>
  <si>
    <t>Udibnwd</t>
  </si>
  <si>
    <t>Maabaidhoo</t>
  </si>
  <si>
    <t>UdiawbWm</t>
  </si>
  <si>
    <t>Mundoo</t>
  </si>
  <si>
    <t>UDcnum</t>
  </si>
  <si>
    <t>Kalhaidhoo</t>
  </si>
  <si>
    <t>UdiawLwk</t>
  </si>
  <si>
    <t>Gamu</t>
  </si>
  <si>
    <t>umwg</t>
  </si>
  <si>
    <t>Maavah</t>
  </si>
  <si>
    <t>cawvWm</t>
  </si>
  <si>
    <t>Fonadhoo</t>
  </si>
  <si>
    <t>Udwnof</t>
  </si>
  <si>
    <t>Gaadhoo</t>
  </si>
  <si>
    <t>UdWg</t>
  </si>
  <si>
    <t>Maamendhoo</t>
  </si>
  <si>
    <t>UdcnemWm</t>
  </si>
  <si>
    <t>Hithadhoo</t>
  </si>
  <si>
    <t>Udwtih</t>
  </si>
  <si>
    <t>Kunahandhoo</t>
  </si>
  <si>
    <t>Udcnwhwnuk</t>
  </si>
  <si>
    <t>Kolamaafushi</t>
  </si>
  <si>
    <t>iSufWmwlok</t>
  </si>
  <si>
    <t>Viligili</t>
  </si>
  <si>
    <t>iligiliv</t>
  </si>
  <si>
    <t>Dhaandhoo</t>
  </si>
  <si>
    <t>UdcnWd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</si>
  <si>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</si>
  <si>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Devvadhoo</t>
  </si>
  <si>
    <t>Udwvcaed</t>
  </si>
  <si>
    <t>Kodey</t>
  </si>
  <si>
    <t>EDnok</t>
  </si>
  <si>
    <t xml:space="preserve">Dhiyadhoo 2_/  </t>
  </si>
  <si>
    <t xml:space="preserve"> 1_/ Udwyid</t>
  </si>
  <si>
    <t>Gemanafushi</t>
  </si>
  <si>
    <t>iSufwnwmeg</t>
  </si>
  <si>
    <t>Kandhuhulhudhoo</t>
  </si>
  <si>
    <t>UduLuhuDnwk</t>
  </si>
  <si>
    <t>Madaveli</t>
  </si>
  <si>
    <t>ilevwDwm</t>
  </si>
  <si>
    <t>Hoadhedhdhoo</t>
  </si>
  <si>
    <t>UdcaeDOh</t>
  </si>
  <si>
    <t>Nadallaa</t>
  </si>
  <si>
    <t>WlcawDwn</t>
  </si>
  <si>
    <t>Gadhdhoo</t>
  </si>
  <si>
    <t>Udcawg</t>
  </si>
  <si>
    <t>Rathafandhoo</t>
  </si>
  <si>
    <t>Udcnwfwtwr</t>
  </si>
  <si>
    <t>Fiyoari</t>
  </si>
  <si>
    <t>IrOyif</t>
  </si>
  <si>
    <t>Faresmaathoda</t>
  </si>
  <si>
    <t>WDotWmcserwf</t>
  </si>
  <si>
    <t>Fuvahmulah</t>
  </si>
  <si>
    <t>cawlumcawvuf</t>
  </si>
  <si>
    <t>Maradhoo</t>
  </si>
  <si>
    <t>Udwrwm</t>
  </si>
  <si>
    <t>Maradhoofeydhoo</t>
  </si>
  <si>
    <t>UdEfUdwrwm</t>
  </si>
  <si>
    <t>Hulhudhoo</t>
  </si>
  <si>
    <t>UduLuh</t>
  </si>
  <si>
    <r>
      <rPr>
        <i/>
        <vertAlign val="superscript"/>
        <sz val="9"/>
        <color theme="1" tint="0.14996795556505021"/>
        <rFont val="Calibri"/>
        <family val="2"/>
        <scheme val="minor"/>
      </rPr>
      <t>1_/</t>
    </r>
    <r>
      <rPr>
        <i/>
        <sz val="9"/>
        <color theme="1" tint="0.14999847407452621"/>
        <rFont val="Calibri"/>
        <family val="2"/>
        <scheme val="minor"/>
      </rPr>
      <t xml:space="preserve"> Population relocated to other islands under population consolidation programme</t>
    </r>
  </si>
  <si>
    <r>
      <t xml:space="preserve">iawfevulwdwb cSwSwrcSwrcnehea cnuhIm cnuSwd egcmWrcgorcp egumurukcswfcaea IdWbWa </t>
    </r>
    <r>
      <rPr>
        <vertAlign val="superscript"/>
        <sz val="9"/>
        <color theme="1" tint="0.14996795556505021"/>
        <rFont val="A_Randhoo"/>
      </rPr>
      <t>1_/</t>
    </r>
  </si>
  <si>
    <r>
      <rPr>
        <i/>
        <vertAlign val="superscript"/>
        <sz val="9"/>
        <color theme="1" tint="0.14996795556505021"/>
        <rFont val="Calibri"/>
        <family val="2"/>
        <scheme val="minor"/>
      </rPr>
      <t>2_/</t>
    </r>
    <r>
      <rPr>
        <i/>
        <sz val="9"/>
        <color theme="1" tint="0.14999847407452621"/>
        <rFont val="Calibri"/>
        <family val="2"/>
        <scheme val="minor"/>
      </rPr>
      <t xml:space="preserve"> Population displaced to other islands due to tsunami </t>
    </r>
  </si>
  <si>
    <r>
      <t xml:space="preserve">iawfevulwdwb cSwSwrcSwrcnehea cnuhIm cnegiLugiaWaImWnus </t>
    </r>
    <r>
      <rPr>
        <vertAlign val="superscript"/>
        <sz val="9"/>
        <color theme="1" tint="0.14996795556505021"/>
        <rFont val="A_Randhoo"/>
      </rPr>
      <t>2_/</t>
    </r>
  </si>
  <si>
    <r>
      <rPr>
        <i/>
        <vertAlign val="superscript"/>
        <sz val="9"/>
        <color theme="1" tint="0.14996795556505021"/>
        <rFont val="Calibri"/>
        <family val="2"/>
        <scheme val="minor"/>
      </rPr>
      <t>3_/</t>
    </r>
    <r>
      <rPr>
        <i/>
        <sz val="9"/>
        <color theme="1" tint="0.14999847407452621"/>
        <rFont val="Calibri"/>
        <family val="2"/>
        <scheme val="minor"/>
      </rPr>
      <t xml:space="preserve"> Newly inhabited under population consolidation programme</t>
    </r>
  </si>
  <si>
    <r>
      <t xml:space="preserve">iawfiverukudWbWa cSwlwa cnuSwd egcmWrcgorcp egumurukcswfcaea IdWbWa </t>
    </r>
    <r>
      <rPr>
        <vertAlign val="superscript"/>
        <sz val="9"/>
        <color theme="1" tint="0.14996795556505021"/>
        <rFont val="A_Randhoo"/>
      </rPr>
      <t>3_/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</si>
</sst>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8" formatCode="General_)"/>
  </numFmts>
  <fonts count="47" x14ac:knownFonts="1">
    <font>
      <sz val="11"/>
      <color rgb="FF000000"/>
      <name val="Calibri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Faruma"/>
    </font>
    <font>
      <sz val="10"/>
      <color theme="1" tint="0.14999847407452621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10"/>
      <color theme="1"/>
      <name val="Faruma"/>
    </font>
    <font>
      <b/>
      <sz val="9"/>
      <color theme="1"/>
      <name val="Faruma"/>
    </font>
    <font>
      <b/>
      <sz val="9"/>
      <color theme="1" tint="0.14999847407452621"/>
      <name val="A_Randhoo"/>
    </font>
    <font>
      <sz val="9"/>
      <color theme="1"/>
      <name val="Faruma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Faruma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Faruma"/>
    </font>
    <font>
      <b/>
      <sz val="10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14999847407452621"/>
      <name val="A_Randhoo"/>
    </font>
    <font>
      <i/>
      <sz val="9"/>
      <name val="Calibri"/>
      <family val="2"/>
      <scheme val="minor"/>
    </font>
    <font>
      <sz val="9"/>
      <color theme="1" tint="0.14999847407452621"/>
      <name val="Faruma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  <font>
      <sz val="8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10"/>
      <name val="Arial"/>
      <family val="2"/>
    </font>
    <font>
      <b/>
      <sz val="10"/>
      <color theme="1" tint="0.14999847407452621"/>
      <name val="A_Randhoo"/>
    </font>
    <font>
      <sz val="10"/>
      <color rgb="FFFF0000"/>
      <name val="Calibri"/>
      <family val="2"/>
      <scheme val="minor"/>
    </font>
    <font>
      <vertAlign val="superscript"/>
      <sz val="10"/>
      <color indexed="63"/>
      <name val="Calibri"/>
      <family val="2"/>
      <scheme val="minor"/>
    </font>
    <font>
      <vertAlign val="superscript"/>
      <sz val="10"/>
      <color theme="1" tint="0.14999847407452621"/>
      <name val="Arial"/>
      <family val="2"/>
    </font>
    <font>
      <sz val="10"/>
      <color indexed="63"/>
      <name val="A_Randhoo"/>
    </font>
    <font>
      <sz val="10"/>
      <color indexed="63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b/>
      <i/>
      <sz val="10"/>
      <color theme="1" tint="0.14999847407452621"/>
      <name val="Calibri"/>
      <family val="2"/>
      <scheme val="minor"/>
    </font>
    <font>
      <i/>
      <sz val="9"/>
      <color theme="1" tint="0.14999847407452621"/>
      <name val="Calibri"/>
      <family val="2"/>
      <scheme val="minor"/>
    </font>
    <font>
      <i/>
      <vertAlign val="superscript"/>
      <sz val="9"/>
      <color theme="1" tint="0.14996795556505021"/>
      <name val="Calibri"/>
      <family val="2"/>
      <scheme val="minor"/>
    </font>
    <font>
      <b/>
      <sz val="9"/>
      <color theme="1" tint="0.149998474074526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 tint="0.14999847407452621"/>
      <name val="A_Randhoo"/>
    </font>
    <font>
      <vertAlign val="superscript"/>
      <sz val="9"/>
      <color theme="1" tint="0.14996795556505021"/>
      <name val="A_Randhoo"/>
    </font>
    <font>
      <sz val="9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164" fontId="2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106">
    <xf numFmtId="0" fontId="0" fillId="0" borderId="0" xfId="0" applyFont="1" applyAlignment="1"/>
    <xf numFmtId="3" fontId="6" fillId="2" borderId="0" xfId="4" applyNumberFormat="1" applyFont="1" applyFill="1"/>
    <xf numFmtId="0" fontId="11" fillId="2" borderId="0" xfId="0" applyFont="1" applyFill="1"/>
    <xf numFmtId="168" fontId="14" fillId="2" borderId="10" xfId="1" applyNumberFormat="1" applyFont="1" applyFill="1" applyBorder="1" applyAlignment="1">
      <alignment horizontal="right" vertical="center" wrapText="1"/>
    </xf>
    <xf numFmtId="168" fontId="14" fillId="2" borderId="11" xfId="1" applyNumberFormat="1" applyFont="1" applyFill="1" applyBorder="1" applyAlignment="1">
      <alignment horizontal="right" vertical="center" wrapText="1"/>
    </xf>
    <xf numFmtId="168" fontId="0" fillId="2" borderId="0" xfId="0" applyNumberFormat="1" applyFill="1"/>
    <xf numFmtId="168" fontId="14" fillId="2" borderId="0" xfId="1" applyNumberFormat="1" applyFont="1" applyFill="1" applyBorder="1" applyAlignment="1" applyProtection="1">
      <alignment horizontal="left" vertical="center"/>
    </xf>
    <xf numFmtId="37" fontId="14" fillId="2" borderId="11" xfId="3" applyNumberFormat="1" applyFont="1" applyFill="1" applyBorder="1" applyAlignment="1" applyProtection="1">
      <alignment horizontal="right" vertical="center"/>
    </xf>
    <xf numFmtId="37" fontId="14" fillId="2" borderId="0" xfId="3" applyNumberFormat="1" applyFont="1" applyFill="1" applyBorder="1" applyAlignment="1" applyProtection="1">
      <alignment horizontal="right" vertical="center"/>
    </xf>
    <xf numFmtId="3" fontId="18" fillId="2" borderId="0" xfId="4" applyNumberFormat="1" applyFont="1" applyFill="1" applyBorder="1" applyAlignment="1" applyProtection="1">
      <alignment horizontal="right" vertical="center"/>
    </xf>
    <xf numFmtId="3" fontId="19" fillId="2" borderId="0" xfId="4" applyNumberFormat="1" applyFont="1" applyFill="1"/>
    <xf numFmtId="3" fontId="20" fillId="2" borderId="0" xfId="4" applyNumberFormat="1" applyFont="1" applyFill="1"/>
    <xf numFmtId="3" fontId="23" fillId="2" borderId="0" xfId="4" applyNumberFormat="1" applyFont="1" applyFill="1" applyBorder="1" applyAlignment="1" applyProtection="1">
      <alignment horizontal="right" vertical="center"/>
    </xf>
    <xf numFmtId="0" fontId="0" fillId="2" borderId="0" xfId="0" applyFill="1"/>
    <xf numFmtId="3" fontId="20" fillId="2" borderId="0" xfId="4" applyNumberFormat="1" applyFont="1" applyFill="1" applyBorder="1"/>
    <xf numFmtId="3" fontId="20" fillId="2" borderId="1" xfId="4" applyNumberFormat="1" applyFont="1" applyFill="1" applyBorder="1"/>
    <xf numFmtId="3" fontId="23" fillId="2" borderId="1" xfId="4" applyNumberFormat="1" applyFont="1" applyFill="1" applyBorder="1" applyAlignment="1" applyProtection="1">
      <alignment horizontal="right" vertical="center"/>
    </xf>
    <xf numFmtId="168" fontId="24" fillId="2" borderId="0" xfId="1" applyNumberFormat="1" applyFont="1" applyFill="1" applyBorder="1" applyAlignment="1" applyProtection="1">
      <alignment horizontal="left" vertical="center"/>
    </xf>
    <xf numFmtId="168" fontId="25" fillId="2" borderId="0" xfId="5" applyNumberFormat="1" applyFont="1" applyFill="1" applyAlignment="1">
      <alignment horizontal="right" vertical="center"/>
    </xf>
    <xf numFmtId="3" fontId="19" fillId="2" borderId="0" xfId="4" applyNumberFormat="1" applyFont="1" applyFill="1" applyBorder="1"/>
    <xf numFmtId="37" fontId="22" fillId="2" borderId="0" xfId="3" applyNumberFormat="1" applyFont="1" applyFill="1" applyBorder="1" applyAlignment="1">
      <alignment horizontal="right" vertical="center"/>
    </xf>
    <xf numFmtId="0" fontId="26" fillId="2" borderId="0" xfId="0" applyFont="1" applyFill="1"/>
    <xf numFmtId="0" fontId="27" fillId="2" borderId="0" xfId="0" applyFont="1" applyFill="1"/>
    <xf numFmtId="0" fontId="2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center"/>
    </xf>
    <xf numFmtId="0" fontId="9" fillId="2" borderId="2" xfId="0" applyFont="1" applyFill="1" applyBorder="1"/>
    <xf numFmtId="0" fontId="9" fillId="2" borderId="0" xfId="0" applyFont="1" applyFill="1" applyBorder="1"/>
    <xf numFmtId="168" fontId="13" fillId="2" borderId="0" xfId="0" applyNumberFormat="1" applyFont="1" applyFill="1" applyBorder="1"/>
    <xf numFmtId="168" fontId="28" fillId="2" borderId="0" xfId="0" applyNumberFormat="1" applyFont="1" applyFill="1"/>
    <xf numFmtId="3" fontId="29" fillId="2" borderId="0" xfId="4" applyNumberFormat="1" applyFont="1" applyFill="1" applyBorder="1"/>
    <xf numFmtId="168" fontId="28" fillId="2" borderId="0" xfId="0" applyNumberFormat="1" applyFont="1" applyFill="1" applyBorder="1"/>
    <xf numFmtId="168" fontId="30" fillId="2" borderId="1" xfId="1" applyNumberFormat="1" applyFont="1" applyFill="1" applyBorder="1" applyAlignment="1" applyProtection="1">
      <alignment horizontal="left" vertical="center"/>
    </xf>
    <xf numFmtId="168" fontId="15" fillId="2" borderId="1" xfId="1" applyNumberFormat="1" applyFont="1" applyFill="1" applyBorder="1" applyAlignment="1">
      <alignment horizontal="right" vertical="top" wrapText="1"/>
    </xf>
    <xf numFmtId="168" fontId="15" fillId="2" borderId="7" xfId="1" applyNumberFormat="1" applyFont="1" applyFill="1" applyBorder="1" applyAlignment="1">
      <alignment horizontal="right" vertical="top" wrapText="1"/>
    </xf>
    <xf numFmtId="168" fontId="15" fillId="2" borderId="8" xfId="1" applyNumberFormat="1" applyFont="1" applyFill="1" applyBorder="1" applyAlignment="1">
      <alignment horizontal="right" vertical="top" wrapText="1"/>
    </xf>
    <xf numFmtId="168" fontId="14" fillId="2" borderId="12" xfId="1" applyNumberFormat="1" applyFont="1" applyFill="1" applyBorder="1" applyAlignment="1">
      <alignment horizontal="right" vertical="center" wrapText="1"/>
    </xf>
    <xf numFmtId="37" fontId="14" fillId="2" borderId="3" xfId="3" applyNumberFormat="1" applyFont="1" applyFill="1" applyBorder="1" applyAlignment="1" applyProtection="1">
      <alignment horizontal="right" vertical="center"/>
    </xf>
    <xf numFmtId="37" fontId="14" fillId="2" borderId="9" xfId="3" applyNumberFormat="1" applyFont="1" applyFill="1" applyBorder="1" applyAlignment="1" applyProtection="1">
      <alignment horizontal="right" vertical="center"/>
    </xf>
    <xf numFmtId="37" fontId="14" fillId="2" borderId="4" xfId="3" applyNumberFormat="1" applyFont="1" applyFill="1" applyBorder="1" applyAlignment="1" applyProtection="1">
      <alignment horizontal="right" vertical="center"/>
    </xf>
    <xf numFmtId="168" fontId="27" fillId="2" borderId="0" xfId="0" applyNumberFormat="1" applyFont="1" applyFill="1"/>
    <xf numFmtId="37" fontId="26" fillId="2" borderId="0" xfId="0" applyNumberFormat="1" applyFont="1" applyFill="1" applyAlignment="1">
      <alignment horizontal="right"/>
    </xf>
    <xf numFmtId="37" fontId="17" fillId="2" borderId="9" xfId="3" applyNumberFormat="1" applyFont="1" applyFill="1" applyBorder="1" applyAlignment="1">
      <alignment horizontal="right" vertical="center"/>
    </xf>
    <xf numFmtId="3" fontId="31" fillId="2" borderId="0" xfId="4" applyNumberFormat="1" applyFont="1" applyFill="1" applyBorder="1" applyAlignment="1" applyProtection="1">
      <alignment horizontal="right" vertical="center"/>
    </xf>
    <xf numFmtId="168" fontId="26" fillId="2" borderId="0" xfId="0" applyNumberFormat="1" applyFont="1" applyFill="1"/>
    <xf numFmtId="37" fontId="19" fillId="2" borderId="0" xfId="3" applyNumberFormat="1" applyFont="1" applyFill="1" applyAlignment="1">
      <alignment horizontal="right"/>
    </xf>
    <xf numFmtId="37" fontId="22" fillId="2" borderId="11" xfId="3" applyNumberFormat="1" applyFont="1" applyFill="1" applyBorder="1" applyAlignment="1">
      <alignment horizontal="right" vertical="center"/>
    </xf>
    <xf numFmtId="37" fontId="22" fillId="2" borderId="9" xfId="3" applyNumberFormat="1" applyFont="1" applyFill="1" applyBorder="1" applyAlignment="1">
      <alignment horizontal="right" vertical="center"/>
    </xf>
    <xf numFmtId="168" fontId="26" fillId="2" borderId="9" xfId="0" applyNumberFormat="1" applyFont="1" applyFill="1" applyBorder="1" applyAlignment="1">
      <alignment horizontal="right"/>
    </xf>
    <xf numFmtId="168" fontId="26" fillId="2" borderId="0" xfId="0" applyNumberFormat="1" applyFont="1" applyFill="1" applyAlignment="1">
      <alignment horizontal="right"/>
    </xf>
    <xf numFmtId="37" fontId="19" fillId="2" borderId="0" xfId="3" applyNumberFormat="1" applyFont="1" applyFill="1" applyBorder="1" applyAlignment="1">
      <alignment horizontal="right"/>
    </xf>
    <xf numFmtId="37" fontId="32" fillId="2" borderId="0" xfId="3" applyNumberFormat="1" applyFont="1" applyFill="1" applyBorder="1" applyAlignment="1">
      <alignment horizontal="right" vertical="center"/>
    </xf>
    <xf numFmtId="3" fontId="34" fillId="2" borderId="0" xfId="4" applyNumberFormat="1" applyFont="1" applyFill="1" applyBorder="1" applyAlignment="1" applyProtection="1">
      <alignment horizontal="right" vertical="center"/>
    </xf>
    <xf numFmtId="37" fontId="21" fillId="2" borderId="9" xfId="3" applyNumberFormat="1" applyFont="1" applyFill="1" applyBorder="1" applyAlignment="1">
      <alignment horizontal="right" vertical="center"/>
    </xf>
    <xf numFmtId="168" fontId="26" fillId="2" borderId="0" xfId="0" applyNumberFormat="1" applyFont="1" applyFill="1" applyBorder="1"/>
    <xf numFmtId="3" fontId="20" fillId="2" borderId="0" xfId="4" applyNumberFormat="1" applyFont="1" applyFill="1" applyAlignment="1">
      <alignment vertical="center"/>
    </xf>
    <xf numFmtId="3" fontId="23" fillId="2" borderId="0" xfId="4" applyNumberFormat="1" applyFont="1" applyFill="1" applyAlignment="1">
      <alignment horizontal="right" vertical="center"/>
    </xf>
    <xf numFmtId="168" fontId="26" fillId="2" borderId="0" xfId="0" applyNumberFormat="1" applyFont="1" applyFill="1" applyBorder="1" applyAlignment="1">
      <alignment horizontal="right"/>
    </xf>
    <xf numFmtId="3" fontId="37" fillId="2" borderId="0" xfId="4" applyNumberFormat="1" applyFont="1" applyFill="1" applyAlignment="1">
      <alignment vertical="center"/>
    </xf>
    <xf numFmtId="37" fontId="38" fillId="2" borderId="0" xfId="3" applyNumberFormat="1" applyFont="1" applyFill="1" applyAlignment="1">
      <alignment horizontal="right" vertical="center"/>
    </xf>
    <xf numFmtId="0" fontId="26" fillId="2" borderId="0" xfId="0" applyFont="1" applyFill="1" applyBorder="1"/>
    <xf numFmtId="3" fontId="39" fillId="2" borderId="0" xfId="4" applyNumberFormat="1" applyFont="1" applyFill="1" applyAlignment="1">
      <alignment vertical="center"/>
    </xf>
    <xf numFmtId="3" fontId="41" fillId="2" borderId="0" xfId="4" applyNumberFormat="1" applyFont="1" applyFill="1"/>
    <xf numFmtId="168" fontId="42" fillId="2" borderId="0" xfId="0" applyNumberFormat="1" applyFont="1" applyFill="1" applyAlignment="1">
      <alignment horizontal="center" vertical="center"/>
    </xf>
    <xf numFmtId="168" fontId="42" fillId="2" borderId="0" xfId="0" applyNumberFormat="1" applyFont="1" applyFill="1" applyAlignment="1">
      <alignment horizontal="right" vertical="center"/>
    </xf>
    <xf numFmtId="168" fontId="43" fillId="2" borderId="0" xfId="0" applyNumberFormat="1" applyFont="1" applyFill="1" applyAlignment="1">
      <alignment horizontal="right" vertical="center"/>
    </xf>
    <xf numFmtId="0" fontId="44" fillId="2" borderId="0" xfId="4" applyFont="1" applyFill="1" applyAlignment="1">
      <alignment horizontal="right" vertical="center"/>
    </xf>
    <xf numFmtId="0" fontId="46" fillId="2" borderId="0" xfId="0" applyFont="1" applyFill="1"/>
    <xf numFmtId="0" fontId="46" fillId="2" borderId="0" xfId="0" applyFont="1" applyFill="1" applyAlignment="1">
      <alignment horizontal="right"/>
    </xf>
    <xf numFmtId="0" fontId="4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37" fontId="17" fillId="2" borderId="11" xfId="3" applyNumberFormat="1" applyFont="1" applyFill="1" applyBorder="1" applyAlignment="1">
      <alignment horizontal="right" vertical="center"/>
    </xf>
    <xf numFmtId="37" fontId="22" fillId="2" borderId="0" xfId="3" applyNumberFormat="1" applyFont="1" applyFill="1" applyAlignment="1">
      <alignment horizontal="right" vertical="center"/>
    </xf>
    <xf numFmtId="37" fontId="21" fillId="2" borderId="9" xfId="3" applyNumberFormat="1" applyFont="1" applyFill="1" applyBorder="1" applyAlignment="1" applyProtection="1">
      <alignment horizontal="right" vertical="center"/>
    </xf>
    <xf numFmtId="37" fontId="21" fillId="2" borderId="11" xfId="3" applyNumberFormat="1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right"/>
    </xf>
    <xf numFmtId="37" fontId="21" fillId="2" borderId="8" xfId="3" applyNumberFormat="1" applyFont="1" applyFill="1" applyBorder="1" applyAlignment="1">
      <alignment horizontal="right" vertical="center"/>
    </xf>
    <xf numFmtId="37" fontId="21" fillId="2" borderId="12" xfId="3" applyNumberFormat="1" applyFont="1" applyFill="1" applyBorder="1" applyAlignment="1">
      <alignment horizontal="right" vertical="center"/>
    </xf>
    <xf numFmtId="37" fontId="22" fillId="2" borderId="12" xfId="3" applyNumberFormat="1" applyFont="1" applyFill="1" applyBorder="1" applyAlignment="1">
      <alignment horizontal="right" vertical="center"/>
    </xf>
    <xf numFmtId="0" fontId="16" fillId="2" borderId="0" xfId="0" applyFont="1" applyFill="1"/>
    <xf numFmtId="0" fontId="0" fillId="2" borderId="0" xfId="0" applyFill="1" applyAlignment="1">
      <alignment horizontal="right"/>
    </xf>
    <xf numFmtId="168" fontId="14" fillId="2" borderId="0" xfId="1" applyNumberFormat="1" applyFont="1" applyFill="1" applyBorder="1" applyAlignment="1">
      <alignment horizontal="right" vertical="center" wrapText="1"/>
    </xf>
    <xf numFmtId="168" fontId="14" fillId="2" borderId="1" xfId="1" applyNumberFormat="1" applyFont="1" applyFill="1" applyBorder="1" applyAlignment="1">
      <alignment horizontal="right" vertical="center" wrapText="1"/>
    </xf>
    <xf numFmtId="3" fontId="5" fillId="2" borderId="0" xfId="4" applyNumberFormat="1" applyFont="1" applyFill="1" applyAlignment="1">
      <alignment horizontal="center" vertical="center" readingOrder="2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0" xfId="4" applyNumberFormat="1" applyFont="1" applyFill="1" applyBorder="1" applyAlignment="1">
      <alignment horizontal="right" vertical="center" wrapText="1"/>
    </xf>
    <xf numFmtId="3" fontId="10" fillId="2" borderId="1" xfId="4" applyNumberFormat="1" applyFont="1" applyFill="1" applyBorder="1" applyAlignment="1">
      <alignment horizontal="right" vertical="center" wrapText="1"/>
    </xf>
    <xf numFmtId="168" fontId="12" fillId="2" borderId="9" xfId="1" applyNumberFormat="1" applyFont="1" applyFill="1" applyBorder="1" applyAlignment="1">
      <alignment horizontal="center" vertical="center" wrapText="1"/>
    </xf>
    <xf numFmtId="3" fontId="7" fillId="2" borderId="1" xfId="4" applyNumberFormat="1" applyFont="1" applyFill="1" applyBorder="1" applyAlignment="1" applyProtection="1">
      <alignment horizontal="center" vertical="center"/>
    </xf>
    <xf numFmtId="168" fontId="14" fillId="2" borderId="2" xfId="1" applyNumberFormat="1" applyFont="1" applyFill="1" applyBorder="1" applyAlignment="1">
      <alignment horizontal="center" vertical="center" wrapText="1"/>
    </xf>
    <xf numFmtId="168" fontId="14" fillId="2" borderId="0" xfId="1" applyNumberFormat="1" applyFont="1" applyFill="1" applyBorder="1" applyAlignment="1">
      <alignment horizontal="center" vertical="center" wrapText="1"/>
    </xf>
    <xf numFmtId="168" fontId="14" fillId="2" borderId="1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68" fontId="14" fillId="2" borderId="12" xfId="1" applyNumberFormat="1" applyFont="1" applyFill="1" applyBorder="1" applyAlignment="1">
      <alignment horizontal="right" vertical="center" wrapText="1"/>
    </xf>
    <xf numFmtId="168" fontId="14" fillId="2" borderId="13" xfId="1" applyNumberFormat="1" applyFont="1" applyFill="1" applyBorder="1" applyAlignment="1">
      <alignment horizontal="right" vertical="center" wrapText="1"/>
    </xf>
    <xf numFmtId="168" fontId="14" fillId="2" borderId="14" xfId="1" applyNumberFormat="1" applyFont="1" applyFill="1" applyBorder="1" applyAlignment="1">
      <alignment horizontal="right" vertical="center" wrapText="1"/>
    </xf>
    <xf numFmtId="168" fontId="12" fillId="2" borderId="9" xfId="1" applyNumberFormat="1" applyFont="1" applyFill="1" applyBorder="1" applyAlignment="1">
      <alignment horizontal="right" vertical="center" wrapText="1"/>
    </xf>
    <xf numFmtId="168" fontId="12" fillId="2" borderId="12" xfId="1" applyNumberFormat="1" applyFont="1" applyFill="1" applyBorder="1" applyAlignment="1">
      <alignment horizontal="right" vertical="center" wrapText="1"/>
    </xf>
    <xf numFmtId="168" fontId="14" fillId="2" borderId="15" xfId="1" applyNumberFormat="1" applyFont="1" applyFill="1" applyBorder="1" applyAlignment="1">
      <alignment horizontal="right" vertical="center" wrapText="1"/>
    </xf>
    <xf numFmtId="168" fontId="14" fillId="2" borderId="9" xfId="1" applyNumberFormat="1" applyFont="1" applyFill="1" applyBorder="1" applyAlignment="1">
      <alignment horizontal="right" vertical="center" wrapText="1"/>
    </xf>
  </cellXfs>
  <cellStyles count="6">
    <cellStyle name="Comma" xfId="3" builtinId="3"/>
    <cellStyle name="Normal" xfId="0" builtinId="0"/>
    <cellStyle name="Normal 2" xfId="1"/>
    <cellStyle name="Normal 5" xfId="2"/>
    <cellStyle name="Normal_3 Population." xfId="5"/>
    <cellStyle name="Normal_II-15(Population) 2" xfId="4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6"/>
  <sheetViews>
    <sheetView tabSelected="1" zoomScaleNormal="100" workbookViewId="0">
      <selection activeCell="I234" sqref="I234"/>
    </sheetView>
  </sheetViews>
  <sheetFormatPr defaultColWidth="9.140625" defaultRowHeight="15" x14ac:dyDescent="0.25"/>
  <cols>
    <col min="1" max="1" width="26.5703125" style="13" customWidth="1"/>
    <col min="2" max="2" width="12.42578125" style="78" customWidth="1"/>
    <col min="3" max="3" width="18.140625" style="13" customWidth="1"/>
    <col min="4" max="7" width="11.85546875" style="79" customWidth="1"/>
    <col min="8" max="8" width="14.5703125" style="79" customWidth="1"/>
    <col min="9" max="10" width="24" style="69" customWidth="1"/>
    <col min="11" max="11" width="27.42578125" style="13" customWidth="1"/>
    <col min="12" max="16384" width="9.140625" style="13"/>
  </cols>
  <sheetData>
    <row r="1" spans="1:11" s="21" customFormat="1" ht="12.75" x14ac:dyDescent="0.2">
      <c r="B1" s="22"/>
      <c r="D1" s="23"/>
      <c r="E1" s="23"/>
      <c r="H1" s="23"/>
      <c r="I1" s="24"/>
      <c r="J1" s="24"/>
    </row>
    <row r="2" spans="1:11" s="1" customFormat="1" ht="21" x14ac:dyDescent="0.2">
      <c r="A2" s="82" t="s">
        <v>69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x14ac:dyDescent="0.2">
      <c r="A3" s="91" t="s">
        <v>70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2" customFormat="1" ht="17.25" x14ac:dyDescent="0.45">
      <c r="A4" s="25"/>
      <c r="B4" s="92" t="s">
        <v>0</v>
      </c>
      <c r="C4" s="83" t="s">
        <v>2</v>
      </c>
      <c r="D4" s="95" t="s">
        <v>3</v>
      </c>
      <c r="E4" s="95"/>
      <c r="F4" s="97" t="s">
        <v>4</v>
      </c>
      <c r="G4" s="97"/>
      <c r="H4" s="95" t="s">
        <v>5</v>
      </c>
      <c r="I4" s="95" t="s">
        <v>6</v>
      </c>
      <c r="J4" s="85" t="s">
        <v>7</v>
      </c>
      <c r="K4" s="87" t="s">
        <v>8</v>
      </c>
    </row>
    <row r="5" spans="1:11" s="2" customFormat="1" ht="17.25" x14ac:dyDescent="0.45">
      <c r="A5" s="26"/>
      <c r="B5" s="93"/>
      <c r="C5" s="84"/>
      <c r="D5" s="96"/>
      <c r="E5" s="96"/>
      <c r="F5" s="98"/>
      <c r="G5" s="98"/>
      <c r="H5" s="96"/>
      <c r="I5" s="96"/>
      <c r="J5" s="86"/>
      <c r="K5" s="88"/>
    </row>
    <row r="6" spans="1:11" s="28" customFormat="1" ht="25.5" x14ac:dyDescent="0.2">
      <c r="A6" s="27"/>
      <c r="B6" s="93"/>
      <c r="C6" s="81" t="s">
        <v>9</v>
      </c>
      <c r="D6" s="99" t="s">
        <v>10</v>
      </c>
      <c r="E6" s="99"/>
      <c r="F6" s="100" t="s">
        <v>11</v>
      </c>
      <c r="G6" s="101"/>
      <c r="H6" s="102" t="s">
        <v>12</v>
      </c>
      <c r="I6" s="104" t="s">
        <v>71</v>
      </c>
      <c r="J6" s="90" t="s">
        <v>13</v>
      </c>
      <c r="K6" s="88"/>
    </row>
    <row r="7" spans="1:11" s="30" customFormat="1" ht="12.75" x14ac:dyDescent="0.2">
      <c r="A7" s="29" t="s">
        <v>1</v>
      </c>
      <c r="B7" s="93"/>
      <c r="C7" s="80" t="s">
        <v>14</v>
      </c>
      <c r="D7" s="3" t="s">
        <v>15</v>
      </c>
      <c r="E7" s="4" t="s">
        <v>16</v>
      </c>
      <c r="F7" s="80" t="s">
        <v>15</v>
      </c>
      <c r="G7" s="4" t="s">
        <v>17</v>
      </c>
      <c r="H7" s="102"/>
      <c r="I7" s="105"/>
      <c r="J7" s="90"/>
      <c r="K7" s="88"/>
    </row>
    <row r="8" spans="1:11" s="5" customFormat="1" ht="18.75" x14ac:dyDescent="0.25">
      <c r="A8" s="31"/>
      <c r="B8" s="94"/>
      <c r="C8" s="32" t="s">
        <v>72</v>
      </c>
      <c r="D8" s="33" t="s">
        <v>18</v>
      </c>
      <c r="E8" s="34" t="s">
        <v>19</v>
      </c>
      <c r="F8" s="32" t="s">
        <v>20</v>
      </c>
      <c r="G8" s="34" t="s">
        <v>19</v>
      </c>
      <c r="H8" s="103"/>
      <c r="I8" s="99"/>
      <c r="J8" s="35"/>
      <c r="K8" s="89"/>
    </row>
    <row r="9" spans="1:11" s="39" customFormat="1" ht="18.75" x14ac:dyDescent="0.2">
      <c r="A9" s="6" t="s">
        <v>21</v>
      </c>
      <c r="B9" s="8">
        <f>SUM(C9:I9)</f>
        <v>348234</v>
      </c>
      <c r="C9" s="36">
        <f>C10+C11</f>
        <v>330404</v>
      </c>
      <c r="D9" s="37">
        <f t="shared" ref="D9:J9" si="0">D10+D11</f>
        <v>2591</v>
      </c>
      <c r="E9" s="37">
        <f t="shared" si="0"/>
        <v>4426</v>
      </c>
      <c r="F9" s="37">
        <f>SUM(F10:F11)</f>
        <v>104</v>
      </c>
      <c r="G9" s="37">
        <f>SUM(G10:G11)</f>
        <v>147</v>
      </c>
      <c r="H9" s="37">
        <f t="shared" si="0"/>
        <v>3693</v>
      </c>
      <c r="I9" s="38">
        <f t="shared" si="0"/>
        <v>6869</v>
      </c>
      <c r="J9" s="38">
        <f t="shared" si="0"/>
        <v>481</v>
      </c>
      <c r="K9" s="9" t="s">
        <v>22</v>
      </c>
    </row>
    <row r="10" spans="1:11" s="39" customFormat="1" ht="18.75" x14ac:dyDescent="0.2">
      <c r="A10" s="10" t="s">
        <v>23</v>
      </c>
      <c r="B10" s="8">
        <f>SUM(C10:J10)</f>
        <v>60651</v>
      </c>
      <c r="C10" s="70">
        <v>55899</v>
      </c>
      <c r="D10" s="41">
        <v>751</v>
      </c>
      <c r="E10" s="41">
        <v>1160</v>
      </c>
      <c r="F10" s="41">
        <v>18</v>
      </c>
      <c r="G10" s="41">
        <v>24</v>
      </c>
      <c r="H10" s="71">
        <v>794</v>
      </c>
      <c r="I10" s="41">
        <v>1902</v>
      </c>
      <c r="J10" s="41">
        <v>103</v>
      </c>
      <c r="K10" s="9" t="s">
        <v>24</v>
      </c>
    </row>
    <row r="11" spans="1:11" s="39" customFormat="1" ht="18.75" x14ac:dyDescent="0.2">
      <c r="A11" s="6" t="s">
        <v>25</v>
      </c>
      <c r="B11" s="8">
        <f>SUM(C11:J11)</f>
        <v>288064</v>
      </c>
      <c r="C11" s="7">
        <v>274505</v>
      </c>
      <c r="D11" s="37">
        <f t="shared" ref="D11:E11" si="1">D12+D28+D45+D61+D76+D94+D109+D116+D127+D137+D149+D156+D166+D173+D183+D198+D212+D224+D235+D238</f>
        <v>1840</v>
      </c>
      <c r="E11" s="37">
        <f t="shared" si="1"/>
        <v>3266</v>
      </c>
      <c r="F11" s="40">
        <f>F12+F28+F45+F61+F76+F94+F109+F116+F127+F137+F149+F156+F166+F173+F183+F198+F212+F224+F235+F238</f>
        <v>86</v>
      </c>
      <c r="G11" s="41">
        <f>G12+G28+G45+G61+G76+G94+G109+G116+G127+G137+G149+G156+G166+G173+G183+G198+G212+G224+G235+G238</f>
        <v>123</v>
      </c>
      <c r="H11" s="37">
        <f t="shared" ref="H11" si="2">H12+H28+H45+H61+H76+H94+H109+H116+H127+H137+H149+H156+H166+H173+H183+H198+H212+H224+H235+H238</f>
        <v>2899</v>
      </c>
      <c r="I11" s="37">
        <f>I12+I28+I45+I61+I76+I94+I109+I116+I127+I137+I149+I156+I166+I173+I183+I198+I212+I224+I235+I238</f>
        <v>4967</v>
      </c>
      <c r="J11" s="37">
        <f>J12+J28+J45+J61+J76+J94+J109+J116+J127+J137+J149+J156+J166+J173+J183+J198+J212+J224+J235+J238</f>
        <v>378</v>
      </c>
      <c r="K11" s="9" t="s">
        <v>26</v>
      </c>
    </row>
    <row r="12" spans="1:11" s="39" customFormat="1" ht="15.75" x14ac:dyDescent="0.2">
      <c r="A12" s="10" t="s">
        <v>27</v>
      </c>
      <c r="B12" s="8">
        <f>SUM(C12:J12)</f>
        <v>21225</v>
      </c>
      <c r="C12" s="7">
        <v>20287</v>
      </c>
      <c r="D12" s="37">
        <f t="shared" ref="D12:E12" si="3">SUM(D13:D26)</f>
        <v>107</v>
      </c>
      <c r="E12" s="37">
        <f t="shared" si="3"/>
        <v>168</v>
      </c>
      <c r="F12" s="37">
        <f>SUM(F13:F26)</f>
        <v>2</v>
      </c>
      <c r="G12" s="37">
        <f>SUM(G13:G26)</f>
        <v>2</v>
      </c>
      <c r="H12" s="37">
        <f t="shared" ref="H12" si="4">SUM(H13:H26)</f>
        <v>254</v>
      </c>
      <c r="I12" s="37">
        <f>SUM(I13:I26)</f>
        <v>373</v>
      </c>
      <c r="J12" s="37">
        <f>SUM(J13:J26)</f>
        <v>32</v>
      </c>
      <c r="K12" s="42" t="s">
        <v>28</v>
      </c>
    </row>
    <row r="13" spans="1:11" s="43" customFormat="1" ht="15.75" x14ac:dyDescent="0.2">
      <c r="A13" s="11" t="s">
        <v>73</v>
      </c>
      <c r="B13" s="8">
        <f t="shared" ref="B13:B74" si="5">SUM(C13:J13)</f>
        <v>640</v>
      </c>
      <c r="C13" s="70">
        <v>613</v>
      </c>
      <c r="D13" s="52">
        <v>0</v>
      </c>
      <c r="E13" s="52">
        <v>0</v>
      </c>
      <c r="F13" s="52">
        <v>0</v>
      </c>
      <c r="G13" s="52">
        <v>0</v>
      </c>
      <c r="H13" s="46">
        <v>8</v>
      </c>
      <c r="I13" s="46">
        <v>19</v>
      </c>
      <c r="J13" s="46">
        <v>0</v>
      </c>
      <c r="K13" s="12" t="s">
        <v>74</v>
      </c>
    </row>
    <row r="14" spans="1:11" s="43" customFormat="1" ht="15.75" x14ac:dyDescent="0.2">
      <c r="A14" s="11" t="s">
        <v>75</v>
      </c>
      <c r="B14" s="8">
        <f t="shared" si="5"/>
        <v>527</v>
      </c>
      <c r="C14" s="70">
        <v>488</v>
      </c>
      <c r="D14" s="52">
        <v>7</v>
      </c>
      <c r="E14" s="52">
        <v>13</v>
      </c>
      <c r="F14" s="52">
        <v>0</v>
      </c>
      <c r="G14" s="52">
        <v>0</v>
      </c>
      <c r="H14" s="46">
        <v>7</v>
      </c>
      <c r="I14" s="46">
        <v>7</v>
      </c>
      <c r="J14" s="46">
        <v>5</v>
      </c>
      <c r="K14" s="12" t="s">
        <v>76</v>
      </c>
    </row>
    <row r="15" spans="1:11" s="43" customFormat="1" ht="15.75" x14ac:dyDescent="0.2">
      <c r="A15" s="11" t="s">
        <v>77</v>
      </c>
      <c r="B15" s="8">
        <f t="shared" si="5"/>
        <v>355</v>
      </c>
      <c r="C15" s="70">
        <v>344</v>
      </c>
      <c r="D15" s="52">
        <v>4</v>
      </c>
      <c r="E15" s="52">
        <v>4</v>
      </c>
      <c r="F15" s="52">
        <v>0</v>
      </c>
      <c r="G15" s="52">
        <v>0</v>
      </c>
      <c r="H15" s="46">
        <v>1</v>
      </c>
      <c r="I15" s="46">
        <v>2</v>
      </c>
      <c r="J15" s="46">
        <v>0</v>
      </c>
      <c r="K15" s="12" t="s">
        <v>78</v>
      </c>
    </row>
    <row r="16" spans="1:11" s="43" customFormat="1" ht="15.75" x14ac:dyDescent="0.2">
      <c r="A16" s="11" t="s">
        <v>79</v>
      </c>
      <c r="B16" s="8">
        <f t="shared" si="5"/>
        <v>3235</v>
      </c>
      <c r="C16" s="70">
        <v>3047</v>
      </c>
      <c r="D16" s="52">
        <v>21</v>
      </c>
      <c r="E16" s="52">
        <v>36</v>
      </c>
      <c r="F16" s="52">
        <v>0</v>
      </c>
      <c r="G16" s="52">
        <v>0</v>
      </c>
      <c r="H16" s="46">
        <v>66</v>
      </c>
      <c r="I16" s="46">
        <v>60</v>
      </c>
      <c r="J16" s="46">
        <v>5</v>
      </c>
      <c r="K16" s="12" t="s">
        <v>80</v>
      </c>
    </row>
    <row r="17" spans="1:22" s="43" customFormat="1" ht="15.75" x14ac:dyDescent="0.2">
      <c r="A17" s="11" t="s">
        <v>81</v>
      </c>
      <c r="B17" s="8">
        <f t="shared" si="5"/>
        <v>3168</v>
      </c>
      <c r="C17" s="70">
        <v>3013</v>
      </c>
      <c r="D17" s="52">
        <v>12</v>
      </c>
      <c r="E17" s="52">
        <v>24</v>
      </c>
      <c r="F17" s="52">
        <v>0</v>
      </c>
      <c r="G17" s="52">
        <v>0</v>
      </c>
      <c r="H17" s="46">
        <v>38</v>
      </c>
      <c r="I17" s="46">
        <v>81</v>
      </c>
      <c r="J17" s="46">
        <v>0</v>
      </c>
      <c r="K17" s="12" t="s">
        <v>82</v>
      </c>
    </row>
    <row r="18" spans="1:22" s="43" customFormat="1" ht="15.75" x14ac:dyDescent="0.2">
      <c r="A18" s="11" t="s">
        <v>83</v>
      </c>
      <c r="B18" s="8">
        <f t="shared" si="5"/>
        <v>2091</v>
      </c>
      <c r="C18" s="70">
        <v>2000</v>
      </c>
      <c r="D18" s="52">
        <v>11</v>
      </c>
      <c r="E18" s="52">
        <v>18</v>
      </c>
      <c r="F18" s="52">
        <v>0</v>
      </c>
      <c r="G18" s="52">
        <v>0</v>
      </c>
      <c r="H18" s="46">
        <v>29</v>
      </c>
      <c r="I18" s="46">
        <v>33</v>
      </c>
      <c r="J18" s="46">
        <v>0</v>
      </c>
      <c r="K18" s="12" t="s">
        <v>84</v>
      </c>
    </row>
    <row r="19" spans="1:22" s="43" customFormat="1" ht="15.75" x14ac:dyDescent="0.2">
      <c r="A19" s="11" t="s">
        <v>85</v>
      </c>
      <c r="B19" s="8">
        <f t="shared" si="5"/>
        <v>828</v>
      </c>
      <c r="C19" s="70">
        <v>804</v>
      </c>
      <c r="D19" s="52">
        <v>2</v>
      </c>
      <c r="E19" s="52">
        <v>3</v>
      </c>
      <c r="F19" s="52">
        <v>0</v>
      </c>
      <c r="G19" s="52">
        <v>0</v>
      </c>
      <c r="H19" s="46">
        <v>6</v>
      </c>
      <c r="I19" s="46">
        <v>13</v>
      </c>
      <c r="J19" s="46">
        <v>0</v>
      </c>
      <c r="K19" s="12" t="s">
        <v>86</v>
      </c>
    </row>
    <row r="20" spans="1:22" s="43" customFormat="1" ht="15.75" x14ac:dyDescent="0.2">
      <c r="A20" s="11" t="s">
        <v>87</v>
      </c>
      <c r="B20" s="8">
        <f t="shared" si="5"/>
        <v>3873</v>
      </c>
      <c r="C20" s="70">
        <v>3705</v>
      </c>
      <c r="D20" s="52">
        <v>17</v>
      </c>
      <c r="E20" s="52">
        <v>24</v>
      </c>
      <c r="F20" s="52">
        <v>0</v>
      </c>
      <c r="G20" s="52">
        <v>0</v>
      </c>
      <c r="H20" s="46">
        <v>34</v>
      </c>
      <c r="I20" s="72">
        <v>91</v>
      </c>
      <c r="J20" s="72">
        <v>2</v>
      </c>
      <c r="K20" s="12" t="s">
        <v>88</v>
      </c>
    </row>
    <row r="21" spans="1:22" s="43" customFormat="1" ht="15.75" x14ac:dyDescent="0.2">
      <c r="A21" s="11" t="s">
        <v>89</v>
      </c>
      <c r="B21" s="8">
        <f t="shared" si="5"/>
        <v>1035</v>
      </c>
      <c r="C21" s="70">
        <v>1005</v>
      </c>
      <c r="D21" s="52">
        <v>5</v>
      </c>
      <c r="E21" s="52">
        <v>6</v>
      </c>
      <c r="F21" s="52">
        <v>0</v>
      </c>
      <c r="G21" s="52">
        <v>0</v>
      </c>
      <c r="H21" s="46">
        <v>8</v>
      </c>
      <c r="I21" s="46">
        <v>11</v>
      </c>
      <c r="J21" s="46">
        <v>0</v>
      </c>
      <c r="K21" s="12" t="s">
        <v>90</v>
      </c>
    </row>
    <row r="22" spans="1:22" s="43" customFormat="1" ht="15.75" x14ac:dyDescent="0.2">
      <c r="A22" s="11" t="s">
        <v>91</v>
      </c>
      <c r="B22" s="8">
        <f t="shared" si="5"/>
        <v>967</v>
      </c>
      <c r="C22" s="70">
        <v>942</v>
      </c>
      <c r="D22" s="52">
        <v>3</v>
      </c>
      <c r="E22" s="52">
        <v>4</v>
      </c>
      <c r="F22" s="52">
        <v>0</v>
      </c>
      <c r="G22" s="52">
        <v>0</v>
      </c>
      <c r="H22" s="46">
        <v>8</v>
      </c>
      <c r="I22" s="46">
        <v>7</v>
      </c>
      <c r="J22" s="46">
        <v>3</v>
      </c>
      <c r="K22" s="12" t="s">
        <v>92</v>
      </c>
    </row>
    <row r="23" spans="1:22" s="43" customFormat="1" ht="15.75" x14ac:dyDescent="0.2">
      <c r="A23" s="11" t="s">
        <v>93</v>
      </c>
      <c r="B23" s="8">
        <f t="shared" si="5"/>
        <v>891</v>
      </c>
      <c r="C23" s="70">
        <v>864</v>
      </c>
      <c r="D23" s="52">
        <v>4</v>
      </c>
      <c r="E23" s="52">
        <v>5</v>
      </c>
      <c r="F23" s="52">
        <v>0</v>
      </c>
      <c r="G23" s="52">
        <v>0</v>
      </c>
      <c r="H23" s="46">
        <v>15</v>
      </c>
      <c r="I23" s="46">
        <v>3</v>
      </c>
      <c r="J23" s="46">
        <v>0</v>
      </c>
      <c r="K23" s="12" t="s">
        <v>94</v>
      </c>
    </row>
    <row r="24" spans="1:22" s="43" customFormat="1" ht="15.75" x14ac:dyDescent="0.2">
      <c r="A24" s="11" t="s">
        <v>95</v>
      </c>
      <c r="B24" s="8">
        <f t="shared" si="5"/>
        <v>866</v>
      </c>
      <c r="C24" s="70">
        <v>840</v>
      </c>
      <c r="D24" s="52">
        <v>6</v>
      </c>
      <c r="E24" s="52">
        <v>7</v>
      </c>
      <c r="F24" s="52">
        <v>0</v>
      </c>
      <c r="G24" s="52">
        <v>0</v>
      </c>
      <c r="H24" s="46">
        <v>6</v>
      </c>
      <c r="I24" s="46">
        <v>7</v>
      </c>
      <c r="J24" s="46">
        <v>0</v>
      </c>
      <c r="K24" s="12" t="s">
        <v>96</v>
      </c>
    </row>
    <row r="25" spans="1:22" s="43" customFormat="1" ht="15.75" x14ac:dyDescent="0.2">
      <c r="A25" s="11" t="s">
        <v>97</v>
      </c>
      <c r="B25" s="8">
        <f t="shared" si="5"/>
        <v>831</v>
      </c>
      <c r="C25" s="70">
        <v>810</v>
      </c>
      <c r="D25" s="52">
        <v>2</v>
      </c>
      <c r="E25" s="52">
        <v>4</v>
      </c>
      <c r="F25" s="52">
        <v>0</v>
      </c>
      <c r="G25" s="52">
        <v>0</v>
      </c>
      <c r="H25" s="46">
        <v>6</v>
      </c>
      <c r="I25" s="46">
        <v>9</v>
      </c>
      <c r="J25" s="46">
        <v>0</v>
      </c>
      <c r="K25" s="12" t="s">
        <v>98</v>
      </c>
    </row>
    <row r="26" spans="1:22" s="43" customFormat="1" ht="15.75" x14ac:dyDescent="0.2">
      <c r="A26" s="14" t="s">
        <v>99</v>
      </c>
      <c r="B26" s="8">
        <f t="shared" si="5"/>
        <v>1918</v>
      </c>
      <c r="C26" s="70">
        <v>1812</v>
      </c>
      <c r="D26" s="52">
        <v>13</v>
      </c>
      <c r="E26" s="52">
        <v>20</v>
      </c>
      <c r="F26" s="52">
        <v>2</v>
      </c>
      <c r="G26" s="52">
        <v>2</v>
      </c>
      <c r="H26" s="46">
        <v>22</v>
      </c>
      <c r="I26" s="46">
        <v>30</v>
      </c>
      <c r="J26" s="46">
        <v>17</v>
      </c>
      <c r="K26" s="12" t="s">
        <v>100</v>
      </c>
    </row>
    <row r="27" spans="1:22" s="43" customFormat="1" ht="15.75" x14ac:dyDescent="0.2">
      <c r="A27" s="14"/>
      <c r="B27" s="44"/>
      <c r="C27" s="45"/>
      <c r="D27" s="46"/>
      <c r="E27" s="46"/>
      <c r="F27" s="47"/>
      <c r="G27" s="48"/>
      <c r="H27" s="46"/>
      <c r="I27" s="41"/>
      <c r="J27" s="41"/>
      <c r="K27" s="12"/>
    </row>
    <row r="28" spans="1:22" s="43" customFormat="1" ht="15.75" x14ac:dyDescent="0.2">
      <c r="A28" s="10" t="s">
        <v>29</v>
      </c>
      <c r="B28" s="8">
        <f t="shared" si="5"/>
        <v>25392</v>
      </c>
      <c r="C28" s="7">
        <v>24162</v>
      </c>
      <c r="D28" s="37">
        <f t="shared" ref="D28:E28" si="6">SUM(D29:D43)</f>
        <v>190</v>
      </c>
      <c r="E28" s="37">
        <f t="shared" si="6"/>
        <v>346</v>
      </c>
      <c r="F28" s="37">
        <f>SUM(F29:F43)</f>
        <v>2</v>
      </c>
      <c r="G28" s="37">
        <f>SUM(G29:G43)</f>
        <v>2</v>
      </c>
      <c r="H28" s="37">
        <f t="shared" ref="H28" si="7">SUM(H29:H43)</f>
        <v>143</v>
      </c>
      <c r="I28" s="37">
        <f>SUM(I29:I43)</f>
        <v>489</v>
      </c>
      <c r="J28" s="37">
        <f>SUM(J29:J43)</f>
        <v>58</v>
      </c>
      <c r="K28" s="42" t="s">
        <v>30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s="43" customFormat="1" ht="15.75" x14ac:dyDescent="0.2">
      <c r="A29" s="11" t="s">
        <v>101</v>
      </c>
      <c r="B29" s="8">
        <f t="shared" si="5"/>
        <v>1970</v>
      </c>
      <c r="C29" s="73">
        <v>1884</v>
      </c>
      <c r="D29" s="74">
        <v>17</v>
      </c>
      <c r="E29" s="74">
        <v>32</v>
      </c>
      <c r="F29" s="52">
        <v>0</v>
      </c>
      <c r="G29" s="52">
        <v>0</v>
      </c>
      <c r="H29" s="52">
        <v>6</v>
      </c>
      <c r="I29" s="46">
        <v>31</v>
      </c>
      <c r="J29" s="46">
        <v>0</v>
      </c>
      <c r="K29" s="12" t="s">
        <v>102</v>
      </c>
    </row>
    <row r="30" spans="1:22" s="43" customFormat="1" ht="15.75" x14ac:dyDescent="0.2">
      <c r="A30" s="11" t="s">
        <v>103</v>
      </c>
      <c r="B30" s="8">
        <f t="shared" si="5"/>
        <v>542</v>
      </c>
      <c r="C30" s="73">
        <v>523</v>
      </c>
      <c r="D30" s="74">
        <v>0</v>
      </c>
      <c r="E30" s="74">
        <v>0</v>
      </c>
      <c r="F30" s="52">
        <v>0</v>
      </c>
      <c r="G30" s="52">
        <v>0</v>
      </c>
      <c r="H30" s="52">
        <v>3</v>
      </c>
      <c r="I30" s="46">
        <v>10</v>
      </c>
      <c r="J30" s="46">
        <v>6</v>
      </c>
      <c r="K30" s="12" t="s">
        <v>104</v>
      </c>
    </row>
    <row r="31" spans="1:22" s="43" customFormat="1" ht="15.75" x14ac:dyDescent="0.2">
      <c r="A31" s="11" t="s">
        <v>105</v>
      </c>
      <c r="B31" s="8">
        <f t="shared" si="5"/>
        <v>802</v>
      </c>
      <c r="C31" s="73">
        <v>782</v>
      </c>
      <c r="D31" s="74">
        <v>1</v>
      </c>
      <c r="E31" s="74">
        <v>1</v>
      </c>
      <c r="F31" s="52">
        <v>0</v>
      </c>
      <c r="G31" s="52">
        <v>0</v>
      </c>
      <c r="H31" s="52">
        <v>5</v>
      </c>
      <c r="I31" s="46">
        <v>13</v>
      </c>
      <c r="J31" s="46">
        <v>0</v>
      </c>
      <c r="K31" s="12" t="s">
        <v>106</v>
      </c>
    </row>
    <row r="32" spans="1:22" s="43" customFormat="1" ht="15.75" x14ac:dyDescent="0.2">
      <c r="A32" s="11" t="s">
        <v>107</v>
      </c>
      <c r="B32" s="8">
        <f t="shared" si="5"/>
        <v>492</v>
      </c>
      <c r="C32" s="73">
        <v>476</v>
      </c>
      <c r="D32" s="74">
        <v>3</v>
      </c>
      <c r="E32" s="74">
        <v>6</v>
      </c>
      <c r="F32" s="52">
        <v>0</v>
      </c>
      <c r="G32" s="52">
        <v>0</v>
      </c>
      <c r="H32" s="52">
        <v>2</v>
      </c>
      <c r="I32" s="46">
        <v>5</v>
      </c>
      <c r="J32" s="46">
        <v>0</v>
      </c>
      <c r="K32" s="12" t="s">
        <v>108</v>
      </c>
    </row>
    <row r="33" spans="1:11" s="43" customFormat="1" ht="15.75" x14ac:dyDescent="0.2">
      <c r="A33" s="11" t="s">
        <v>109</v>
      </c>
      <c r="B33" s="8">
        <f t="shared" si="5"/>
        <v>1722</v>
      </c>
      <c r="C33" s="73">
        <v>1648</v>
      </c>
      <c r="D33" s="74">
        <v>8</v>
      </c>
      <c r="E33" s="74">
        <v>12</v>
      </c>
      <c r="F33" s="52">
        <v>0</v>
      </c>
      <c r="G33" s="52">
        <v>0</v>
      </c>
      <c r="H33" s="52">
        <v>10</v>
      </c>
      <c r="I33" s="46">
        <v>44</v>
      </c>
      <c r="J33" s="46">
        <v>0</v>
      </c>
      <c r="K33" s="12" t="s">
        <v>110</v>
      </c>
    </row>
    <row r="34" spans="1:11" s="43" customFormat="1" ht="15.75" x14ac:dyDescent="0.2">
      <c r="A34" s="11" t="s">
        <v>111</v>
      </c>
      <c r="B34" s="8">
        <f t="shared" si="5"/>
        <v>1218</v>
      </c>
      <c r="C34" s="73">
        <v>1181</v>
      </c>
      <c r="D34" s="74">
        <v>4</v>
      </c>
      <c r="E34" s="74">
        <v>8</v>
      </c>
      <c r="F34" s="52">
        <v>0</v>
      </c>
      <c r="G34" s="52">
        <v>0</v>
      </c>
      <c r="H34" s="52">
        <v>2</v>
      </c>
      <c r="I34" s="46">
        <v>23</v>
      </c>
      <c r="J34" s="46">
        <v>0</v>
      </c>
      <c r="K34" s="12" t="s">
        <v>112</v>
      </c>
    </row>
    <row r="35" spans="1:11" s="43" customFormat="1" ht="15.75" x14ac:dyDescent="0.2">
      <c r="A35" s="11" t="s">
        <v>113</v>
      </c>
      <c r="B35" s="8">
        <f t="shared" si="5"/>
        <v>2511</v>
      </c>
      <c r="C35" s="73">
        <v>2385</v>
      </c>
      <c r="D35" s="74">
        <v>22</v>
      </c>
      <c r="E35" s="74">
        <v>45</v>
      </c>
      <c r="F35" s="52">
        <v>0</v>
      </c>
      <c r="G35" s="52">
        <v>0</v>
      </c>
      <c r="H35" s="52">
        <v>13</v>
      </c>
      <c r="I35" s="46">
        <v>46</v>
      </c>
      <c r="J35" s="46">
        <v>0</v>
      </c>
      <c r="K35" s="12" t="s">
        <v>114</v>
      </c>
    </row>
    <row r="36" spans="1:11" s="43" customFormat="1" ht="15.75" x14ac:dyDescent="0.2">
      <c r="A36" s="14" t="s">
        <v>115</v>
      </c>
      <c r="B36" s="8">
        <f t="shared" si="5"/>
        <v>726</v>
      </c>
      <c r="C36" s="73">
        <v>680</v>
      </c>
      <c r="D36" s="74">
        <v>6</v>
      </c>
      <c r="E36" s="74">
        <v>10</v>
      </c>
      <c r="F36" s="52">
        <v>1</v>
      </c>
      <c r="G36" s="52">
        <v>1</v>
      </c>
      <c r="H36" s="52">
        <v>4</v>
      </c>
      <c r="I36" s="46">
        <v>16</v>
      </c>
      <c r="J36" s="46">
        <v>8</v>
      </c>
      <c r="K36" s="12" t="s">
        <v>116</v>
      </c>
    </row>
    <row r="37" spans="1:11" s="43" customFormat="1" ht="15.75" x14ac:dyDescent="0.2">
      <c r="A37" s="11" t="s">
        <v>117</v>
      </c>
      <c r="B37" s="8">
        <f t="shared" si="5"/>
        <v>15</v>
      </c>
      <c r="C37" s="73">
        <v>4</v>
      </c>
      <c r="D37" s="74">
        <v>0</v>
      </c>
      <c r="E37" s="74">
        <v>0</v>
      </c>
      <c r="F37" s="52">
        <v>0</v>
      </c>
      <c r="G37" s="52">
        <v>0</v>
      </c>
      <c r="H37" s="52">
        <v>0</v>
      </c>
      <c r="I37" s="46">
        <v>11</v>
      </c>
      <c r="J37" s="46">
        <v>0</v>
      </c>
      <c r="K37" s="12" t="s">
        <v>118</v>
      </c>
    </row>
    <row r="38" spans="1:11" s="43" customFormat="1" ht="15.75" x14ac:dyDescent="0.2">
      <c r="A38" s="11" t="s">
        <v>119</v>
      </c>
      <c r="B38" s="8">
        <f t="shared" si="5"/>
        <v>9237</v>
      </c>
      <c r="C38" s="73">
        <v>8714</v>
      </c>
      <c r="D38" s="74">
        <v>97</v>
      </c>
      <c r="E38" s="74">
        <v>167</v>
      </c>
      <c r="F38" s="52">
        <v>1</v>
      </c>
      <c r="G38" s="52">
        <v>1</v>
      </c>
      <c r="H38" s="52">
        <v>40</v>
      </c>
      <c r="I38" s="46">
        <v>191</v>
      </c>
      <c r="J38" s="46">
        <v>26</v>
      </c>
      <c r="K38" s="12" t="s">
        <v>120</v>
      </c>
    </row>
    <row r="39" spans="1:11" s="43" customFormat="1" ht="15.75" x14ac:dyDescent="0.2">
      <c r="A39" s="11" t="s">
        <v>121</v>
      </c>
      <c r="B39" s="8">
        <f t="shared" si="5"/>
        <v>1365</v>
      </c>
      <c r="C39" s="73">
        <v>1314</v>
      </c>
      <c r="D39" s="74">
        <v>4</v>
      </c>
      <c r="E39" s="74">
        <v>10</v>
      </c>
      <c r="F39" s="52">
        <v>0</v>
      </c>
      <c r="G39" s="52">
        <v>0</v>
      </c>
      <c r="H39" s="52">
        <v>8</v>
      </c>
      <c r="I39" s="46">
        <v>24</v>
      </c>
      <c r="J39" s="46">
        <v>5</v>
      </c>
      <c r="K39" s="12" t="s">
        <v>122</v>
      </c>
    </row>
    <row r="40" spans="1:11" s="43" customFormat="1" ht="15.75" x14ac:dyDescent="0.2">
      <c r="A40" s="11" t="s">
        <v>123</v>
      </c>
      <c r="B40" s="8">
        <f t="shared" si="5"/>
        <v>1318</v>
      </c>
      <c r="C40" s="73">
        <v>1263</v>
      </c>
      <c r="D40" s="74">
        <v>10</v>
      </c>
      <c r="E40" s="74">
        <v>18</v>
      </c>
      <c r="F40" s="52">
        <v>0</v>
      </c>
      <c r="G40" s="52">
        <v>0</v>
      </c>
      <c r="H40" s="52">
        <v>10</v>
      </c>
      <c r="I40" s="46">
        <v>17</v>
      </c>
      <c r="J40" s="46">
        <v>0</v>
      </c>
      <c r="K40" s="12" t="s">
        <v>124</v>
      </c>
    </row>
    <row r="41" spans="1:11" s="43" customFormat="1" ht="15.75" x14ac:dyDescent="0.2">
      <c r="A41" s="11" t="s">
        <v>125</v>
      </c>
      <c r="B41" s="8">
        <f t="shared" si="5"/>
        <v>1792</v>
      </c>
      <c r="C41" s="73">
        <v>1690</v>
      </c>
      <c r="D41" s="74">
        <v>11</v>
      </c>
      <c r="E41" s="74">
        <v>25</v>
      </c>
      <c r="F41" s="52">
        <v>0</v>
      </c>
      <c r="G41" s="52">
        <v>0</v>
      </c>
      <c r="H41" s="52">
        <v>22</v>
      </c>
      <c r="I41" s="46">
        <v>31</v>
      </c>
      <c r="J41" s="46">
        <v>13</v>
      </c>
      <c r="K41" s="12" t="s">
        <v>126</v>
      </c>
    </row>
    <row r="42" spans="1:11" s="43" customFormat="1" ht="15.75" x14ac:dyDescent="0.2">
      <c r="A42" s="11" t="s">
        <v>127</v>
      </c>
      <c r="B42" s="8">
        <f t="shared" si="5"/>
        <v>35</v>
      </c>
      <c r="C42" s="73">
        <v>34</v>
      </c>
      <c r="D42" s="74">
        <v>0</v>
      </c>
      <c r="E42" s="74">
        <v>0</v>
      </c>
      <c r="F42" s="52">
        <v>0</v>
      </c>
      <c r="G42" s="52">
        <v>0</v>
      </c>
      <c r="H42" s="52">
        <v>0</v>
      </c>
      <c r="I42" s="46">
        <v>1</v>
      </c>
      <c r="J42" s="46">
        <v>0</v>
      </c>
      <c r="K42" s="12" t="s">
        <v>128</v>
      </c>
    </row>
    <row r="43" spans="1:11" s="43" customFormat="1" ht="15.75" x14ac:dyDescent="0.2">
      <c r="A43" s="14" t="s">
        <v>129</v>
      </c>
      <c r="B43" s="8">
        <f t="shared" si="5"/>
        <v>1647</v>
      </c>
      <c r="C43" s="73">
        <v>1584</v>
      </c>
      <c r="D43" s="74">
        <v>7</v>
      </c>
      <c r="E43" s="74">
        <v>12</v>
      </c>
      <c r="F43" s="52">
        <v>0</v>
      </c>
      <c r="G43" s="52">
        <v>0</v>
      </c>
      <c r="H43" s="52">
        <v>18</v>
      </c>
      <c r="I43" s="46">
        <v>26</v>
      </c>
      <c r="J43" s="46">
        <v>0</v>
      </c>
      <c r="K43" s="12" t="s">
        <v>130</v>
      </c>
    </row>
    <row r="44" spans="1:11" s="43" customFormat="1" ht="12.75" x14ac:dyDescent="0.2">
      <c r="A44" s="14"/>
      <c r="B44" s="49"/>
      <c r="C44" s="50"/>
      <c r="D44" s="46"/>
      <c r="E44" s="46"/>
      <c r="F44" s="46"/>
      <c r="G44" s="46"/>
      <c r="H44" s="46"/>
      <c r="I44" s="41"/>
      <c r="J44" s="41"/>
    </row>
    <row r="45" spans="1:11" s="43" customFormat="1" ht="15.75" x14ac:dyDescent="0.2">
      <c r="A45" s="10" t="s">
        <v>31</v>
      </c>
      <c r="B45" s="8">
        <f t="shared" si="5"/>
        <v>16911</v>
      </c>
      <c r="C45" s="8">
        <v>16192</v>
      </c>
      <c r="D45" s="37">
        <f t="shared" ref="D45:E45" si="8">SUM(D46:D59)</f>
        <v>76</v>
      </c>
      <c r="E45" s="37">
        <f t="shared" si="8"/>
        <v>128</v>
      </c>
      <c r="F45" s="37">
        <f>SUM(F46:F59)</f>
        <v>0</v>
      </c>
      <c r="G45" s="37">
        <f>SUM(G46:G59)</f>
        <v>0</v>
      </c>
      <c r="H45" s="37">
        <f>SUM(H46:H59)</f>
        <v>149</v>
      </c>
      <c r="I45" s="37">
        <f t="shared" ref="I45:J45" si="9">SUM(I46:I59)</f>
        <v>361</v>
      </c>
      <c r="J45" s="37">
        <f t="shared" si="9"/>
        <v>5</v>
      </c>
      <c r="K45" s="42" t="s">
        <v>32</v>
      </c>
    </row>
    <row r="46" spans="1:11" s="43" customFormat="1" ht="15.75" x14ac:dyDescent="0.2">
      <c r="A46" s="11" t="s">
        <v>131</v>
      </c>
      <c r="B46" s="8">
        <f t="shared" si="5"/>
        <v>1465</v>
      </c>
      <c r="C46" s="73">
        <v>1423</v>
      </c>
      <c r="D46" s="46">
        <v>3</v>
      </c>
      <c r="E46" s="46">
        <v>5</v>
      </c>
      <c r="F46" s="52">
        <v>0</v>
      </c>
      <c r="G46" s="52">
        <v>0</v>
      </c>
      <c r="H46" s="46">
        <v>16</v>
      </c>
      <c r="I46" s="46">
        <v>18</v>
      </c>
      <c r="J46" s="46">
        <v>0</v>
      </c>
      <c r="K46" s="12" t="s">
        <v>132</v>
      </c>
    </row>
    <row r="47" spans="1:11" s="43" customFormat="1" ht="15.75" x14ac:dyDescent="0.2">
      <c r="A47" s="11" t="s">
        <v>133</v>
      </c>
      <c r="B47" s="8">
        <f t="shared" si="5"/>
        <v>470</v>
      </c>
      <c r="C47" s="73">
        <v>450</v>
      </c>
      <c r="D47" s="46">
        <v>2</v>
      </c>
      <c r="E47" s="46">
        <v>4</v>
      </c>
      <c r="F47" s="52">
        <v>0</v>
      </c>
      <c r="G47" s="52">
        <v>0</v>
      </c>
      <c r="H47" s="46">
        <v>6</v>
      </c>
      <c r="I47" s="46">
        <v>8</v>
      </c>
      <c r="J47" s="46">
        <v>0</v>
      </c>
      <c r="K47" s="12" t="s">
        <v>134</v>
      </c>
    </row>
    <row r="48" spans="1:11" s="43" customFormat="1" ht="15.75" x14ac:dyDescent="0.2">
      <c r="A48" s="11" t="s">
        <v>135</v>
      </c>
      <c r="B48" s="8">
        <f t="shared" si="5"/>
        <v>742</v>
      </c>
      <c r="C48" s="73">
        <v>706</v>
      </c>
      <c r="D48" s="46">
        <v>7</v>
      </c>
      <c r="E48" s="46">
        <v>9</v>
      </c>
      <c r="F48" s="52">
        <v>0</v>
      </c>
      <c r="G48" s="52">
        <v>0</v>
      </c>
      <c r="H48" s="46">
        <v>9</v>
      </c>
      <c r="I48" s="46">
        <v>11</v>
      </c>
      <c r="J48" s="46">
        <v>0</v>
      </c>
      <c r="K48" s="12" t="s">
        <v>136</v>
      </c>
    </row>
    <row r="49" spans="1:11" s="43" customFormat="1" ht="15.75" x14ac:dyDescent="0.2">
      <c r="A49" s="11" t="s">
        <v>137</v>
      </c>
      <c r="B49" s="8">
        <f t="shared" si="5"/>
        <v>1135</v>
      </c>
      <c r="C49" s="73">
        <v>1076</v>
      </c>
      <c r="D49" s="46">
        <v>8</v>
      </c>
      <c r="E49" s="46">
        <v>16</v>
      </c>
      <c r="F49" s="52">
        <v>0</v>
      </c>
      <c r="G49" s="52">
        <v>0</v>
      </c>
      <c r="H49" s="46">
        <v>10</v>
      </c>
      <c r="I49" s="46">
        <v>25</v>
      </c>
      <c r="J49" s="46">
        <v>0</v>
      </c>
      <c r="K49" s="12" t="s">
        <v>138</v>
      </c>
    </row>
    <row r="50" spans="1:11" s="43" customFormat="1" ht="15.75" x14ac:dyDescent="0.2">
      <c r="A50" s="11" t="s">
        <v>139</v>
      </c>
      <c r="B50" s="8">
        <f t="shared" si="5"/>
        <v>982</v>
      </c>
      <c r="C50" s="73">
        <v>948</v>
      </c>
      <c r="D50" s="46">
        <v>3</v>
      </c>
      <c r="E50" s="46">
        <v>5</v>
      </c>
      <c r="F50" s="52">
        <v>0</v>
      </c>
      <c r="G50" s="52">
        <v>0</v>
      </c>
      <c r="H50" s="46">
        <v>10</v>
      </c>
      <c r="I50" s="46">
        <v>16</v>
      </c>
      <c r="J50" s="46">
        <v>0</v>
      </c>
      <c r="K50" s="12" t="s">
        <v>140</v>
      </c>
    </row>
    <row r="51" spans="1:11" s="43" customFormat="1" ht="15.75" x14ac:dyDescent="0.2">
      <c r="A51" s="11" t="s">
        <v>141</v>
      </c>
      <c r="B51" s="8">
        <f t="shared" si="5"/>
        <v>664</v>
      </c>
      <c r="C51" s="73">
        <v>636</v>
      </c>
      <c r="D51" s="46">
        <v>1</v>
      </c>
      <c r="E51" s="46">
        <v>2</v>
      </c>
      <c r="F51" s="52">
        <v>0</v>
      </c>
      <c r="G51" s="52">
        <v>0</v>
      </c>
      <c r="H51" s="46">
        <v>3</v>
      </c>
      <c r="I51" s="46">
        <v>22</v>
      </c>
      <c r="J51" s="46">
        <v>0</v>
      </c>
      <c r="K51" s="12" t="s">
        <v>142</v>
      </c>
    </row>
    <row r="52" spans="1:11" s="43" customFormat="1" ht="15.75" x14ac:dyDescent="0.2">
      <c r="A52" s="11" t="s">
        <v>143</v>
      </c>
      <c r="B52" s="8">
        <f t="shared" si="5"/>
        <v>1670</v>
      </c>
      <c r="C52" s="73">
        <v>1622</v>
      </c>
      <c r="D52" s="46">
        <v>6</v>
      </c>
      <c r="E52" s="46">
        <v>7</v>
      </c>
      <c r="F52" s="52">
        <v>0</v>
      </c>
      <c r="G52" s="52">
        <v>0</v>
      </c>
      <c r="H52" s="46">
        <v>8</v>
      </c>
      <c r="I52" s="46">
        <v>27</v>
      </c>
      <c r="J52" s="46">
        <v>0</v>
      </c>
      <c r="K52" s="12" t="s">
        <v>144</v>
      </c>
    </row>
    <row r="53" spans="1:11" s="43" customFormat="1" ht="15.75" x14ac:dyDescent="0.2">
      <c r="A53" s="11" t="s">
        <v>145</v>
      </c>
      <c r="B53" s="8">
        <f t="shared" si="5"/>
        <v>539</v>
      </c>
      <c r="C53" s="73">
        <v>532</v>
      </c>
      <c r="D53" s="46">
        <v>0</v>
      </c>
      <c r="E53" s="46">
        <v>0</v>
      </c>
      <c r="F53" s="52">
        <v>0</v>
      </c>
      <c r="G53" s="52">
        <v>0</v>
      </c>
      <c r="H53" s="46">
        <v>3</v>
      </c>
      <c r="I53" s="46">
        <v>4</v>
      </c>
      <c r="J53" s="46">
        <v>0</v>
      </c>
      <c r="K53" s="12" t="s">
        <v>146</v>
      </c>
    </row>
    <row r="54" spans="1:11" s="43" customFormat="1" ht="15.75" x14ac:dyDescent="0.2">
      <c r="A54" s="11" t="s">
        <v>147</v>
      </c>
      <c r="B54" s="8">
        <f t="shared" si="5"/>
        <v>887</v>
      </c>
      <c r="C54" s="73">
        <v>834</v>
      </c>
      <c r="D54" s="46">
        <v>7</v>
      </c>
      <c r="E54" s="46">
        <v>12</v>
      </c>
      <c r="F54" s="52">
        <v>0</v>
      </c>
      <c r="G54" s="52">
        <v>0</v>
      </c>
      <c r="H54" s="46">
        <v>11</v>
      </c>
      <c r="I54" s="46">
        <v>18</v>
      </c>
      <c r="J54" s="46">
        <v>5</v>
      </c>
      <c r="K54" s="12" t="s">
        <v>148</v>
      </c>
    </row>
    <row r="55" spans="1:11" s="43" customFormat="1" ht="15.75" x14ac:dyDescent="0.2">
      <c r="A55" s="11" t="s">
        <v>149</v>
      </c>
      <c r="B55" s="8">
        <f t="shared" si="5"/>
        <v>715</v>
      </c>
      <c r="C55" s="73">
        <v>703</v>
      </c>
      <c r="D55" s="46">
        <v>1</v>
      </c>
      <c r="E55" s="46">
        <v>1</v>
      </c>
      <c r="F55" s="52">
        <v>0</v>
      </c>
      <c r="G55" s="52">
        <v>0</v>
      </c>
      <c r="H55" s="46">
        <v>5</v>
      </c>
      <c r="I55" s="46">
        <v>5</v>
      </c>
      <c r="J55" s="46">
        <v>0</v>
      </c>
      <c r="K55" s="12" t="s">
        <v>150</v>
      </c>
    </row>
    <row r="56" spans="1:11" s="43" customFormat="1" ht="15.75" x14ac:dyDescent="0.2">
      <c r="A56" s="11" t="s">
        <v>151</v>
      </c>
      <c r="B56" s="8">
        <f t="shared" si="5"/>
        <v>1812</v>
      </c>
      <c r="C56" s="73">
        <v>1709</v>
      </c>
      <c r="D56" s="46">
        <v>2</v>
      </c>
      <c r="E56" s="46">
        <v>2</v>
      </c>
      <c r="F56" s="52">
        <v>0</v>
      </c>
      <c r="G56" s="52">
        <v>0</v>
      </c>
      <c r="H56" s="46">
        <v>27</v>
      </c>
      <c r="I56" s="46">
        <v>72</v>
      </c>
      <c r="J56" s="46">
        <v>0</v>
      </c>
      <c r="K56" s="12" t="s">
        <v>152</v>
      </c>
    </row>
    <row r="57" spans="1:11" s="43" customFormat="1" ht="15.75" x14ac:dyDescent="0.2">
      <c r="A57" s="11" t="s">
        <v>153</v>
      </c>
      <c r="B57" s="8">
        <f t="shared" si="5"/>
        <v>1079</v>
      </c>
      <c r="C57" s="73">
        <v>1051</v>
      </c>
      <c r="D57" s="46">
        <v>3</v>
      </c>
      <c r="E57" s="46">
        <v>4</v>
      </c>
      <c r="F57" s="52">
        <v>0</v>
      </c>
      <c r="G57" s="52">
        <v>0</v>
      </c>
      <c r="H57" s="46">
        <v>2</v>
      </c>
      <c r="I57" s="46">
        <v>19</v>
      </c>
      <c r="J57" s="46">
        <v>0</v>
      </c>
      <c r="K57" s="12" t="s">
        <v>154</v>
      </c>
    </row>
    <row r="58" spans="1:11" s="43" customFormat="1" ht="15.75" x14ac:dyDescent="0.2">
      <c r="A58" s="11" t="s">
        <v>155</v>
      </c>
      <c r="B58" s="8">
        <f t="shared" si="5"/>
        <v>2360</v>
      </c>
      <c r="C58" s="73">
        <v>2245</v>
      </c>
      <c r="D58" s="46">
        <v>19</v>
      </c>
      <c r="E58" s="46">
        <v>32</v>
      </c>
      <c r="F58" s="52">
        <v>0</v>
      </c>
      <c r="G58" s="52">
        <v>0</v>
      </c>
      <c r="H58" s="46">
        <v>12</v>
      </c>
      <c r="I58" s="46">
        <v>52</v>
      </c>
      <c r="J58" s="46">
        <v>0</v>
      </c>
      <c r="K58" s="12" t="s">
        <v>156</v>
      </c>
    </row>
    <row r="59" spans="1:11" s="43" customFormat="1" ht="15.75" x14ac:dyDescent="0.2">
      <c r="A59" s="11" t="s">
        <v>157</v>
      </c>
      <c r="B59" s="8">
        <f t="shared" si="5"/>
        <v>2391</v>
      </c>
      <c r="C59" s="73">
        <v>2257</v>
      </c>
      <c r="D59" s="46">
        <v>14</v>
      </c>
      <c r="E59" s="46">
        <v>29</v>
      </c>
      <c r="F59" s="52">
        <v>0</v>
      </c>
      <c r="G59" s="52">
        <v>0</v>
      </c>
      <c r="H59" s="46">
        <v>27</v>
      </c>
      <c r="I59" s="46">
        <v>64</v>
      </c>
      <c r="J59" s="46">
        <v>0</v>
      </c>
      <c r="K59" s="51" t="s">
        <v>158</v>
      </c>
    </row>
    <row r="60" spans="1:11" s="43" customFormat="1" ht="12.75" x14ac:dyDescent="0.2">
      <c r="A60" s="14"/>
      <c r="B60" s="44"/>
      <c r="C60" s="20"/>
      <c r="D60" s="46"/>
      <c r="E60" s="46"/>
      <c r="F60" s="52"/>
      <c r="G60" s="52"/>
      <c r="H60" s="48"/>
      <c r="I60" s="41"/>
      <c r="J60" s="41"/>
    </row>
    <row r="61" spans="1:11" s="43" customFormat="1" ht="15.75" x14ac:dyDescent="0.2">
      <c r="A61" s="10" t="s">
        <v>33</v>
      </c>
      <c r="B61" s="8">
        <f t="shared" si="5"/>
        <v>15362</v>
      </c>
      <c r="C61" s="8">
        <v>14727</v>
      </c>
      <c r="D61" s="37">
        <f t="shared" ref="D61:F61" si="10">SUM(D62:D74)</f>
        <v>115</v>
      </c>
      <c r="E61" s="37">
        <f t="shared" si="10"/>
        <v>218</v>
      </c>
      <c r="F61" s="37">
        <f t="shared" si="10"/>
        <v>6</v>
      </c>
      <c r="G61" s="37">
        <f>SUM(G62:G74)</f>
        <v>8</v>
      </c>
      <c r="H61" s="37">
        <f t="shared" ref="H61:J61" si="11">SUM(H62:H74)</f>
        <v>102</v>
      </c>
      <c r="I61" s="37">
        <f t="shared" si="11"/>
        <v>183</v>
      </c>
      <c r="J61" s="37">
        <f t="shared" si="11"/>
        <v>3</v>
      </c>
      <c r="K61" s="42" t="s">
        <v>34</v>
      </c>
    </row>
    <row r="62" spans="1:11" s="43" customFormat="1" ht="15.75" x14ac:dyDescent="0.2">
      <c r="A62" s="11" t="s">
        <v>159</v>
      </c>
      <c r="B62" s="8">
        <f t="shared" si="5"/>
        <v>672</v>
      </c>
      <c r="C62" s="73">
        <v>639</v>
      </c>
      <c r="D62" s="46">
        <v>7</v>
      </c>
      <c r="E62" s="46">
        <v>13</v>
      </c>
      <c r="F62" s="52">
        <v>0</v>
      </c>
      <c r="G62" s="52">
        <v>0</v>
      </c>
      <c r="H62" s="46">
        <v>3</v>
      </c>
      <c r="I62" s="46">
        <v>10</v>
      </c>
      <c r="J62" s="46">
        <v>0</v>
      </c>
      <c r="K62" s="12" t="s">
        <v>160</v>
      </c>
    </row>
    <row r="63" spans="1:11" s="43" customFormat="1" ht="15.75" x14ac:dyDescent="0.2">
      <c r="A63" s="11" t="s">
        <v>161</v>
      </c>
      <c r="B63" s="8">
        <f t="shared" si="5"/>
        <v>1650</v>
      </c>
      <c r="C63" s="73">
        <v>1595</v>
      </c>
      <c r="D63" s="46">
        <v>11</v>
      </c>
      <c r="E63" s="46">
        <v>22</v>
      </c>
      <c r="F63" s="52">
        <v>0</v>
      </c>
      <c r="G63" s="52">
        <v>0</v>
      </c>
      <c r="H63" s="46">
        <v>4</v>
      </c>
      <c r="I63" s="46">
        <v>18</v>
      </c>
      <c r="J63" s="46">
        <v>0</v>
      </c>
      <c r="K63" s="12" t="s">
        <v>162</v>
      </c>
    </row>
    <row r="64" spans="1:11" s="43" customFormat="1" ht="15.75" x14ac:dyDescent="0.2">
      <c r="A64" s="11" t="s">
        <v>163</v>
      </c>
      <c r="B64" s="8">
        <f t="shared" si="5"/>
        <v>858</v>
      </c>
      <c r="C64" s="73">
        <v>823</v>
      </c>
      <c r="D64" s="46">
        <v>6</v>
      </c>
      <c r="E64" s="46">
        <v>12</v>
      </c>
      <c r="F64" s="52">
        <v>0</v>
      </c>
      <c r="G64" s="52">
        <v>0</v>
      </c>
      <c r="H64" s="46">
        <v>4</v>
      </c>
      <c r="I64" s="46">
        <v>13</v>
      </c>
      <c r="J64" s="46">
        <v>0</v>
      </c>
      <c r="K64" s="12" t="s">
        <v>164</v>
      </c>
    </row>
    <row r="65" spans="1:11" s="43" customFormat="1" ht="15.75" x14ac:dyDescent="0.2">
      <c r="A65" s="11" t="s">
        <v>165</v>
      </c>
      <c r="B65" s="8">
        <f t="shared" si="5"/>
        <v>749</v>
      </c>
      <c r="C65" s="73">
        <v>724</v>
      </c>
      <c r="D65" s="46">
        <v>3</v>
      </c>
      <c r="E65" s="46">
        <v>11</v>
      </c>
      <c r="F65" s="52">
        <v>0</v>
      </c>
      <c r="G65" s="52">
        <v>0</v>
      </c>
      <c r="H65" s="46">
        <v>2</v>
      </c>
      <c r="I65" s="46">
        <v>9</v>
      </c>
      <c r="J65" s="46">
        <v>0</v>
      </c>
      <c r="K65" s="12" t="s">
        <v>166</v>
      </c>
    </row>
    <row r="66" spans="1:11" s="43" customFormat="1" ht="15" customHeight="1" x14ac:dyDescent="0.2">
      <c r="A66" s="11" t="s">
        <v>167</v>
      </c>
      <c r="B66" s="8">
        <f t="shared" si="5"/>
        <v>1003</v>
      </c>
      <c r="C66" s="73">
        <v>964</v>
      </c>
      <c r="D66" s="46">
        <v>5</v>
      </c>
      <c r="E66" s="46">
        <v>7</v>
      </c>
      <c r="F66" s="52">
        <v>1</v>
      </c>
      <c r="G66" s="52">
        <v>1</v>
      </c>
      <c r="H66" s="46">
        <v>9</v>
      </c>
      <c r="I66" s="46">
        <v>13</v>
      </c>
      <c r="J66" s="46">
        <v>3</v>
      </c>
      <c r="K66" s="12" t="s">
        <v>168</v>
      </c>
    </row>
    <row r="67" spans="1:11" s="43" customFormat="1" ht="15.75" x14ac:dyDescent="0.2">
      <c r="A67" s="11" t="s">
        <v>169</v>
      </c>
      <c r="B67" s="8">
        <f t="shared" si="5"/>
        <v>1094</v>
      </c>
      <c r="C67" s="73">
        <v>1035</v>
      </c>
      <c r="D67" s="46">
        <v>13</v>
      </c>
      <c r="E67" s="46">
        <v>24</v>
      </c>
      <c r="F67" s="52">
        <v>0</v>
      </c>
      <c r="G67" s="52">
        <v>0</v>
      </c>
      <c r="H67" s="46">
        <v>10</v>
      </c>
      <c r="I67" s="46">
        <v>12</v>
      </c>
      <c r="J67" s="46">
        <v>0</v>
      </c>
      <c r="K67" s="12" t="s">
        <v>170</v>
      </c>
    </row>
    <row r="68" spans="1:11" s="43" customFormat="1" ht="15.75" x14ac:dyDescent="0.2">
      <c r="A68" s="11" t="s">
        <v>171</v>
      </c>
      <c r="B68" s="8">
        <f t="shared" si="5"/>
        <v>865</v>
      </c>
      <c r="C68" s="73">
        <v>829</v>
      </c>
      <c r="D68" s="46">
        <v>9</v>
      </c>
      <c r="E68" s="46">
        <v>21</v>
      </c>
      <c r="F68" s="52">
        <v>0</v>
      </c>
      <c r="G68" s="52">
        <v>0</v>
      </c>
      <c r="H68" s="46">
        <v>2</v>
      </c>
      <c r="I68" s="46">
        <v>4</v>
      </c>
      <c r="J68" s="46">
        <v>0</v>
      </c>
      <c r="K68" s="12" t="s">
        <v>172</v>
      </c>
    </row>
    <row r="69" spans="1:11" s="43" customFormat="1" ht="15.75" x14ac:dyDescent="0.2">
      <c r="A69" s="11" t="s">
        <v>173</v>
      </c>
      <c r="B69" s="8">
        <f t="shared" si="5"/>
        <v>1316</v>
      </c>
      <c r="C69" s="73">
        <v>1261</v>
      </c>
      <c r="D69" s="46">
        <v>9</v>
      </c>
      <c r="E69" s="46">
        <v>19</v>
      </c>
      <c r="F69" s="52">
        <v>0</v>
      </c>
      <c r="G69" s="52">
        <v>0</v>
      </c>
      <c r="H69" s="46">
        <v>5</v>
      </c>
      <c r="I69" s="46">
        <v>22</v>
      </c>
      <c r="J69" s="46">
        <v>0</v>
      </c>
      <c r="K69" s="12" t="s">
        <v>174</v>
      </c>
    </row>
    <row r="70" spans="1:11" s="43" customFormat="1" ht="15.75" x14ac:dyDescent="0.2">
      <c r="A70" s="11" t="s">
        <v>175</v>
      </c>
      <c r="B70" s="8">
        <f t="shared" si="5"/>
        <v>392</v>
      </c>
      <c r="C70" s="73">
        <v>385</v>
      </c>
      <c r="D70" s="46">
        <v>1</v>
      </c>
      <c r="E70" s="46">
        <v>2</v>
      </c>
      <c r="F70" s="52">
        <v>0</v>
      </c>
      <c r="G70" s="52">
        <v>0</v>
      </c>
      <c r="H70" s="46">
        <v>1</v>
      </c>
      <c r="I70" s="46">
        <v>3</v>
      </c>
      <c r="J70" s="46">
        <v>0</v>
      </c>
      <c r="K70" s="12" t="s">
        <v>176</v>
      </c>
    </row>
    <row r="71" spans="1:11" s="43" customFormat="1" ht="15.75" x14ac:dyDescent="0.2">
      <c r="A71" s="11" t="s">
        <v>177</v>
      </c>
      <c r="B71" s="8">
        <f t="shared" si="5"/>
        <v>1763</v>
      </c>
      <c r="C71" s="73">
        <v>1671</v>
      </c>
      <c r="D71" s="46">
        <v>16</v>
      </c>
      <c r="E71" s="46">
        <v>31</v>
      </c>
      <c r="F71" s="52">
        <v>1</v>
      </c>
      <c r="G71" s="52">
        <v>1</v>
      </c>
      <c r="H71" s="46">
        <v>16</v>
      </c>
      <c r="I71" s="46">
        <v>27</v>
      </c>
      <c r="J71" s="46">
        <v>0</v>
      </c>
      <c r="K71" s="12" t="s">
        <v>178</v>
      </c>
    </row>
    <row r="72" spans="1:11" s="43" customFormat="1" ht="15.75" x14ac:dyDescent="0.2">
      <c r="A72" s="11" t="s">
        <v>179</v>
      </c>
      <c r="B72" s="8">
        <f t="shared" si="5"/>
        <v>2060</v>
      </c>
      <c r="C72" s="73">
        <v>1997</v>
      </c>
      <c r="D72" s="46">
        <v>9</v>
      </c>
      <c r="E72" s="46">
        <v>18</v>
      </c>
      <c r="F72" s="52">
        <v>0</v>
      </c>
      <c r="G72" s="52">
        <v>0</v>
      </c>
      <c r="H72" s="46">
        <v>17</v>
      </c>
      <c r="I72" s="46">
        <v>19</v>
      </c>
      <c r="J72" s="46">
        <v>0</v>
      </c>
      <c r="K72" s="12" t="s">
        <v>180</v>
      </c>
    </row>
    <row r="73" spans="1:11" s="43" customFormat="1" ht="15.75" x14ac:dyDescent="0.2">
      <c r="A73" s="14" t="s">
        <v>181</v>
      </c>
      <c r="B73" s="8">
        <f t="shared" si="5"/>
        <v>442</v>
      </c>
      <c r="C73" s="73">
        <v>429</v>
      </c>
      <c r="D73" s="46">
        <v>3</v>
      </c>
      <c r="E73" s="46">
        <v>3</v>
      </c>
      <c r="F73" s="52">
        <v>0</v>
      </c>
      <c r="G73" s="52">
        <v>0</v>
      </c>
      <c r="H73" s="46">
        <v>5</v>
      </c>
      <c r="I73" s="46">
        <v>2</v>
      </c>
      <c r="J73" s="46">
        <v>0</v>
      </c>
      <c r="K73" s="12" t="s">
        <v>182</v>
      </c>
    </row>
    <row r="74" spans="1:11" s="53" customFormat="1" ht="15.75" x14ac:dyDescent="0.2">
      <c r="A74" s="14" t="s">
        <v>183</v>
      </c>
      <c r="B74" s="8">
        <f t="shared" si="5"/>
        <v>2498</v>
      </c>
      <c r="C74" s="73">
        <v>2375</v>
      </c>
      <c r="D74" s="46">
        <v>23</v>
      </c>
      <c r="E74" s="46">
        <v>35</v>
      </c>
      <c r="F74" s="52">
        <v>4</v>
      </c>
      <c r="G74" s="52">
        <v>6</v>
      </c>
      <c r="H74" s="46">
        <v>24</v>
      </c>
      <c r="I74" s="46">
        <v>31</v>
      </c>
      <c r="J74" s="46">
        <v>0</v>
      </c>
      <c r="K74" s="12" t="s">
        <v>184</v>
      </c>
    </row>
    <row r="75" spans="1:11" s="43" customFormat="1" ht="12.75" x14ac:dyDescent="0.2">
      <c r="A75" s="14"/>
      <c r="B75" s="49"/>
      <c r="C75" s="20"/>
      <c r="D75" s="46"/>
      <c r="E75" s="46"/>
      <c r="F75" s="46"/>
      <c r="G75" s="46"/>
      <c r="H75" s="46"/>
      <c r="I75" s="41"/>
      <c r="J75" s="41"/>
    </row>
    <row r="76" spans="1:11" s="43" customFormat="1" ht="15.75" x14ac:dyDescent="0.2">
      <c r="A76" s="10" t="s">
        <v>35</v>
      </c>
      <c r="B76" s="8">
        <f t="shared" ref="B76:B107" si="12">SUM(C76:J76)</f>
        <v>21997</v>
      </c>
      <c r="C76" s="8">
        <v>21032</v>
      </c>
      <c r="D76" s="37">
        <f t="shared" ref="D76:J76" si="13">SUM(D77:D92)</f>
        <v>126</v>
      </c>
      <c r="E76" s="37">
        <f t="shared" si="13"/>
        <v>231</v>
      </c>
      <c r="F76" s="37">
        <f t="shared" si="13"/>
        <v>8</v>
      </c>
      <c r="G76" s="37">
        <f t="shared" si="13"/>
        <v>10</v>
      </c>
      <c r="H76" s="37">
        <f t="shared" si="13"/>
        <v>226</v>
      </c>
      <c r="I76" s="37">
        <f t="shared" si="13"/>
        <v>345</v>
      </c>
      <c r="J76" s="37">
        <f t="shared" si="13"/>
        <v>19</v>
      </c>
      <c r="K76" s="42" t="s">
        <v>36</v>
      </c>
    </row>
    <row r="77" spans="1:11" s="43" customFormat="1" ht="15.75" x14ac:dyDescent="0.2">
      <c r="A77" s="11" t="s">
        <v>185</v>
      </c>
      <c r="B77" s="8">
        <f t="shared" si="12"/>
        <v>2647</v>
      </c>
      <c r="C77" s="73">
        <v>2521</v>
      </c>
      <c r="D77" s="46">
        <v>16</v>
      </c>
      <c r="E77" s="46">
        <v>34</v>
      </c>
      <c r="F77" s="52">
        <v>1</v>
      </c>
      <c r="G77" s="52">
        <v>1</v>
      </c>
      <c r="H77" s="46">
        <v>41</v>
      </c>
      <c r="I77" s="46">
        <v>33</v>
      </c>
      <c r="J77" s="46">
        <v>0</v>
      </c>
      <c r="K77" s="12" t="s">
        <v>186</v>
      </c>
    </row>
    <row r="78" spans="1:11" s="43" customFormat="1" ht="15.75" x14ac:dyDescent="0.2">
      <c r="A78" s="11" t="s">
        <v>187</v>
      </c>
      <c r="B78" s="8">
        <f t="shared" si="12"/>
        <v>553</v>
      </c>
      <c r="C78" s="73">
        <v>541</v>
      </c>
      <c r="D78" s="46">
        <v>1</v>
      </c>
      <c r="E78" s="46">
        <v>1</v>
      </c>
      <c r="F78" s="52">
        <v>0</v>
      </c>
      <c r="G78" s="52">
        <v>0</v>
      </c>
      <c r="H78" s="46">
        <v>4</v>
      </c>
      <c r="I78" s="46">
        <v>6</v>
      </c>
      <c r="J78" s="46">
        <v>0</v>
      </c>
      <c r="K78" s="12" t="s">
        <v>188</v>
      </c>
    </row>
    <row r="79" spans="1:11" s="43" customFormat="1" ht="15.75" x14ac:dyDescent="0.2">
      <c r="A79" s="11" t="s">
        <v>189</v>
      </c>
      <c r="B79" s="8">
        <f t="shared" si="12"/>
        <v>856</v>
      </c>
      <c r="C79" s="73">
        <v>829</v>
      </c>
      <c r="D79" s="46">
        <v>3</v>
      </c>
      <c r="E79" s="46">
        <v>8</v>
      </c>
      <c r="F79" s="52">
        <v>1</v>
      </c>
      <c r="G79" s="52">
        <v>1</v>
      </c>
      <c r="H79" s="46">
        <v>4</v>
      </c>
      <c r="I79" s="46">
        <v>10</v>
      </c>
      <c r="J79" s="46">
        <v>0</v>
      </c>
      <c r="K79" s="12" t="s">
        <v>190</v>
      </c>
    </row>
    <row r="80" spans="1:11" s="43" customFormat="1" ht="15.75" x14ac:dyDescent="0.2">
      <c r="A80" s="11" t="s">
        <v>191</v>
      </c>
      <c r="B80" s="8">
        <f t="shared" si="12"/>
        <v>489</v>
      </c>
      <c r="C80" s="73">
        <v>456</v>
      </c>
      <c r="D80" s="46">
        <v>5</v>
      </c>
      <c r="E80" s="46">
        <v>7</v>
      </c>
      <c r="F80" s="52">
        <v>0</v>
      </c>
      <c r="G80" s="52">
        <v>0</v>
      </c>
      <c r="H80" s="46">
        <v>5</v>
      </c>
      <c r="I80" s="46">
        <v>11</v>
      </c>
      <c r="J80" s="46">
        <v>5</v>
      </c>
      <c r="K80" s="12" t="s">
        <v>192</v>
      </c>
    </row>
    <row r="81" spans="1:11" s="43" customFormat="1" ht="15.75" x14ac:dyDescent="0.2">
      <c r="A81" s="11" t="s">
        <v>193</v>
      </c>
      <c r="B81" s="8">
        <f t="shared" si="12"/>
        <v>1630</v>
      </c>
      <c r="C81" s="73">
        <v>1550</v>
      </c>
      <c r="D81" s="46">
        <v>10</v>
      </c>
      <c r="E81" s="46">
        <v>14</v>
      </c>
      <c r="F81" s="52">
        <v>1</v>
      </c>
      <c r="G81" s="52">
        <v>1</v>
      </c>
      <c r="H81" s="46">
        <v>12</v>
      </c>
      <c r="I81" s="46">
        <v>42</v>
      </c>
      <c r="J81" s="46">
        <v>0</v>
      </c>
      <c r="K81" s="12" t="s">
        <v>194</v>
      </c>
    </row>
    <row r="82" spans="1:11" s="43" customFormat="1" ht="15.75" x14ac:dyDescent="0.2">
      <c r="A82" s="11" t="s">
        <v>195</v>
      </c>
      <c r="B82" s="8">
        <f t="shared" si="12"/>
        <v>4219</v>
      </c>
      <c r="C82" s="73">
        <v>4172</v>
      </c>
      <c r="D82" s="46">
        <v>0</v>
      </c>
      <c r="E82" s="46">
        <v>0</v>
      </c>
      <c r="F82" s="52">
        <v>0</v>
      </c>
      <c r="G82" s="52">
        <v>0</v>
      </c>
      <c r="H82" s="46">
        <v>33</v>
      </c>
      <c r="I82" s="46">
        <v>6</v>
      </c>
      <c r="J82" s="46">
        <v>8</v>
      </c>
      <c r="K82" s="51" t="s">
        <v>196</v>
      </c>
    </row>
    <row r="83" spans="1:11" s="43" customFormat="1" ht="15.75" x14ac:dyDescent="0.2">
      <c r="A83" s="11" t="s">
        <v>197</v>
      </c>
      <c r="B83" s="8">
        <f t="shared" si="12"/>
        <v>143</v>
      </c>
      <c r="C83" s="73">
        <v>0</v>
      </c>
      <c r="D83" s="46">
        <v>30</v>
      </c>
      <c r="E83" s="46">
        <v>59</v>
      </c>
      <c r="F83" s="52">
        <v>1</v>
      </c>
      <c r="G83" s="52">
        <v>1</v>
      </c>
      <c r="H83" s="46">
        <v>1</v>
      </c>
      <c r="I83" s="46">
        <v>51</v>
      </c>
      <c r="J83" s="46">
        <v>0</v>
      </c>
      <c r="K83" s="12" t="s">
        <v>198</v>
      </c>
    </row>
    <row r="84" spans="1:11" s="43" customFormat="1" ht="15.75" x14ac:dyDescent="0.2">
      <c r="A84" s="11" t="s">
        <v>199</v>
      </c>
      <c r="B84" s="8">
        <f t="shared" si="12"/>
        <v>1211</v>
      </c>
      <c r="C84" s="73">
        <v>1155</v>
      </c>
      <c r="D84" s="46">
        <v>8</v>
      </c>
      <c r="E84" s="46">
        <v>16</v>
      </c>
      <c r="F84" s="52">
        <v>1</v>
      </c>
      <c r="G84" s="52">
        <v>3</v>
      </c>
      <c r="H84" s="46">
        <v>19</v>
      </c>
      <c r="I84" s="46">
        <v>9</v>
      </c>
      <c r="J84" s="46">
        <v>0</v>
      </c>
      <c r="K84" s="12" t="s">
        <v>200</v>
      </c>
    </row>
    <row r="85" spans="1:11" s="43" customFormat="1" ht="15.75" x14ac:dyDescent="0.2">
      <c r="A85" s="11" t="s">
        <v>201</v>
      </c>
      <c r="B85" s="8">
        <f t="shared" si="12"/>
        <v>814</v>
      </c>
      <c r="C85" s="73">
        <v>778</v>
      </c>
      <c r="D85" s="46">
        <v>4</v>
      </c>
      <c r="E85" s="46">
        <v>8</v>
      </c>
      <c r="F85" s="52">
        <v>0</v>
      </c>
      <c r="G85" s="52">
        <v>0</v>
      </c>
      <c r="H85" s="46">
        <v>14</v>
      </c>
      <c r="I85" s="46">
        <v>10</v>
      </c>
      <c r="J85" s="46">
        <v>0</v>
      </c>
      <c r="K85" s="12" t="s">
        <v>202</v>
      </c>
    </row>
    <row r="86" spans="1:11" s="43" customFormat="1" ht="15.75" x14ac:dyDescent="0.2">
      <c r="A86" s="11" t="s">
        <v>203</v>
      </c>
      <c r="B86" s="8">
        <f t="shared" si="12"/>
        <v>869</v>
      </c>
      <c r="C86" s="73">
        <v>809</v>
      </c>
      <c r="D86" s="46">
        <v>8</v>
      </c>
      <c r="E86" s="46">
        <v>12</v>
      </c>
      <c r="F86" s="52">
        <v>1</v>
      </c>
      <c r="G86" s="52">
        <v>1</v>
      </c>
      <c r="H86" s="46">
        <v>26</v>
      </c>
      <c r="I86" s="46">
        <v>12</v>
      </c>
      <c r="J86" s="46">
        <v>0</v>
      </c>
      <c r="K86" s="12" t="s">
        <v>204</v>
      </c>
    </row>
    <row r="87" spans="1:11" s="43" customFormat="1" ht="15.75" x14ac:dyDescent="0.2">
      <c r="A87" s="11" t="s">
        <v>205</v>
      </c>
      <c r="B87" s="8">
        <f t="shared" si="12"/>
        <v>2262</v>
      </c>
      <c r="C87" s="73">
        <v>2185</v>
      </c>
      <c r="D87" s="46">
        <v>10</v>
      </c>
      <c r="E87" s="46">
        <v>14</v>
      </c>
      <c r="F87" s="52">
        <v>1</v>
      </c>
      <c r="G87" s="52">
        <v>1</v>
      </c>
      <c r="H87" s="46">
        <v>17</v>
      </c>
      <c r="I87" s="46">
        <v>34</v>
      </c>
      <c r="J87" s="46">
        <v>0</v>
      </c>
      <c r="K87" s="12" t="s">
        <v>206</v>
      </c>
    </row>
    <row r="88" spans="1:11" s="43" customFormat="1" ht="15.75" x14ac:dyDescent="0.2">
      <c r="A88" s="11" t="s">
        <v>207</v>
      </c>
      <c r="B88" s="8">
        <f t="shared" si="12"/>
        <v>1906</v>
      </c>
      <c r="C88" s="73">
        <v>1830</v>
      </c>
      <c r="D88" s="46">
        <v>5</v>
      </c>
      <c r="E88" s="46">
        <v>6</v>
      </c>
      <c r="F88" s="52">
        <v>0</v>
      </c>
      <c r="G88" s="52">
        <v>0</v>
      </c>
      <c r="H88" s="46">
        <v>15</v>
      </c>
      <c r="I88" s="46">
        <v>50</v>
      </c>
      <c r="J88" s="46">
        <v>0</v>
      </c>
      <c r="K88" s="12" t="s">
        <v>208</v>
      </c>
    </row>
    <row r="89" spans="1:11" s="43" customFormat="1" ht="15.75" x14ac:dyDescent="0.2">
      <c r="A89" s="11" t="s">
        <v>209</v>
      </c>
      <c r="B89" s="8">
        <f t="shared" si="12"/>
        <v>431</v>
      </c>
      <c r="C89" s="73">
        <v>423</v>
      </c>
      <c r="D89" s="46">
        <v>1</v>
      </c>
      <c r="E89" s="46">
        <v>1</v>
      </c>
      <c r="F89" s="52">
        <v>0</v>
      </c>
      <c r="G89" s="52">
        <v>0</v>
      </c>
      <c r="H89" s="46">
        <v>3</v>
      </c>
      <c r="I89" s="46">
        <v>3</v>
      </c>
      <c r="J89" s="46">
        <v>0</v>
      </c>
      <c r="K89" s="12" t="s">
        <v>210</v>
      </c>
    </row>
    <row r="90" spans="1:11" s="43" customFormat="1" ht="15.75" x14ac:dyDescent="0.2">
      <c r="A90" s="11" t="s">
        <v>211</v>
      </c>
      <c r="B90" s="8">
        <f t="shared" si="12"/>
        <v>1965</v>
      </c>
      <c r="C90" s="73">
        <v>1885</v>
      </c>
      <c r="D90" s="46">
        <v>8</v>
      </c>
      <c r="E90" s="46">
        <v>18</v>
      </c>
      <c r="F90" s="52">
        <v>1</v>
      </c>
      <c r="G90" s="52">
        <v>1</v>
      </c>
      <c r="H90" s="46">
        <v>21</v>
      </c>
      <c r="I90" s="46">
        <v>31</v>
      </c>
      <c r="J90" s="46">
        <v>0</v>
      </c>
      <c r="K90" s="12" t="s">
        <v>212</v>
      </c>
    </row>
    <row r="91" spans="1:11" s="43" customFormat="1" ht="15.75" x14ac:dyDescent="0.2">
      <c r="A91" s="11" t="s">
        <v>213</v>
      </c>
      <c r="B91" s="8">
        <f t="shared" si="12"/>
        <v>577</v>
      </c>
      <c r="C91" s="73">
        <v>554</v>
      </c>
      <c r="D91" s="46">
        <v>2</v>
      </c>
      <c r="E91" s="46">
        <v>7</v>
      </c>
      <c r="F91" s="52">
        <v>0</v>
      </c>
      <c r="G91" s="52">
        <v>0</v>
      </c>
      <c r="H91" s="46">
        <v>4</v>
      </c>
      <c r="I91" s="46">
        <v>10</v>
      </c>
      <c r="J91" s="46">
        <v>0</v>
      </c>
      <c r="K91" s="12" t="s">
        <v>214</v>
      </c>
    </row>
    <row r="92" spans="1:11" s="43" customFormat="1" ht="15.75" x14ac:dyDescent="0.2">
      <c r="A92" s="11" t="s">
        <v>215</v>
      </c>
      <c r="B92" s="8">
        <f t="shared" si="12"/>
        <v>1425</v>
      </c>
      <c r="C92" s="73">
        <v>1344</v>
      </c>
      <c r="D92" s="46">
        <v>15</v>
      </c>
      <c r="E92" s="46">
        <v>26</v>
      </c>
      <c r="F92" s="52">
        <v>0</v>
      </c>
      <c r="G92" s="52">
        <v>0</v>
      </c>
      <c r="H92" s="46">
        <v>7</v>
      </c>
      <c r="I92" s="46">
        <v>27</v>
      </c>
      <c r="J92" s="46">
        <v>6</v>
      </c>
      <c r="K92" s="12" t="s">
        <v>216</v>
      </c>
    </row>
    <row r="93" spans="1:11" s="43" customFormat="1" ht="12.75" x14ac:dyDescent="0.2">
      <c r="A93" s="14"/>
      <c r="B93" s="49"/>
      <c r="C93" s="20"/>
      <c r="D93" s="46"/>
      <c r="E93" s="46"/>
      <c r="F93" s="52"/>
      <c r="G93" s="52"/>
      <c r="H93" s="46"/>
      <c r="I93" s="41"/>
      <c r="J93" s="41"/>
    </row>
    <row r="94" spans="1:11" s="43" customFormat="1" ht="15.75" x14ac:dyDescent="0.2">
      <c r="A94" s="10" t="s">
        <v>37</v>
      </c>
      <c r="B94" s="8">
        <f>SUM(C94:J94)</f>
        <v>13623</v>
      </c>
      <c r="C94" s="8">
        <v>13091</v>
      </c>
      <c r="D94" s="37">
        <f t="shared" ref="D94:J94" si="14">SUM(D95:D107)</f>
        <v>59</v>
      </c>
      <c r="E94" s="37">
        <f t="shared" si="14"/>
        <v>90</v>
      </c>
      <c r="F94" s="37">
        <f t="shared" si="14"/>
        <v>4</v>
      </c>
      <c r="G94" s="37">
        <f t="shared" si="14"/>
        <v>5</v>
      </c>
      <c r="H94" s="37">
        <f t="shared" si="14"/>
        <v>153</v>
      </c>
      <c r="I94" s="37">
        <f t="shared" si="14"/>
        <v>204</v>
      </c>
      <c r="J94" s="37">
        <f t="shared" si="14"/>
        <v>17</v>
      </c>
      <c r="K94" s="42" t="s">
        <v>38</v>
      </c>
    </row>
    <row r="95" spans="1:11" s="43" customFormat="1" ht="15.75" x14ac:dyDescent="0.2">
      <c r="A95" s="14" t="s">
        <v>217</v>
      </c>
      <c r="B95" s="8">
        <f t="shared" si="12"/>
        <v>618</v>
      </c>
      <c r="C95" s="73">
        <v>598</v>
      </c>
      <c r="D95" s="46">
        <v>0</v>
      </c>
      <c r="E95" s="46">
        <v>0</v>
      </c>
      <c r="F95" s="52">
        <v>0</v>
      </c>
      <c r="G95" s="52">
        <v>0</v>
      </c>
      <c r="H95" s="46">
        <v>13</v>
      </c>
      <c r="I95" s="46">
        <v>7</v>
      </c>
      <c r="J95" s="46">
        <v>0</v>
      </c>
      <c r="K95" s="12" t="s">
        <v>218</v>
      </c>
    </row>
    <row r="96" spans="1:11" s="43" customFormat="1" ht="15.75" x14ac:dyDescent="0.2">
      <c r="A96" s="14" t="s">
        <v>219</v>
      </c>
      <c r="B96" s="8">
        <f t="shared" si="12"/>
        <v>521</v>
      </c>
      <c r="C96" s="73">
        <v>488</v>
      </c>
      <c r="D96" s="46">
        <v>8</v>
      </c>
      <c r="E96" s="46">
        <v>13</v>
      </c>
      <c r="F96" s="52">
        <v>0</v>
      </c>
      <c r="G96" s="52">
        <v>0</v>
      </c>
      <c r="H96" s="46">
        <v>7</v>
      </c>
      <c r="I96" s="46">
        <v>5</v>
      </c>
      <c r="J96" s="46">
        <v>0</v>
      </c>
      <c r="K96" s="12" t="s">
        <v>220</v>
      </c>
    </row>
    <row r="97" spans="1:11" s="43" customFormat="1" ht="15.75" x14ac:dyDescent="0.2">
      <c r="A97" s="14" t="s">
        <v>221</v>
      </c>
      <c r="B97" s="8">
        <f t="shared" si="12"/>
        <v>1202</v>
      </c>
      <c r="C97" s="73">
        <v>1159</v>
      </c>
      <c r="D97" s="46">
        <v>4</v>
      </c>
      <c r="E97" s="46">
        <v>6</v>
      </c>
      <c r="F97" s="52">
        <v>0</v>
      </c>
      <c r="G97" s="52">
        <v>0</v>
      </c>
      <c r="H97" s="46">
        <v>8</v>
      </c>
      <c r="I97" s="46">
        <v>25</v>
      </c>
      <c r="J97" s="46">
        <v>0</v>
      </c>
      <c r="K97" s="12" t="s">
        <v>222</v>
      </c>
    </row>
    <row r="98" spans="1:11" s="43" customFormat="1" ht="15.75" x14ac:dyDescent="0.2">
      <c r="A98" s="14" t="s">
        <v>223</v>
      </c>
      <c r="B98" s="8">
        <f t="shared" si="12"/>
        <v>462</v>
      </c>
      <c r="C98" s="73">
        <v>438</v>
      </c>
      <c r="D98" s="46">
        <v>4</v>
      </c>
      <c r="E98" s="46">
        <v>8</v>
      </c>
      <c r="F98" s="52">
        <v>0</v>
      </c>
      <c r="G98" s="52">
        <v>0</v>
      </c>
      <c r="H98" s="46">
        <v>5</v>
      </c>
      <c r="I98" s="46">
        <v>7</v>
      </c>
      <c r="J98" s="46">
        <v>0</v>
      </c>
      <c r="K98" s="12" t="s">
        <v>224</v>
      </c>
    </row>
    <row r="99" spans="1:11" s="43" customFormat="1" ht="15.75" x14ac:dyDescent="0.2">
      <c r="A99" s="14" t="s">
        <v>225</v>
      </c>
      <c r="B99" s="8">
        <f t="shared" si="12"/>
        <v>528</v>
      </c>
      <c r="C99" s="73">
        <v>507</v>
      </c>
      <c r="D99" s="46">
        <v>1</v>
      </c>
      <c r="E99" s="46">
        <v>1</v>
      </c>
      <c r="F99" s="52">
        <v>0</v>
      </c>
      <c r="G99" s="52">
        <v>0</v>
      </c>
      <c r="H99" s="46">
        <v>4</v>
      </c>
      <c r="I99" s="46">
        <v>9</v>
      </c>
      <c r="J99" s="46">
        <v>6</v>
      </c>
      <c r="K99" s="12" t="s">
        <v>226</v>
      </c>
    </row>
    <row r="100" spans="1:11" s="43" customFormat="1" ht="15.75" x14ac:dyDescent="0.2">
      <c r="A100" s="14" t="s">
        <v>227</v>
      </c>
      <c r="B100" s="8">
        <f t="shared" si="12"/>
        <v>1089</v>
      </c>
      <c r="C100" s="73">
        <v>1029</v>
      </c>
      <c r="D100" s="46">
        <v>7</v>
      </c>
      <c r="E100" s="46">
        <v>11</v>
      </c>
      <c r="F100" s="52">
        <v>1</v>
      </c>
      <c r="G100" s="52">
        <v>2</v>
      </c>
      <c r="H100" s="46">
        <v>13</v>
      </c>
      <c r="I100" s="46">
        <v>20</v>
      </c>
      <c r="J100" s="46">
        <v>6</v>
      </c>
      <c r="K100" s="12" t="s">
        <v>228</v>
      </c>
    </row>
    <row r="101" spans="1:11" s="43" customFormat="1" ht="15.75" x14ac:dyDescent="0.2">
      <c r="A101" s="14" t="s">
        <v>229</v>
      </c>
      <c r="B101" s="8">
        <f t="shared" si="12"/>
        <v>652</v>
      </c>
      <c r="C101" s="73">
        <v>633</v>
      </c>
      <c r="D101" s="46">
        <v>3</v>
      </c>
      <c r="E101" s="46">
        <v>4</v>
      </c>
      <c r="F101" s="52">
        <v>0</v>
      </c>
      <c r="G101" s="52">
        <v>0</v>
      </c>
      <c r="H101" s="46">
        <v>6</v>
      </c>
      <c r="I101" s="46">
        <v>6</v>
      </c>
      <c r="J101" s="46">
        <v>0</v>
      </c>
      <c r="K101" s="12" t="s">
        <v>230</v>
      </c>
    </row>
    <row r="102" spans="1:11" s="43" customFormat="1" ht="15.75" x14ac:dyDescent="0.2">
      <c r="A102" s="14" t="s">
        <v>231</v>
      </c>
      <c r="B102" s="8">
        <f t="shared" si="12"/>
        <v>3048</v>
      </c>
      <c r="C102" s="73">
        <v>2933</v>
      </c>
      <c r="D102" s="46">
        <v>16</v>
      </c>
      <c r="E102" s="46">
        <v>23</v>
      </c>
      <c r="F102" s="52">
        <v>2</v>
      </c>
      <c r="G102" s="52">
        <v>2</v>
      </c>
      <c r="H102" s="46">
        <v>23</v>
      </c>
      <c r="I102" s="46">
        <v>49</v>
      </c>
      <c r="J102" s="46">
        <v>0</v>
      </c>
      <c r="K102" s="12" t="s">
        <v>232</v>
      </c>
    </row>
    <row r="103" spans="1:11" s="43" customFormat="1" ht="15.75" x14ac:dyDescent="0.2">
      <c r="A103" s="14" t="s">
        <v>233</v>
      </c>
      <c r="B103" s="8">
        <f t="shared" si="12"/>
        <v>2773</v>
      </c>
      <c r="C103" s="73">
        <v>2667</v>
      </c>
      <c r="D103" s="46">
        <v>7</v>
      </c>
      <c r="E103" s="46">
        <v>9</v>
      </c>
      <c r="F103" s="52">
        <v>1</v>
      </c>
      <c r="G103" s="52">
        <v>1</v>
      </c>
      <c r="H103" s="46">
        <v>39</v>
      </c>
      <c r="I103" s="46">
        <v>49</v>
      </c>
      <c r="J103" s="46">
        <v>0</v>
      </c>
      <c r="K103" s="12" t="s">
        <v>234</v>
      </c>
    </row>
    <row r="104" spans="1:11" s="43" customFormat="1" ht="15.75" x14ac:dyDescent="0.2">
      <c r="A104" s="14" t="s">
        <v>235</v>
      </c>
      <c r="B104" s="8">
        <f t="shared" si="12"/>
        <v>1357</v>
      </c>
      <c r="C104" s="73">
        <v>1290</v>
      </c>
      <c r="D104" s="46">
        <v>6</v>
      </c>
      <c r="E104" s="46">
        <v>11</v>
      </c>
      <c r="F104" s="52">
        <v>0</v>
      </c>
      <c r="G104" s="52">
        <v>0</v>
      </c>
      <c r="H104" s="46">
        <v>24</v>
      </c>
      <c r="I104" s="46">
        <v>21</v>
      </c>
      <c r="J104" s="46">
        <v>5</v>
      </c>
      <c r="K104" s="12" t="s">
        <v>236</v>
      </c>
    </row>
    <row r="105" spans="1:11" s="43" customFormat="1" ht="15.75" x14ac:dyDescent="0.2">
      <c r="A105" s="14" t="s">
        <v>237</v>
      </c>
      <c r="B105" s="8">
        <f t="shared" si="12"/>
        <v>343</v>
      </c>
      <c r="C105" s="73">
        <v>340</v>
      </c>
      <c r="D105" s="46">
        <v>1</v>
      </c>
      <c r="E105" s="46">
        <v>1</v>
      </c>
      <c r="F105" s="52">
        <v>0</v>
      </c>
      <c r="G105" s="52">
        <v>0</v>
      </c>
      <c r="H105" s="46">
        <v>1</v>
      </c>
      <c r="I105" s="46">
        <v>0</v>
      </c>
      <c r="J105" s="46">
        <v>0</v>
      </c>
      <c r="K105" s="12" t="s">
        <v>238</v>
      </c>
    </row>
    <row r="106" spans="1:11" s="43" customFormat="1" ht="15.75" x14ac:dyDescent="0.2">
      <c r="A106" s="14" t="s">
        <v>239</v>
      </c>
      <c r="B106" s="8">
        <f t="shared" si="12"/>
        <v>274</v>
      </c>
      <c r="C106" s="73">
        <v>268</v>
      </c>
      <c r="D106" s="46">
        <v>1</v>
      </c>
      <c r="E106" s="46">
        <v>1</v>
      </c>
      <c r="F106" s="52">
        <v>0</v>
      </c>
      <c r="G106" s="52">
        <v>0</v>
      </c>
      <c r="H106" s="46">
        <v>2</v>
      </c>
      <c r="I106" s="46">
        <v>2</v>
      </c>
      <c r="J106" s="46">
        <v>0</v>
      </c>
      <c r="K106" s="12" t="s">
        <v>240</v>
      </c>
    </row>
    <row r="107" spans="1:11" s="43" customFormat="1" ht="15.75" x14ac:dyDescent="0.2">
      <c r="A107" s="14" t="s">
        <v>135</v>
      </c>
      <c r="B107" s="8">
        <f t="shared" si="12"/>
        <v>756</v>
      </c>
      <c r="C107" s="73">
        <v>741</v>
      </c>
      <c r="D107" s="46">
        <v>1</v>
      </c>
      <c r="E107" s="46">
        <v>2</v>
      </c>
      <c r="F107" s="52">
        <v>0</v>
      </c>
      <c r="G107" s="52">
        <v>0</v>
      </c>
      <c r="H107" s="46">
        <v>8</v>
      </c>
      <c r="I107" s="46">
        <v>4</v>
      </c>
      <c r="J107" s="46">
        <v>0</v>
      </c>
      <c r="K107" s="12" t="s">
        <v>136</v>
      </c>
    </row>
    <row r="108" spans="1:11" s="53" customFormat="1" ht="12.75" x14ac:dyDescent="0.2">
      <c r="A108" s="14"/>
      <c r="B108" s="49"/>
      <c r="C108" s="20"/>
      <c r="D108" s="46"/>
      <c r="E108" s="46"/>
      <c r="F108" s="46"/>
      <c r="G108" s="46"/>
      <c r="H108" s="46"/>
      <c r="I108" s="41"/>
      <c r="J108" s="41"/>
    </row>
    <row r="109" spans="1:11" s="43" customFormat="1" ht="15.75" x14ac:dyDescent="0.2">
      <c r="A109" s="10" t="s">
        <v>39</v>
      </c>
      <c r="B109" s="8">
        <f>SUM(C109:J109)</f>
        <v>12480</v>
      </c>
      <c r="C109" s="8">
        <v>11895</v>
      </c>
      <c r="D109" s="37">
        <f t="shared" ref="D109:J109" si="15">SUM(D110:D114)</f>
        <v>93</v>
      </c>
      <c r="E109" s="37">
        <f t="shared" si="15"/>
        <v>130</v>
      </c>
      <c r="F109" s="37">
        <f t="shared" si="15"/>
        <v>3</v>
      </c>
      <c r="G109" s="37">
        <f t="shared" si="15"/>
        <v>3</v>
      </c>
      <c r="H109" s="37">
        <f t="shared" si="15"/>
        <v>137</v>
      </c>
      <c r="I109" s="37">
        <f t="shared" si="15"/>
        <v>204</v>
      </c>
      <c r="J109" s="37">
        <f t="shared" si="15"/>
        <v>15</v>
      </c>
      <c r="K109" s="42" t="s">
        <v>40</v>
      </c>
    </row>
    <row r="110" spans="1:11" s="43" customFormat="1" ht="15.75" x14ac:dyDescent="0.2">
      <c r="A110" s="11" t="s">
        <v>241</v>
      </c>
      <c r="B110" s="8">
        <f t="shared" ref="B110:B114" si="16">SUM(C110:J110)</f>
        <v>4539</v>
      </c>
      <c r="C110" s="73">
        <v>4335</v>
      </c>
      <c r="D110" s="46">
        <v>32</v>
      </c>
      <c r="E110" s="46">
        <v>43</v>
      </c>
      <c r="F110" s="52">
        <v>1</v>
      </c>
      <c r="G110" s="52">
        <v>1</v>
      </c>
      <c r="H110" s="46">
        <v>51</v>
      </c>
      <c r="I110" s="46">
        <v>66</v>
      </c>
      <c r="J110" s="46">
        <v>10</v>
      </c>
      <c r="K110" s="12" t="s">
        <v>242</v>
      </c>
    </row>
    <row r="111" spans="1:11" s="43" customFormat="1" ht="15.75" x14ac:dyDescent="0.2">
      <c r="A111" s="11" t="s">
        <v>243</v>
      </c>
      <c r="B111" s="8">
        <f t="shared" si="16"/>
        <v>5340</v>
      </c>
      <c r="C111" s="73">
        <v>5045</v>
      </c>
      <c r="D111" s="46">
        <v>49</v>
      </c>
      <c r="E111" s="46">
        <v>73</v>
      </c>
      <c r="F111" s="52">
        <v>2</v>
      </c>
      <c r="G111" s="52">
        <v>2</v>
      </c>
      <c r="H111" s="46">
        <v>66</v>
      </c>
      <c r="I111" s="46">
        <v>98</v>
      </c>
      <c r="J111" s="46">
        <v>5</v>
      </c>
      <c r="K111" s="12" t="s">
        <v>244</v>
      </c>
    </row>
    <row r="112" spans="1:11" s="43" customFormat="1" ht="15.75" x14ac:dyDescent="0.2">
      <c r="A112" s="11" t="s">
        <v>245</v>
      </c>
      <c r="B112" s="8">
        <f t="shared" si="16"/>
        <v>1908</v>
      </c>
      <c r="C112" s="73">
        <v>1844</v>
      </c>
      <c r="D112" s="46">
        <v>11</v>
      </c>
      <c r="E112" s="46">
        <v>13</v>
      </c>
      <c r="F112" s="52">
        <v>0</v>
      </c>
      <c r="G112" s="52">
        <v>0</v>
      </c>
      <c r="H112" s="46">
        <v>18</v>
      </c>
      <c r="I112" s="46">
        <v>22</v>
      </c>
      <c r="J112" s="46">
        <v>0</v>
      </c>
      <c r="K112" s="12" t="s">
        <v>246</v>
      </c>
    </row>
    <row r="113" spans="1:11" s="43" customFormat="1" ht="15.75" x14ac:dyDescent="0.2">
      <c r="A113" s="11" t="s">
        <v>247</v>
      </c>
      <c r="B113" s="8">
        <f t="shared" si="16"/>
        <v>692</v>
      </c>
      <c r="C113" s="73">
        <v>671</v>
      </c>
      <c r="D113" s="46">
        <v>1</v>
      </c>
      <c r="E113" s="46">
        <v>1</v>
      </c>
      <c r="F113" s="52">
        <v>0</v>
      </c>
      <c r="G113" s="52">
        <v>0</v>
      </c>
      <c r="H113" s="46">
        <v>2</v>
      </c>
      <c r="I113" s="46">
        <v>17</v>
      </c>
      <c r="J113" s="46">
        <v>0</v>
      </c>
      <c r="K113" s="12" t="s">
        <v>248</v>
      </c>
    </row>
    <row r="114" spans="1:11" s="43" customFormat="1" ht="15.75" x14ac:dyDescent="0.2">
      <c r="A114" s="11" t="s">
        <v>249</v>
      </c>
      <c r="B114" s="8">
        <f t="shared" si="16"/>
        <v>1</v>
      </c>
      <c r="C114" s="73">
        <v>0</v>
      </c>
      <c r="D114" s="46">
        <v>0</v>
      </c>
      <c r="E114" s="46">
        <v>0</v>
      </c>
      <c r="F114" s="52">
        <v>0</v>
      </c>
      <c r="G114" s="52">
        <v>0</v>
      </c>
      <c r="H114" s="46">
        <v>0</v>
      </c>
      <c r="I114" s="46">
        <v>1</v>
      </c>
      <c r="J114" s="46">
        <v>0</v>
      </c>
      <c r="K114" s="12" t="s">
        <v>250</v>
      </c>
    </row>
    <row r="115" spans="1:11" s="43" customFormat="1" ht="12.75" x14ac:dyDescent="0.2">
      <c r="A115" s="14"/>
      <c r="B115" s="49"/>
      <c r="C115" s="20"/>
      <c r="D115" s="46"/>
      <c r="E115" s="46"/>
      <c r="F115" s="46"/>
      <c r="G115" s="46"/>
      <c r="H115" s="46"/>
      <c r="I115" s="41"/>
      <c r="J115" s="41"/>
    </row>
    <row r="116" spans="1:11" s="43" customFormat="1" ht="15.75" x14ac:dyDescent="0.2">
      <c r="A116" s="10" t="s">
        <v>41</v>
      </c>
      <c r="B116" s="8">
        <f t="shared" ref="B116:B135" si="17">SUM(C116:J116)</f>
        <v>12621</v>
      </c>
      <c r="C116" s="8">
        <v>12010</v>
      </c>
      <c r="D116" s="37">
        <f t="shared" ref="D116:J116" si="18">SUM(D117:D125)</f>
        <v>94</v>
      </c>
      <c r="E116" s="37">
        <f t="shared" si="18"/>
        <v>163</v>
      </c>
      <c r="F116" s="37">
        <f t="shared" si="18"/>
        <v>0</v>
      </c>
      <c r="G116" s="37">
        <f t="shared" si="18"/>
        <v>0</v>
      </c>
      <c r="H116" s="37">
        <f t="shared" si="18"/>
        <v>133</v>
      </c>
      <c r="I116" s="37">
        <f t="shared" si="18"/>
        <v>221</v>
      </c>
      <c r="J116" s="37">
        <f t="shared" si="18"/>
        <v>0</v>
      </c>
      <c r="K116" s="42" t="s">
        <v>42</v>
      </c>
    </row>
    <row r="117" spans="1:11" s="43" customFormat="1" ht="15.75" x14ac:dyDescent="0.2">
      <c r="A117" s="11" t="s">
        <v>251</v>
      </c>
      <c r="B117" s="8">
        <f t="shared" si="17"/>
        <v>2342</v>
      </c>
      <c r="C117" s="73">
        <v>2157</v>
      </c>
      <c r="D117" s="46">
        <v>35</v>
      </c>
      <c r="E117" s="46">
        <v>54</v>
      </c>
      <c r="F117" s="52">
        <v>0</v>
      </c>
      <c r="G117" s="52">
        <v>0</v>
      </c>
      <c r="H117" s="46">
        <v>32</v>
      </c>
      <c r="I117" s="46">
        <v>64</v>
      </c>
      <c r="J117" s="46">
        <v>0</v>
      </c>
      <c r="K117" s="12" t="s">
        <v>252</v>
      </c>
    </row>
    <row r="118" spans="1:11" s="43" customFormat="1" ht="15.75" x14ac:dyDescent="0.2">
      <c r="A118" s="11" t="s">
        <v>253</v>
      </c>
      <c r="B118" s="8">
        <f t="shared" si="17"/>
        <v>1360</v>
      </c>
      <c r="C118" s="73">
        <v>1293</v>
      </c>
      <c r="D118" s="46">
        <v>8</v>
      </c>
      <c r="E118" s="46">
        <v>12</v>
      </c>
      <c r="F118" s="52">
        <v>0</v>
      </c>
      <c r="G118" s="52">
        <v>0</v>
      </c>
      <c r="H118" s="46">
        <v>23</v>
      </c>
      <c r="I118" s="46">
        <v>24</v>
      </c>
      <c r="J118" s="46">
        <v>0</v>
      </c>
      <c r="K118" s="12" t="s">
        <v>254</v>
      </c>
    </row>
    <row r="119" spans="1:11" s="43" customFormat="1" ht="15.75" x14ac:dyDescent="0.2">
      <c r="A119" s="11" t="s">
        <v>255</v>
      </c>
      <c r="B119" s="8">
        <f t="shared" si="17"/>
        <v>1166</v>
      </c>
      <c r="C119" s="73">
        <v>1133</v>
      </c>
      <c r="D119" s="46">
        <v>6</v>
      </c>
      <c r="E119" s="46">
        <v>11</v>
      </c>
      <c r="F119" s="52">
        <v>0</v>
      </c>
      <c r="G119" s="52">
        <v>0</v>
      </c>
      <c r="H119" s="46">
        <v>6</v>
      </c>
      <c r="I119" s="46">
        <v>10</v>
      </c>
      <c r="J119" s="46">
        <v>0</v>
      </c>
      <c r="K119" s="12" t="s">
        <v>256</v>
      </c>
    </row>
    <row r="120" spans="1:11" s="43" customFormat="1" ht="15.75" x14ac:dyDescent="0.2">
      <c r="A120" s="11" t="s">
        <v>257</v>
      </c>
      <c r="B120" s="8">
        <f t="shared" si="17"/>
        <v>1445</v>
      </c>
      <c r="C120" s="73">
        <v>1376</v>
      </c>
      <c r="D120" s="46">
        <v>10</v>
      </c>
      <c r="E120" s="46">
        <v>17</v>
      </c>
      <c r="F120" s="52">
        <v>0</v>
      </c>
      <c r="G120" s="52">
        <v>0</v>
      </c>
      <c r="H120" s="46">
        <v>13</v>
      </c>
      <c r="I120" s="46">
        <v>29</v>
      </c>
      <c r="J120" s="46">
        <v>0</v>
      </c>
      <c r="K120" s="12" t="s">
        <v>258</v>
      </c>
    </row>
    <row r="121" spans="1:11" s="43" customFormat="1" ht="15.75" x14ac:dyDescent="0.2">
      <c r="A121" s="11" t="s">
        <v>259</v>
      </c>
      <c r="B121" s="8">
        <f t="shared" si="17"/>
        <v>952</v>
      </c>
      <c r="C121" s="73">
        <v>924</v>
      </c>
      <c r="D121" s="46">
        <v>2</v>
      </c>
      <c r="E121" s="46">
        <v>2</v>
      </c>
      <c r="F121" s="52">
        <v>0</v>
      </c>
      <c r="G121" s="52">
        <v>0</v>
      </c>
      <c r="H121" s="46">
        <v>8</v>
      </c>
      <c r="I121" s="46">
        <v>16</v>
      </c>
      <c r="J121" s="46">
        <v>0</v>
      </c>
      <c r="K121" s="12" t="s">
        <v>260</v>
      </c>
    </row>
    <row r="122" spans="1:11" s="43" customFormat="1" ht="15.75" x14ac:dyDescent="0.2">
      <c r="A122" s="11" t="s">
        <v>261</v>
      </c>
      <c r="B122" s="8">
        <f t="shared" si="17"/>
        <v>1035</v>
      </c>
      <c r="C122" s="73">
        <v>984</v>
      </c>
      <c r="D122" s="46">
        <v>11</v>
      </c>
      <c r="E122" s="46">
        <v>25</v>
      </c>
      <c r="F122" s="52">
        <v>0</v>
      </c>
      <c r="G122" s="52">
        <v>0</v>
      </c>
      <c r="H122" s="46">
        <v>6</v>
      </c>
      <c r="I122" s="46">
        <v>9</v>
      </c>
      <c r="J122" s="46">
        <v>0</v>
      </c>
      <c r="K122" s="12" t="s">
        <v>262</v>
      </c>
    </row>
    <row r="123" spans="1:11" s="43" customFormat="1" ht="15.75" x14ac:dyDescent="0.2">
      <c r="A123" s="11" t="s">
        <v>263</v>
      </c>
      <c r="B123" s="8">
        <f t="shared" si="17"/>
        <v>870</v>
      </c>
      <c r="C123" s="73">
        <v>845</v>
      </c>
      <c r="D123" s="46">
        <v>3</v>
      </c>
      <c r="E123" s="46">
        <v>3</v>
      </c>
      <c r="F123" s="52">
        <v>0</v>
      </c>
      <c r="G123" s="52">
        <v>0</v>
      </c>
      <c r="H123" s="46">
        <v>12</v>
      </c>
      <c r="I123" s="46">
        <v>7</v>
      </c>
      <c r="J123" s="46">
        <v>0</v>
      </c>
      <c r="K123" s="12" t="s">
        <v>264</v>
      </c>
    </row>
    <row r="124" spans="1:11" s="43" customFormat="1" ht="15.75" x14ac:dyDescent="0.2">
      <c r="A124" s="11" t="s">
        <v>265</v>
      </c>
      <c r="B124" s="8">
        <f t="shared" si="17"/>
        <v>1651</v>
      </c>
      <c r="C124" s="73">
        <v>1599</v>
      </c>
      <c r="D124" s="46">
        <v>6</v>
      </c>
      <c r="E124" s="46">
        <v>11</v>
      </c>
      <c r="F124" s="52">
        <v>0</v>
      </c>
      <c r="G124" s="52">
        <v>0</v>
      </c>
      <c r="H124" s="46">
        <v>13</v>
      </c>
      <c r="I124" s="46">
        <v>22</v>
      </c>
      <c r="J124" s="46">
        <v>0</v>
      </c>
      <c r="K124" s="12" t="s">
        <v>266</v>
      </c>
    </row>
    <row r="125" spans="1:11" s="43" customFormat="1" ht="15.75" x14ac:dyDescent="0.2">
      <c r="A125" s="11" t="s">
        <v>267</v>
      </c>
      <c r="B125" s="8">
        <f t="shared" si="17"/>
        <v>1800</v>
      </c>
      <c r="C125" s="73">
        <v>1699</v>
      </c>
      <c r="D125" s="46">
        <v>13</v>
      </c>
      <c r="E125" s="46">
        <v>28</v>
      </c>
      <c r="F125" s="52">
        <v>0</v>
      </c>
      <c r="G125" s="52">
        <v>0</v>
      </c>
      <c r="H125" s="46">
        <v>20</v>
      </c>
      <c r="I125" s="46">
        <v>40</v>
      </c>
      <c r="J125" s="46">
        <v>0</v>
      </c>
      <c r="K125" s="12" t="s">
        <v>268</v>
      </c>
    </row>
    <row r="126" spans="1:11" s="43" customFormat="1" ht="12.75" x14ac:dyDescent="0.2">
      <c r="A126" s="14"/>
      <c r="B126" s="49"/>
      <c r="C126" s="20"/>
      <c r="D126" s="46"/>
      <c r="E126" s="46"/>
      <c r="F126" s="46"/>
      <c r="G126" s="46"/>
      <c r="H126" s="46"/>
      <c r="I126" s="41"/>
      <c r="J126" s="41"/>
    </row>
    <row r="127" spans="1:11" s="43" customFormat="1" ht="15.75" x14ac:dyDescent="0.2">
      <c r="A127" s="10" t="s">
        <v>43</v>
      </c>
      <c r="B127" s="8">
        <f t="shared" si="17"/>
        <v>7581</v>
      </c>
      <c r="C127" s="8">
        <v>7248</v>
      </c>
      <c r="D127" s="37">
        <f t="shared" ref="D127:J127" si="19">SUM(D128:D135)</f>
        <v>39</v>
      </c>
      <c r="E127" s="37">
        <f t="shared" si="19"/>
        <v>68</v>
      </c>
      <c r="F127" s="37">
        <f t="shared" si="19"/>
        <v>1</v>
      </c>
      <c r="G127" s="37">
        <f t="shared" si="19"/>
        <v>1</v>
      </c>
      <c r="H127" s="37">
        <f t="shared" si="19"/>
        <v>92</v>
      </c>
      <c r="I127" s="37">
        <f t="shared" si="19"/>
        <v>126</v>
      </c>
      <c r="J127" s="37">
        <f t="shared" si="19"/>
        <v>6</v>
      </c>
      <c r="K127" s="42" t="s">
        <v>44</v>
      </c>
    </row>
    <row r="128" spans="1:11" s="43" customFormat="1" ht="15.75" x14ac:dyDescent="0.2">
      <c r="A128" s="11" t="s">
        <v>269</v>
      </c>
      <c r="B128" s="8">
        <f t="shared" si="17"/>
        <v>1661</v>
      </c>
      <c r="C128" s="73">
        <v>1604</v>
      </c>
      <c r="D128" s="46">
        <v>6</v>
      </c>
      <c r="E128" s="46">
        <v>8</v>
      </c>
      <c r="F128" s="52">
        <v>0</v>
      </c>
      <c r="G128" s="52">
        <v>0</v>
      </c>
      <c r="H128" s="46">
        <v>8</v>
      </c>
      <c r="I128" s="46">
        <v>35</v>
      </c>
      <c r="J128" s="46">
        <v>0</v>
      </c>
      <c r="K128" s="12" t="s">
        <v>270</v>
      </c>
    </row>
    <row r="129" spans="1:11" s="43" customFormat="1" ht="15.75" x14ac:dyDescent="0.2">
      <c r="A129" s="11" t="s">
        <v>271</v>
      </c>
      <c r="B129" s="8">
        <f t="shared" si="17"/>
        <v>1122</v>
      </c>
      <c r="C129" s="73">
        <v>1072</v>
      </c>
      <c r="D129" s="46">
        <v>8</v>
      </c>
      <c r="E129" s="46">
        <v>13</v>
      </c>
      <c r="F129" s="52">
        <v>0</v>
      </c>
      <c r="G129" s="52">
        <v>0</v>
      </c>
      <c r="H129" s="46">
        <v>14</v>
      </c>
      <c r="I129" s="46">
        <v>15</v>
      </c>
      <c r="J129" s="46">
        <v>0</v>
      </c>
      <c r="K129" s="12" t="s">
        <v>272</v>
      </c>
    </row>
    <row r="130" spans="1:11" s="43" customFormat="1" ht="15.75" x14ac:dyDescent="0.2">
      <c r="A130" s="11" t="s">
        <v>273</v>
      </c>
      <c r="B130" s="8">
        <f t="shared" si="17"/>
        <v>958</v>
      </c>
      <c r="C130" s="73">
        <v>898</v>
      </c>
      <c r="D130" s="46">
        <v>7</v>
      </c>
      <c r="E130" s="46">
        <v>14</v>
      </c>
      <c r="F130" s="52">
        <v>0</v>
      </c>
      <c r="G130" s="52">
        <v>0</v>
      </c>
      <c r="H130" s="46">
        <v>13</v>
      </c>
      <c r="I130" s="46">
        <v>26</v>
      </c>
      <c r="J130" s="46">
        <v>0</v>
      </c>
      <c r="K130" s="12" t="s">
        <v>274</v>
      </c>
    </row>
    <row r="131" spans="1:11" s="43" customFormat="1" ht="15.75" x14ac:dyDescent="0.2">
      <c r="A131" s="11" t="s">
        <v>275</v>
      </c>
      <c r="B131" s="8">
        <f t="shared" si="17"/>
        <v>917</v>
      </c>
      <c r="C131" s="73">
        <v>857</v>
      </c>
      <c r="D131" s="46">
        <v>5</v>
      </c>
      <c r="E131" s="46">
        <v>10</v>
      </c>
      <c r="F131" s="52">
        <v>1</v>
      </c>
      <c r="G131" s="52">
        <v>1</v>
      </c>
      <c r="H131" s="46">
        <v>19</v>
      </c>
      <c r="I131" s="46">
        <v>18</v>
      </c>
      <c r="J131" s="46">
        <v>6</v>
      </c>
      <c r="K131" s="12" t="s">
        <v>276</v>
      </c>
    </row>
    <row r="132" spans="1:11" s="43" customFormat="1" ht="15.75" x14ac:dyDescent="0.2">
      <c r="A132" s="54" t="s">
        <v>277</v>
      </c>
      <c r="B132" s="8">
        <f t="shared" si="17"/>
        <v>720</v>
      </c>
      <c r="C132" s="73">
        <v>699</v>
      </c>
      <c r="D132" s="46">
        <v>4</v>
      </c>
      <c r="E132" s="46">
        <v>8</v>
      </c>
      <c r="F132" s="52">
        <v>0</v>
      </c>
      <c r="G132" s="52">
        <v>0</v>
      </c>
      <c r="H132" s="46">
        <v>4</v>
      </c>
      <c r="I132" s="46">
        <v>5</v>
      </c>
      <c r="J132" s="46">
        <v>0</v>
      </c>
      <c r="K132" s="55" t="s">
        <v>278</v>
      </c>
    </row>
    <row r="133" spans="1:11" s="43" customFormat="1" ht="15.75" x14ac:dyDescent="0.2">
      <c r="A133" s="11" t="s">
        <v>279</v>
      </c>
      <c r="B133" s="8">
        <f t="shared" si="17"/>
        <v>746</v>
      </c>
      <c r="C133" s="73">
        <v>709</v>
      </c>
      <c r="D133" s="46">
        <v>7</v>
      </c>
      <c r="E133" s="46">
        <v>12</v>
      </c>
      <c r="F133" s="52">
        <v>0</v>
      </c>
      <c r="G133" s="52">
        <v>0</v>
      </c>
      <c r="H133" s="46">
        <v>9</v>
      </c>
      <c r="I133" s="46">
        <v>9</v>
      </c>
      <c r="J133" s="46">
        <v>0</v>
      </c>
      <c r="K133" s="12" t="s">
        <v>280</v>
      </c>
    </row>
    <row r="134" spans="1:11" s="43" customFormat="1" ht="15.75" x14ac:dyDescent="0.2">
      <c r="A134" s="14" t="s">
        <v>229</v>
      </c>
      <c r="B134" s="8">
        <f t="shared" si="17"/>
        <v>702</v>
      </c>
      <c r="C134" s="73">
        <v>668</v>
      </c>
      <c r="D134" s="46">
        <v>2</v>
      </c>
      <c r="E134" s="46">
        <v>3</v>
      </c>
      <c r="F134" s="52">
        <v>0</v>
      </c>
      <c r="G134" s="52">
        <v>0</v>
      </c>
      <c r="H134" s="46">
        <v>19</v>
      </c>
      <c r="I134" s="46">
        <v>10</v>
      </c>
      <c r="J134" s="46">
        <v>0</v>
      </c>
      <c r="K134" s="12" t="s">
        <v>230</v>
      </c>
    </row>
    <row r="135" spans="1:11" s="43" customFormat="1" ht="15.75" x14ac:dyDescent="0.2">
      <c r="A135" s="14" t="s">
        <v>281</v>
      </c>
      <c r="B135" s="8">
        <f t="shared" si="17"/>
        <v>755</v>
      </c>
      <c r="C135" s="73">
        <v>741</v>
      </c>
      <c r="D135" s="46">
        <v>0</v>
      </c>
      <c r="E135" s="46">
        <v>0</v>
      </c>
      <c r="F135" s="52">
        <v>0</v>
      </c>
      <c r="G135" s="52">
        <v>0</v>
      </c>
      <c r="H135" s="46">
        <v>6</v>
      </c>
      <c r="I135" s="46">
        <v>8</v>
      </c>
      <c r="J135" s="46">
        <v>0</v>
      </c>
      <c r="K135" s="12" t="s">
        <v>282</v>
      </c>
    </row>
    <row r="136" spans="1:11" s="53" customFormat="1" ht="12.75" x14ac:dyDescent="0.2">
      <c r="A136" s="14"/>
      <c r="B136" s="49"/>
      <c r="C136" s="20"/>
      <c r="D136" s="46"/>
      <c r="E136" s="46"/>
      <c r="F136" s="46"/>
      <c r="G136" s="46"/>
      <c r="H136" s="46"/>
      <c r="I136" s="41"/>
      <c r="J136" s="41"/>
    </row>
    <row r="137" spans="1:11" s="43" customFormat="1" ht="15.75" x14ac:dyDescent="0.2">
      <c r="A137" s="10" t="s">
        <v>45</v>
      </c>
      <c r="B137" s="8">
        <f>SUM(C137:J137)</f>
        <v>10152</v>
      </c>
      <c r="C137" s="8">
        <v>9714</v>
      </c>
      <c r="D137" s="37">
        <f t="shared" ref="D137:J137" si="20">SUM(D138:D147)</f>
        <v>34</v>
      </c>
      <c r="E137" s="37">
        <f t="shared" si="20"/>
        <v>54</v>
      </c>
      <c r="F137" s="37">
        <f t="shared" si="20"/>
        <v>5</v>
      </c>
      <c r="G137" s="37">
        <f t="shared" si="20"/>
        <v>6</v>
      </c>
      <c r="H137" s="37">
        <f t="shared" si="20"/>
        <v>108</v>
      </c>
      <c r="I137" s="37">
        <f t="shared" si="20"/>
        <v>231</v>
      </c>
      <c r="J137" s="37">
        <f t="shared" si="20"/>
        <v>0</v>
      </c>
      <c r="K137" s="42" t="s">
        <v>46</v>
      </c>
    </row>
    <row r="138" spans="1:11" s="43" customFormat="1" ht="15.75" x14ac:dyDescent="0.2">
      <c r="A138" s="11" t="s">
        <v>283</v>
      </c>
      <c r="B138" s="8">
        <f t="shared" ref="B138:B154" si="21">SUM(C138:J138)</f>
        <v>644</v>
      </c>
      <c r="C138" s="73">
        <v>621</v>
      </c>
      <c r="D138" s="46">
        <v>3</v>
      </c>
      <c r="E138" s="46">
        <v>5</v>
      </c>
      <c r="F138" s="52">
        <v>0</v>
      </c>
      <c r="G138" s="52">
        <v>0</v>
      </c>
      <c r="H138" s="46">
        <v>9</v>
      </c>
      <c r="I138" s="46">
        <v>6</v>
      </c>
      <c r="J138" s="46">
        <v>0</v>
      </c>
      <c r="K138" s="12" t="s">
        <v>284</v>
      </c>
    </row>
    <row r="139" spans="1:11" s="43" customFormat="1" ht="15.75" x14ac:dyDescent="0.2">
      <c r="A139" s="11" t="s">
        <v>285</v>
      </c>
      <c r="B139" s="8">
        <f t="shared" si="21"/>
        <v>1059</v>
      </c>
      <c r="C139" s="73">
        <v>965</v>
      </c>
      <c r="D139" s="46">
        <v>8</v>
      </c>
      <c r="E139" s="46">
        <v>11</v>
      </c>
      <c r="F139" s="52">
        <v>0</v>
      </c>
      <c r="G139" s="52">
        <v>0</v>
      </c>
      <c r="H139" s="46">
        <v>13</v>
      </c>
      <c r="I139" s="46">
        <v>62</v>
      </c>
      <c r="J139" s="46">
        <v>0</v>
      </c>
      <c r="K139" s="12" t="s">
        <v>286</v>
      </c>
    </row>
    <row r="140" spans="1:11" s="43" customFormat="1" ht="15.75" x14ac:dyDescent="0.2">
      <c r="A140" s="11" t="s">
        <v>287</v>
      </c>
      <c r="B140" s="8">
        <f t="shared" si="21"/>
        <v>560</v>
      </c>
      <c r="C140" s="73">
        <v>533</v>
      </c>
      <c r="D140" s="46">
        <v>2</v>
      </c>
      <c r="E140" s="46">
        <v>3</v>
      </c>
      <c r="F140" s="52">
        <v>0</v>
      </c>
      <c r="G140" s="52">
        <v>0</v>
      </c>
      <c r="H140" s="46">
        <v>5</v>
      </c>
      <c r="I140" s="46">
        <v>17</v>
      </c>
      <c r="J140" s="46">
        <v>0</v>
      </c>
      <c r="K140" s="12" t="s">
        <v>118</v>
      </c>
    </row>
    <row r="141" spans="1:11" s="43" customFormat="1" ht="15.75" x14ac:dyDescent="0.2">
      <c r="A141" s="11" t="s">
        <v>288</v>
      </c>
      <c r="B141" s="8">
        <f t="shared" si="21"/>
        <v>1970</v>
      </c>
      <c r="C141" s="73">
        <v>1895</v>
      </c>
      <c r="D141" s="46">
        <v>5</v>
      </c>
      <c r="E141" s="46">
        <v>7</v>
      </c>
      <c r="F141" s="52">
        <v>0</v>
      </c>
      <c r="G141" s="52">
        <v>0</v>
      </c>
      <c r="H141" s="46">
        <v>30</v>
      </c>
      <c r="I141" s="46">
        <v>33</v>
      </c>
      <c r="J141" s="46">
        <v>0</v>
      </c>
      <c r="K141" s="12" t="s">
        <v>289</v>
      </c>
    </row>
    <row r="142" spans="1:11" s="43" customFormat="1" ht="15.75" x14ac:dyDescent="0.2">
      <c r="A142" s="11" t="s">
        <v>290</v>
      </c>
      <c r="B142" s="8">
        <f t="shared" si="21"/>
        <v>423</v>
      </c>
      <c r="C142" s="73">
        <v>410</v>
      </c>
      <c r="D142" s="46">
        <v>0</v>
      </c>
      <c r="E142" s="46">
        <v>0</v>
      </c>
      <c r="F142" s="52">
        <v>0</v>
      </c>
      <c r="G142" s="52">
        <v>0</v>
      </c>
      <c r="H142" s="46">
        <v>5</v>
      </c>
      <c r="I142" s="46">
        <v>8</v>
      </c>
      <c r="J142" s="46">
        <v>0</v>
      </c>
      <c r="K142" s="12" t="s">
        <v>178</v>
      </c>
    </row>
    <row r="143" spans="1:11" s="43" customFormat="1" ht="15.75" x14ac:dyDescent="0.2">
      <c r="A143" s="54" t="s">
        <v>291</v>
      </c>
      <c r="B143" s="8">
        <f t="shared" si="21"/>
        <v>972</v>
      </c>
      <c r="C143" s="73">
        <v>938</v>
      </c>
      <c r="D143" s="46">
        <v>1</v>
      </c>
      <c r="E143" s="46">
        <v>3</v>
      </c>
      <c r="F143" s="52">
        <v>1</v>
      </c>
      <c r="G143" s="52">
        <v>1</v>
      </c>
      <c r="H143" s="46">
        <v>12</v>
      </c>
      <c r="I143" s="46">
        <v>16</v>
      </c>
      <c r="J143" s="46">
        <v>0</v>
      </c>
      <c r="K143" s="12" t="s">
        <v>292</v>
      </c>
    </row>
    <row r="144" spans="1:11" s="43" customFormat="1" ht="15.75" x14ac:dyDescent="0.2">
      <c r="A144" s="54" t="s">
        <v>293</v>
      </c>
      <c r="B144" s="8">
        <f t="shared" si="21"/>
        <v>607</v>
      </c>
      <c r="C144" s="73">
        <v>578</v>
      </c>
      <c r="D144" s="46">
        <v>5</v>
      </c>
      <c r="E144" s="46">
        <v>8</v>
      </c>
      <c r="F144" s="52">
        <v>0</v>
      </c>
      <c r="G144" s="52">
        <v>0</v>
      </c>
      <c r="H144" s="46">
        <v>4</v>
      </c>
      <c r="I144" s="46">
        <v>12</v>
      </c>
      <c r="J144" s="46">
        <v>0</v>
      </c>
      <c r="K144" s="55" t="s">
        <v>294</v>
      </c>
    </row>
    <row r="145" spans="1:11" s="43" customFormat="1" ht="15.75" x14ac:dyDescent="0.2">
      <c r="A145" s="11" t="s">
        <v>295</v>
      </c>
      <c r="B145" s="8">
        <f t="shared" si="21"/>
        <v>996</v>
      </c>
      <c r="C145" s="73">
        <v>958</v>
      </c>
      <c r="D145" s="46">
        <v>4</v>
      </c>
      <c r="E145" s="46">
        <v>6</v>
      </c>
      <c r="F145" s="52">
        <v>3</v>
      </c>
      <c r="G145" s="52">
        <v>3</v>
      </c>
      <c r="H145" s="46">
        <v>12</v>
      </c>
      <c r="I145" s="46">
        <v>10</v>
      </c>
      <c r="J145" s="46">
        <v>0</v>
      </c>
      <c r="K145" s="12" t="s">
        <v>296</v>
      </c>
    </row>
    <row r="146" spans="1:11" s="43" customFormat="1" ht="15.75" x14ac:dyDescent="0.2">
      <c r="A146" s="11" t="s">
        <v>87</v>
      </c>
      <c r="B146" s="8">
        <f t="shared" si="21"/>
        <v>208</v>
      </c>
      <c r="C146" s="73">
        <v>194</v>
      </c>
      <c r="D146" s="46">
        <v>2</v>
      </c>
      <c r="E146" s="46">
        <v>3</v>
      </c>
      <c r="F146" s="52">
        <v>0</v>
      </c>
      <c r="G146" s="52">
        <v>0</v>
      </c>
      <c r="H146" s="46">
        <v>3</v>
      </c>
      <c r="I146" s="52">
        <v>6</v>
      </c>
      <c r="J146" s="46">
        <v>0</v>
      </c>
      <c r="K146" s="12" t="s">
        <v>88</v>
      </c>
    </row>
    <row r="147" spans="1:11" s="43" customFormat="1" ht="15.75" x14ac:dyDescent="0.2">
      <c r="A147" s="11" t="s">
        <v>297</v>
      </c>
      <c r="B147" s="8">
        <f t="shared" si="21"/>
        <v>2713</v>
      </c>
      <c r="C147" s="73">
        <v>2622</v>
      </c>
      <c r="D147" s="46">
        <v>4</v>
      </c>
      <c r="E147" s="46">
        <v>8</v>
      </c>
      <c r="F147" s="52">
        <v>1</v>
      </c>
      <c r="G147" s="52">
        <v>2</v>
      </c>
      <c r="H147" s="46">
        <v>15</v>
      </c>
      <c r="I147" s="46">
        <v>61</v>
      </c>
      <c r="J147" s="46">
        <v>0</v>
      </c>
      <c r="K147" s="12" t="s">
        <v>298</v>
      </c>
    </row>
    <row r="148" spans="1:11" s="43" customFormat="1" ht="12.75" x14ac:dyDescent="0.2">
      <c r="A148" s="11"/>
      <c r="B148" s="44"/>
      <c r="C148" s="20"/>
      <c r="D148" s="46"/>
      <c r="E148" s="46"/>
      <c r="F148" s="46"/>
      <c r="G148" s="46"/>
      <c r="H148" s="46"/>
      <c r="I148" s="41"/>
      <c r="J148" s="41"/>
    </row>
    <row r="149" spans="1:11" s="43" customFormat="1" ht="15.75" x14ac:dyDescent="0.2">
      <c r="A149" s="10" t="s">
        <v>47</v>
      </c>
      <c r="B149" s="8">
        <f t="shared" si="21"/>
        <v>2309</v>
      </c>
      <c r="C149" s="8">
        <v>2241</v>
      </c>
      <c r="D149" s="37">
        <f t="shared" ref="D149:J149" si="22">SUM(D150:D154)</f>
        <v>6</v>
      </c>
      <c r="E149" s="37">
        <f t="shared" si="22"/>
        <v>11</v>
      </c>
      <c r="F149" s="37">
        <f t="shared" si="22"/>
        <v>0</v>
      </c>
      <c r="G149" s="37">
        <f t="shared" si="22"/>
        <v>0</v>
      </c>
      <c r="H149" s="37">
        <f t="shared" si="22"/>
        <v>24</v>
      </c>
      <c r="I149" s="37">
        <f t="shared" si="22"/>
        <v>27</v>
      </c>
      <c r="J149" s="37">
        <f t="shared" si="22"/>
        <v>0</v>
      </c>
      <c r="K149" s="42" t="s">
        <v>48</v>
      </c>
    </row>
    <row r="150" spans="1:11" s="43" customFormat="1" ht="15.75" x14ac:dyDescent="0.2">
      <c r="A150" s="11" t="s">
        <v>299</v>
      </c>
      <c r="B150" s="8">
        <f t="shared" si="21"/>
        <v>455</v>
      </c>
      <c r="C150" s="73">
        <v>429</v>
      </c>
      <c r="D150" s="46">
        <v>3</v>
      </c>
      <c r="E150" s="46">
        <v>5</v>
      </c>
      <c r="F150" s="52">
        <v>0</v>
      </c>
      <c r="G150" s="52">
        <v>0</v>
      </c>
      <c r="H150" s="46">
        <v>9</v>
      </c>
      <c r="I150" s="46">
        <v>9</v>
      </c>
      <c r="J150" s="46">
        <v>0</v>
      </c>
      <c r="K150" s="12" t="s">
        <v>300</v>
      </c>
    </row>
    <row r="151" spans="1:11" s="43" customFormat="1" ht="15.75" x14ac:dyDescent="0.2">
      <c r="A151" s="11" t="s">
        <v>301</v>
      </c>
      <c r="B151" s="8">
        <f t="shared" si="21"/>
        <v>149</v>
      </c>
      <c r="C151" s="73">
        <v>147</v>
      </c>
      <c r="D151" s="46">
        <v>0</v>
      </c>
      <c r="E151" s="46">
        <v>0</v>
      </c>
      <c r="F151" s="52">
        <v>0</v>
      </c>
      <c r="G151" s="52">
        <v>0</v>
      </c>
      <c r="H151" s="46">
        <v>1</v>
      </c>
      <c r="I151" s="46">
        <v>1</v>
      </c>
      <c r="J151" s="46">
        <v>0</v>
      </c>
      <c r="K151" s="12" t="s">
        <v>302</v>
      </c>
    </row>
    <row r="152" spans="1:11" s="43" customFormat="1" ht="15.75" x14ac:dyDescent="0.2">
      <c r="A152" s="11" t="s">
        <v>303</v>
      </c>
      <c r="B152" s="8">
        <f t="shared" si="21"/>
        <v>610</v>
      </c>
      <c r="C152" s="73">
        <v>593</v>
      </c>
      <c r="D152" s="46">
        <v>0</v>
      </c>
      <c r="E152" s="46">
        <v>0</v>
      </c>
      <c r="F152" s="52">
        <v>0</v>
      </c>
      <c r="G152" s="52">
        <v>0</v>
      </c>
      <c r="H152" s="46">
        <v>11</v>
      </c>
      <c r="I152" s="46">
        <v>6</v>
      </c>
      <c r="J152" s="46">
        <v>0</v>
      </c>
      <c r="K152" s="12" t="s">
        <v>304</v>
      </c>
    </row>
    <row r="153" spans="1:11" s="43" customFormat="1" ht="15.75" x14ac:dyDescent="0.2">
      <c r="A153" s="11" t="s">
        <v>305</v>
      </c>
      <c r="B153" s="8">
        <f t="shared" si="21"/>
        <v>744</v>
      </c>
      <c r="C153" s="73">
        <v>725</v>
      </c>
      <c r="D153" s="46">
        <v>3</v>
      </c>
      <c r="E153" s="46">
        <v>6</v>
      </c>
      <c r="F153" s="52">
        <v>0</v>
      </c>
      <c r="G153" s="52">
        <v>0</v>
      </c>
      <c r="H153" s="46">
        <v>0</v>
      </c>
      <c r="I153" s="46">
        <v>10</v>
      </c>
      <c r="J153" s="46">
        <v>0</v>
      </c>
      <c r="K153" s="12" t="s">
        <v>306</v>
      </c>
    </row>
    <row r="154" spans="1:11" s="43" customFormat="1" ht="15.75" x14ac:dyDescent="0.2">
      <c r="A154" s="11" t="s">
        <v>307</v>
      </c>
      <c r="B154" s="8">
        <f t="shared" si="21"/>
        <v>351</v>
      </c>
      <c r="C154" s="73">
        <v>347</v>
      </c>
      <c r="D154" s="46">
        <v>0</v>
      </c>
      <c r="E154" s="46">
        <v>0</v>
      </c>
      <c r="F154" s="52">
        <v>0</v>
      </c>
      <c r="G154" s="52">
        <v>0</v>
      </c>
      <c r="H154" s="46">
        <v>3</v>
      </c>
      <c r="I154" s="46">
        <v>1</v>
      </c>
      <c r="J154" s="46">
        <v>0</v>
      </c>
      <c r="K154" s="12" t="s">
        <v>308</v>
      </c>
    </row>
    <row r="155" spans="1:11" s="43" customFormat="1" ht="12.75" x14ac:dyDescent="0.2">
      <c r="A155" s="14"/>
      <c r="B155" s="49"/>
      <c r="C155" s="20"/>
      <c r="D155" s="46"/>
      <c r="E155" s="46"/>
      <c r="F155" s="46"/>
      <c r="G155" s="46"/>
      <c r="H155" s="46"/>
      <c r="I155" s="41"/>
      <c r="J155" s="41"/>
    </row>
    <row r="156" spans="1:11" s="43" customFormat="1" ht="15.75" x14ac:dyDescent="0.2">
      <c r="A156" s="10" t="s">
        <v>49</v>
      </c>
      <c r="B156" s="8">
        <f t="shared" ref="B156:B219" si="23">SUM(C156:J156)</f>
        <v>6741</v>
      </c>
      <c r="C156" s="8">
        <v>6504</v>
      </c>
      <c r="D156" s="37">
        <f>SUM(D157:D164)</f>
        <v>22</v>
      </c>
      <c r="E156" s="37">
        <f>SUM(E157:E164)</f>
        <v>40</v>
      </c>
      <c r="F156" s="37">
        <f t="shared" ref="F156:G156" si="24">SUM(F157:F164)</f>
        <v>3</v>
      </c>
      <c r="G156" s="37">
        <f t="shared" si="24"/>
        <v>3</v>
      </c>
      <c r="H156" s="37">
        <f>SUM(H157:H164)</f>
        <v>65</v>
      </c>
      <c r="I156" s="37">
        <f>SUM(I157:I164)</f>
        <v>99</v>
      </c>
      <c r="J156" s="37">
        <f>SUM(J157:J164)</f>
        <v>5</v>
      </c>
      <c r="K156" s="42" t="s">
        <v>50</v>
      </c>
    </row>
    <row r="157" spans="1:11" s="43" customFormat="1" ht="15.75" x14ac:dyDescent="0.2">
      <c r="A157" s="14" t="s">
        <v>309</v>
      </c>
      <c r="B157" s="8">
        <f t="shared" si="23"/>
        <v>225</v>
      </c>
      <c r="C157" s="73">
        <v>216</v>
      </c>
      <c r="D157" s="46">
        <v>0</v>
      </c>
      <c r="E157" s="46">
        <v>0</v>
      </c>
      <c r="F157" s="52">
        <v>0</v>
      </c>
      <c r="G157" s="52">
        <v>0</v>
      </c>
      <c r="H157" s="46">
        <v>5</v>
      </c>
      <c r="I157" s="46">
        <v>4</v>
      </c>
      <c r="J157" s="46">
        <v>0</v>
      </c>
      <c r="K157" s="12" t="s">
        <v>310</v>
      </c>
    </row>
    <row r="158" spans="1:11" s="43" customFormat="1" ht="15.75" x14ac:dyDescent="0.2">
      <c r="A158" s="14" t="s">
        <v>311</v>
      </c>
      <c r="B158" s="8">
        <f t="shared" si="23"/>
        <v>297</v>
      </c>
      <c r="C158" s="73">
        <v>287</v>
      </c>
      <c r="D158" s="46">
        <v>1</v>
      </c>
      <c r="E158" s="46">
        <v>2</v>
      </c>
      <c r="F158" s="52">
        <v>0</v>
      </c>
      <c r="G158" s="52">
        <v>0</v>
      </c>
      <c r="H158" s="46">
        <v>0</v>
      </c>
      <c r="I158" s="46">
        <v>7</v>
      </c>
      <c r="J158" s="46">
        <v>0</v>
      </c>
      <c r="K158" s="12" t="s">
        <v>312</v>
      </c>
    </row>
    <row r="159" spans="1:11" s="43" customFormat="1" ht="15.75" x14ac:dyDescent="0.2">
      <c r="A159" s="14" t="s">
        <v>313</v>
      </c>
      <c r="B159" s="8">
        <f t="shared" si="23"/>
        <v>1660</v>
      </c>
      <c r="C159" s="73">
        <v>1582</v>
      </c>
      <c r="D159" s="46">
        <v>5</v>
      </c>
      <c r="E159" s="46">
        <v>6</v>
      </c>
      <c r="F159" s="52">
        <v>0</v>
      </c>
      <c r="G159" s="52">
        <v>0</v>
      </c>
      <c r="H159" s="46">
        <v>18</v>
      </c>
      <c r="I159" s="46">
        <v>49</v>
      </c>
      <c r="J159" s="46">
        <v>0</v>
      </c>
      <c r="K159" s="12" t="s">
        <v>314</v>
      </c>
    </row>
    <row r="160" spans="1:11" s="43" customFormat="1" ht="15.75" x14ac:dyDescent="0.2">
      <c r="A160" s="14" t="s">
        <v>315</v>
      </c>
      <c r="B160" s="8">
        <f t="shared" si="23"/>
        <v>924</v>
      </c>
      <c r="C160" s="73">
        <v>890</v>
      </c>
      <c r="D160" s="46">
        <v>5</v>
      </c>
      <c r="E160" s="46">
        <v>12</v>
      </c>
      <c r="F160" s="52">
        <v>1</v>
      </c>
      <c r="G160" s="52">
        <v>1</v>
      </c>
      <c r="H160" s="46">
        <v>7</v>
      </c>
      <c r="I160" s="46">
        <v>8</v>
      </c>
      <c r="J160" s="46">
        <v>0</v>
      </c>
      <c r="K160" s="12" t="s">
        <v>316</v>
      </c>
    </row>
    <row r="161" spans="1:11" s="43" customFormat="1" ht="15.75" x14ac:dyDescent="0.2">
      <c r="A161" s="14" t="s">
        <v>317</v>
      </c>
      <c r="B161" s="8">
        <f t="shared" si="23"/>
        <v>442</v>
      </c>
      <c r="C161" s="73">
        <v>432</v>
      </c>
      <c r="D161" s="46">
        <v>0</v>
      </c>
      <c r="E161" s="46">
        <v>0</v>
      </c>
      <c r="F161" s="52">
        <v>0</v>
      </c>
      <c r="G161" s="52">
        <v>0</v>
      </c>
      <c r="H161" s="46">
        <v>3</v>
      </c>
      <c r="I161" s="46">
        <v>7</v>
      </c>
      <c r="J161" s="46">
        <v>0</v>
      </c>
      <c r="K161" s="12" t="s">
        <v>318</v>
      </c>
    </row>
    <row r="162" spans="1:11" s="43" customFormat="1" ht="15.75" x14ac:dyDescent="0.2">
      <c r="A162" s="14" t="s">
        <v>319</v>
      </c>
      <c r="B162" s="8">
        <f t="shared" si="23"/>
        <v>1317</v>
      </c>
      <c r="C162" s="73">
        <v>1282</v>
      </c>
      <c r="D162" s="46">
        <v>5</v>
      </c>
      <c r="E162" s="46">
        <v>7</v>
      </c>
      <c r="F162" s="52">
        <v>1</v>
      </c>
      <c r="G162" s="52">
        <v>1</v>
      </c>
      <c r="H162" s="46">
        <v>13</v>
      </c>
      <c r="I162" s="46">
        <v>8</v>
      </c>
      <c r="J162" s="46">
        <v>0</v>
      </c>
      <c r="K162" s="12" t="s">
        <v>320</v>
      </c>
    </row>
    <row r="163" spans="1:11" s="43" customFormat="1" ht="15.75" x14ac:dyDescent="0.2">
      <c r="A163" s="14" t="s">
        <v>321</v>
      </c>
      <c r="B163" s="8">
        <f t="shared" si="23"/>
        <v>1205</v>
      </c>
      <c r="C163" s="73">
        <v>1166</v>
      </c>
      <c r="D163" s="46">
        <v>5</v>
      </c>
      <c r="E163" s="46">
        <v>10</v>
      </c>
      <c r="F163" s="52">
        <v>0</v>
      </c>
      <c r="G163" s="52">
        <v>0</v>
      </c>
      <c r="H163" s="46">
        <v>15</v>
      </c>
      <c r="I163" s="46">
        <v>9</v>
      </c>
      <c r="J163" s="46">
        <v>0</v>
      </c>
      <c r="K163" s="12" t="s">
        <v>322</v>
      </c>
    </row>
    <row r="164" spans="1:11" s="43" customFormat="1" ht="15.75" x14ac:dyDescent="0.2">
      <c r="A164" s="14" t="s">
        <v>205</v>
      </c>
      <c r="B164" s="8">
        <f t="shared" si="23"/>
        <v>671</v>
      </c>
      <c r="C164" s="73">
        <v>649</v>
      </c>
      <c r="D164" s="46">
        <v>1</v>
      </c>
      <c r="E164" s="46">
        <v>3</v>
      </c>
      <c r="F164" s="52">
        <v>1</v>
      </c>
      <c r="G164" s="52">
        <v>1</v>
      </c>
      <c r="H164" s="46">
        <v>4</v>
      </c>
      <c r="I164" s="46">
        <v>7</v>
      </c>
      <c r="J164" s="46">
        <v>5</v>
      </c>
      <c r="K164" s="12" t="s">
        <v>206</v>
      </c>
    </row>
    <row r="165" spans="1:11" s="53" customFormat="1" ht="12.75" x14ac:dyDescent="0.2">
      <c r="A165" s="14"/>
      <c r="B165" s="49"/>
      <c r="C165" s="20"/>
      <c r="F165" s="52"/>
      <c r="G165" s="52"/>
      <c r="H165" s="56"/>
      <c r="I165" s="41"/>
      <c r="J165" s="41"/>
    </row>
    <row r="166" spans="1:11" s="43" customFormat="1" ht="15.75" x14ac:dyDescent="0.2">
      <c r="A166" s="10" t="s">
        <v>51</v>
      </c>
      <c r="B166" s="8">
        <f t="shared" si="23"/>
        <v>5755</v>
      </c>
      <c r="C166" s="8">
        <v>5477</v>
      </c>
      <c r="D166" s="37">
        <f t="shared" ref="D166:J166" si="25">SUM(D167:D171)</f>
        <v>29</v>
      </c>
      <c r="E166" s="37">
        <f t="shared" si="25"/>
        <v>48</v>
      </c>
      <c r="F166" s="37">
        <f t="shared" si="25"/>
        <v>1</v>
      </c>
      <c r="G166" s="37">
        <f t="shared" si="25"/>
        <v>3</v>
      </c>
      <c r="H166" s="37">
        <f t="shared" si="25"/>
        <v>78</v>
      </c>
      <c r="I166" s="37">
        <f t="shared" si="25"/>
        <v>113</v>
      </c>
      <c r="J166" s="37">
        <f t="shared" si="25"/>
        <v>6</v>
      </c>
      <c r="K166" s="42" t="s">
        <v>52</v>
      </c>
    </row>
    <row r="167" spans="1:11" s="43" customFormat="1" ht="15.75" x14ac:dyDescent="0.2">
      <c r="A167" s="11" t="s">
        <v>323</v>
      </c>
      <c r="B167" s="8">
        <f t="shared" si="23"/>
        <v>1176</v>
      </c>
      <c r="C167" s="73">
        <v>1109</v>
      </c>
      <c r="D167" s="46">
        <v>9</v>
      </c>
      <c r="E167" s="46">
        <v>11</v>
      </c>
      <c r="F167" s="52">
        <v>0</v>
      </c>
      <c r="G167" s="52">
        <v>0</v>
      </c>
      <c r="H167" s="46">
        <v>17</v>
      </c>
      <c r="I167" s="46">
        <v>24</v>
      </c>
      <c r="J167" s="46">
        <v>6</v>
      </c>
      <c r="K167" s="12" t="s">
        <v>324</v>
      </c>
    </row>
    <row r="168" spans="1:11" s="43" customFormat="1" ht="15.75" x14ac:dyDescent="0.2">
      <c r="A168" s="11" t="s">
        <v>325</v>
      </c>
      <c r="B168" s="8">
        <f t="shared" si="23"/>
        <v>1273</v>
      </c>
      <c r="C168" s="73">
        <v>1227</v>
      </c>
      <c r="D168" s="46">
        <v>3</v>
      </c>
      <c r="E168" s="46">
        <v>5</v>
      </c>
      <c r="F168" s="52">
        <v>1</v>
      </c>
      <c r="G168" s="52">
        <v>3</v>
      </c>
      <c r="H168" s="46">
        <v>13</v>
      </c>
      <c r="I168" s="46">
        <v>21</v>
      </c>
      <c r="J168" s="46">
        <v>0</v>
      </c>
      <c r="K168" s="12" t="s">
        <v>326</v>
      </c>
    </row>
    <row r="169" spans="1:11" s="43" customFormat="1" ht="15.75" x14ac:dyDescent="0.2">
      <c r="A169" s="11" t="s">
        <v>175</v>
      </c>
      <c r="B169" s="8">
        <f t="shared" si="23"/>
        <v>784</v>
      </c>
      <c r="C169" s="73">
        <v>763</v>
      </c>
      <c r="D169" s="46">
        <v>2</v>
      </c>
      <c r="E169" s="46">
        <v>2</v>
      </c>
      <c r="F169" s="52">
        <v>0</v>
      </c>
      <c r="G169" s="52">
        <v>0</v>
      </c>
      <c r="H169" s="46">
        <v>8</v>
      </c>
      <c r="I169" s="46">
        <v>9</v>
      </c>
      <c r="J169" s="46">
        <v>0</v>
      </c>
      <c r="K169" s="12" t="s">
        <v>176</v>
      </c>
    </row>
    <row r="170" spans="1:11" s="43" customFormat="1" ht="15.75" x14ac:dyDescent="0.2">
      <c r="A170" s="11" t="s">
        <v>327</v>
      </c>
      <c r="B170" s="8">
        <f t="shared" si="23"/>
        <v>554</v>
      </c>
      <c r="C170" s="73">
        <v>519</v>
      </c>
      <c r="D170" s="46">
        <v>5</v>
      </c>
      <c r="E170" s="46">
        <v>7</v>
      </c>
      <c r="F170" s="52">
        <v>0</v>
      </c>
      <c r="G170" s="52">
        <v>0</v>
      </c>
      <c r="H170" s="46">
        <v>12</v>
      </c>
      <c r="I170" s="46">
        <v>11</v>
      </c>
      <c r="J170" s="46">
        <v>0</v>
      </c>
      <c r="K170" s="12" t="s">
        <v>328</v>
      </c>
    </row>
    <row r="171" spans="1:11" s="43" customFormat="1" ht="15.75" x14ac:dyDescent="0.2">
      <c r="A171" s="11" t="s">
        <v>329</v>
      </c>
      <c r="B171" s="8">
        <f t="shared" si="23"/>
        <v>1968</v>
      </c>
      <c r="C171" s="73">
        <v>1859</v>
      </c>
      <c r="D171" s="46">
        <v>10</v>
      </c>
      <c r="E171" s="46">
        <v>23</v>
      </c>
      <c r="F171" s="52">
        <v>0</v>
      </c>
      <c r="G171" s="52">
        <v>0</v>
      </c>
      <c r="H171" s="46">
        <v>28</v>
      </c>
      <c r="I171" s="46">
        <v>48</v>
      </c>
      <c r="J171" s="46">
        <v>0</v>
      </c>
      <c r="K171" s="12" t="s">
        <v>330</v>
      </c>
    </row>
    <row r="172" spans="1:11" s="43" customFormat="1" ht="12.75" x14ac:dyDescent="0.2">
      <c r="A172" s="14"/>
      <c r="B172" s="49"/>
      <c r="C172" s="20"/>
      <c r="D172" s="46"/>
      <c r="E172" s="46"/>
      <c r="F172" s="46"/>
      <c r="G172" s="46"/>
      <c r="H172" s="46"/>
      <c r="I172" s="41"/>
      <c r="J172" s="41"/>
    </row>
    <row r="173" spans="1:11" s="43" customFormat="1" ht="15.75" x14ac:dyDescent="0.2">
      <c r="A173" s="10" t="s">
        <v>53</v>
      </c>
      <c r="B173" s="8">
        <f t="shared" si="23"/>
        <v>7400</v>
      </c>
      <c r="C173" s="8">
        <v>7084</v>
      </c>
      <c r="D173" s="37">
        <f t="shared" ref="D173:J173" si="26">SUM(D174:D181)</f>
        <v>46</v>
      </c>
      <c r="E173" s="37">
        <f t="shared" si="26"/>
        <v>70</v>
      </c>
      <c r="F173" s="37">
        <f t="shared" si="26"/>
        <v>2</v>
      </c>
      <c r="G173" s="37">
        <f t="shared" si="26"/>
        <v>2</v>
      </c>
      <c r="H173" s="37">
        <f t="shared" si="26"/>
        <v>77</v>
      </c>
      <c r="I173" s="37">
        <f t="shared" si="26"/>
        <v>108</v>
      </c>
      <c r="J173" s="37">
        <f t="shared" si="26"/>
        <v>11</v>
      </c>
      <c r="K173" s="42" t="s">
        <v>54</v>
      </c>
    </row>
    <row r="174" spans="1:11" s="43" customFormat="1" ht="15.75" x14ac:dyDescent="0.2">
      <c r="A174" s="11" t="s">
        <v>211</v>
      </c>
      <c r="B174" s="8">
        <f t="shared" si="23"/>
        <v>1364</v>
      </c>
      <c r="C174" s="73">
        <v>1316</v>
      </c>
      <c r="D174" s="46">
        <v>3</v>
      </c>
      <c r="E174" s="46">
        <v>4</v>
      </c>
      <c r="F174" s="52">
        <v>0</v>
      </c>
      <c r="G174" s="52">
        <v>0</v>
      </c>
      <c r="H174" s="46">
        <v>21</v>
      </c>
      <c r="I174" s="46">
        <v>20</v>
      </c>
      <c r="J174" s="46">
        <v>0</v>
      </c>
      <c r="K174" s="12" t="s">
        <v>212</v>
      </c>
    </row>
    <row r="175" spans="1:11" s="43" customFormat="1" ht="15.75" x14ac:dyDescent="0.2">
      <c r="A175" s="11" t="s">
        <v>331</v>
      </c>
      <c r="B175" s="8">
        <f t="shared" si="23"/>
        <v>936</v>
      </c>
      <c r="C175" s="73">
        <v>883</v>
      </c>
      <c r="D175" s="46">
        <v>7</v>
      </c>
      <c r="E175" s="46">
        <v>13</v>
      </c>
      <c r="F175" s="52">
        <v>1</v>
      </c>
      <c r="G175" s="52">
        <v>1</v>
      </c>
      <c r="H175" s="46">
        <v>19</v>
      </c>
      <c r="I175" s="46">
        <v>12</v>
      </c>
      <c r="J175" s="46">
        <v>0</v>
      </c>
      <c r="K175" s="12" t="s">
        <v>332</v>
      </c>
    </row>
    <row r="176" spans="1:11" s="43" customFormat="1" ht="15.75" x14ac:dyDescent="0.2">
      <c r="A176" s="11" t="s">
        <v>333</v>
      </c>
      <c r="B176" s="8">
        <f t="shared" si="23"/>
        <v>400</v>
      </c>
      <c r="C176" s="73">
        <v>374</v>
      </c>
      <c r="D176" s="46">
        <v>4</v>
      </c>
      <c r="E176" s="46">
        <v>5</v>
      </c>
      <c r="F176" s="52">
        <v>0</v>
      </c>
      <c r="G176" s="52">
        <v>0</v>
      </c>
      <c r="H176" s="46">
        <v>4</v>
      </c>
      <c r="I176" s="46">
        <v>13</v>
      </c>
      <c r="J176" s="46">
        <v>0</v>
      </c>
      <c r="K176" s="12" t="s">
        <v>334</v>
      </c>
    </row>
    <row r="177" spans="1:11" s="43" customFormat="1" ht="15.75" x14ac:dyDescent="0.2">
      <c r="A177" s="11" t="s">
        <v>335</v>
      </c>
      <c r="B177" s="8">
        <f t="shared" si="23"/>
        <v>899</v>
      </c>
      <c r="C177" s="73">
        <v>858</v>
      </c>
      <c r="D177" s="46">
        <v>9</v>
      </c>
      <c r="E177" s="46">
        <v>11</v>
      </c>
      <c r="F177" s="52">
        <v>0</v>
      </c>
      <c r="G177" s="52">
        <v>0</v>
      </c>
      <c r="H177" s="46">
        <v>9</v>
      </c>
      <c r="I177" s="46">
        <v>8</v>
      </c>
      <c r="J177" s="46">
        <v>4</v>
      </c>
      <c r="K177" s="12" t="s">
        <v>336</v>
      </c>
    </row>
    <row r="178" spans="1:11" s="43" customFormat="1" ht="15.75" x14ac:dyDescent="0.2">
      <c r="A178" s="11" t="s">
        <v>337</v>
      </c>
      <c r="B178" s="8">
        <f t="shared" si="23"/>
        <v>2</v>
      </c>
      <c r="C178" s="73">
        <v>2</v>
      </c>
      <c r="D178" s="46">
        <v>0</v>
      </c>
      <c r="E178" s="46">
        <v>0</v>
      </c>
      <c r="F178" s="52">
        <v>0</v>
      </c>
      <c r="G178" s="52">
        <v>0</v>
      </c>
      <c r="H178" s="46">
        <v>0</v>
      </c>
      <c r="I178" s="46">
        <v>0</v>
      </c>
      <c r="J178" s="46">
        <v>0</v>
      </c>
      <c r="K178" s="51" t="s">
        <v>338</v>
      </c>
    </row>
    <row r="179" spans="1:11" s="43" customFormat="1" ht="15.75" x14ac:dyDescent="0.2">
      <c r="A179" s="11" t="s">
        <v>339</v>
      </c>
      <c r="B179" s="8">
        <f t="shared" si="23"/>
        <v>50</v>
      </c>
      <c r="C179" s="73">
        <v>50</v>
      </c>
      <c r="D179" s="46">
        <v>0</v>
      </c>
      <c r="E179" s="46">
        <v>0</v>
      </c>
      <c r="F179" s="52">
        <v>0</v>
      </c>
      <c r="G179" s="52">
        <v>0</v>
      </c>
      <c r="H179" s="46">
        <v>0</v>
      </c>
      <c r="I179" s="46">
        <v>0</v>
      </c>
      <c r="J179" s="46">
        <v>0</v>
      </c>
      <c r="K179" s="12" t="s">
        <v>340</v>
      </c>
    </row>
    <row r="180" spans="1:11" s="43" customFormat="1" ht="15.75" x14ac:dyDescent="0.2">
      <c r="A180" s="11" t="s">
        <v>341</v>
      </c>
      <c r="B180" s="8">
        <f t="shared" si="23"/>
        <v>969</v>
      </c>
      <c r="C180" s="73">
        <v>937</v>
      </c>
      <c r="D180" s="46">
        <v>4</v>
      </c>
      <c r="E180" s="46">
        <v>7</v>
      </c>
      <c r="F180" s="52">
        <v>0</v>
      </c>
      <c r="G180" s="52">
        <v>0</v>
      </c>
      <c r="H180" s="46">
        <v>7</v>
      </c>
      <c r="I180" s="46">
        <v>14</v>
      </c>
      <c r="J180" s="46">
        <v>0</v>
      </c>
      <c r="K180" s="12" t="s">
        <v>342</v>
      </c>
    </row>
    <row r="181" spans="1:11" s="43" customFormat="1" ht="15.75" x14ac:dyDescent="0.2">
      <c r="A181" s="11" t="s">
        <v>343</v>
      </c>
      <c r="B181" s="8">
        <f t="shared" si="23"/>
        <v>2780</v>
      </c>
      <c r="C181" s="73">
        <v>2664</v>
      </c>
      <c r="D181" s="46">
        <v>19</v>
      </c>
      <c r="E181" s="46">
        <v>30</v>
      </c>
      <c r="F181" s="52">
        <v>1</v>
      </c>
      <c r="G181" s="52">
        <v>1</v>
      </c>
      <c r="H181" s="46">
        <v>17</v>
      </c>
      <c r="I181" s="46">
        <v>41</v>
      </c>
      <c r="J181" s="46">
        <v>7</v>
      </c>
      <c r="K181" s="12" t="s">
        <v>344</v>
      </c>
    </row>
    <row r="182" spans="1:11" s="43" customFormat="1" ht="12.75" x14ac:dyDescent="0.2">
      <c r="A182" s="11"/>
      <c r="B182" s="44"/>
      <c r="C182" s="20"/>
      <c r="D182" s="46"/>
      <c r="E182" s="46"/>
      <c r="F182" s="46"/>
      <c r="G182" s="46"/>
      <c r="H182" s="46"/>
      <c r="I182" s="41"/>
      <c r="J182" s="41"/>
    </row>
    <row r="183" spans="1:11" s="43" customFormat="1" ht="15.75" x14ac:dyDescent="0.2">
      <c r="A183" s="10" t="s">
        <v>55</v>
      </c>
      <c r="B183" s="8">
        <f t="shared" si="23"/>
        <v>15302</v>
      </c>
      <c r="C183" s="8">
        <v>14715</v>
      </c>
      <c r="D183" s="37">
        <f t="shared" ref="D183:H183" si="27">SUM(D184:D196)</f>
        <v>66</v>
      </c>
      <c r="E183" s="37">
        <f t="shared" si="27"/>
        <v>116</v>
      </c>
      <c r="F183" s="37">
        <f t="shared" si="27"/>
        <v>4</v>
      </c>
      <c r="G183" s="37">
        <f t="shared" si="27"/>
        <v>5</v>
      </c>
      <c r="H183" s="37">
        <f t="shared" si="27"/>
        <v>174</v>
      </c>
      <c r="I183" s="37">
        <f>SUM(I184:I196)</f>
        <v>205</v>
      </c>
      <c r="J183" s="37">
        <f>SUM(J184:J196)</f>
        <v>17</v>
      </c>
      <c r="K183" s="42" t="s">
        <v>56</v>
      </c>
    </row>
    <row r="184" spans="1:11" s="43" customFormat="1" ht="15.75" x14ac:dyDescent="0.2">
      <c r="A184" s="11" t="s">
        <v>345</v>
      </c>
      <c r="B184" s="8">
        <f t="shared" si="23"/>
        <v>599</v>
      </c>
      <c r="C184" s="73">
        <v>568</v>
      </c>
      <c r="D184" s="46">
        <v>3</v>
      </c>
      <c r="E184" s="46">
        <v>6</v>
      </c>
      <c r="F184" s="52">
        <v>0</v>
      </c>
      <c r="G184" s="52">
        <v>0</v>
      </c>
      <c r="H184" s="46">
        <v>8</v>
      </c>
      <c r="I184" s="41">
        <v>9</v>
      </c>
      <c r="J184" s="46">
        <v>5</v>
      </c>
      <c r="K184" s="12" t="s">
        <v>346</v>
      </c>
    </row>
    <row r="185" spans="1:11" s="43" customFormat="1" ht="15.75" x14ac:dyDescent="0.2">
      <c r="A185" s="11" t="s">
        <v>347</v>
      </c>
      <c r="B185" s="8">
        <f t="shared" si="23"/>
        <v>1971</v>
      </c>
      <c r="C185" s="73">
        <v>1922</v>
      </c>
      <c r="D185" s="46">
        <v>5</v>
      </c>
      <c r="E185" s="46">
        <v>10</v>
      </c>
      <c r="F185" s="52">
        <v>0</v>
      </c>
      <c r="G185" s="52">
        <v>0</v>
      </c>
      <c r="H185" s="46">
        <v>24</v>
      </c>
      <c r="I185" s="46">
        <v>10</v>
      </c>
      <c r="J185" s="46">
        <v>0</v>
      </c>
      <c r="K185" s="51" t="s">
        <v>348</v>
      </c>
    </row>
    <row r="186" spans="1:11" s="43" customFormat="1" ht="15.75" x14ac:dyDescent="0.2">
      <c r="A186" s="11" t="s">
        <v>349</v>
      </c>
      <c r="B186" s="8">
        <f t="shared" si="23"/>
        <v>1217</v>
      </c>
      <c r="C186" s="73">
        <v>1176</v>
      </c>
      <c r="D186" s="46">
        <v>3</v>
      </c>
      <c r="E186" s="46">
        <v>4</v>
      </c>
      <c r="F186" s="52">
        <v>0</v>
      </c>
      <c r="G186" s="52">
        <v>0</v>
      </c>
      <c r="H186" s="46">
        <v>13</v>
      </c>
      <c r="I186" s="46">
        <v>18</v>
      </c>
      <c r="J186" s="46">
        <v>3</v>
      </c>
      <c r="K186" s="12" t="s">
        <v>350</v>
      </c>
    </row>
    <row r="187" spans="1:11" s="43" customFormat="1" ht="15.75" x14ac:dyDescent="0.2">
      <c r="A187" s="11" t="s">
        <v>351</v>
      </c>
      <c r="B187" s="8">
        <f t="shared" si="23"/>
        <v>858</v>
      </c>
      <c r="C187" s="73">
        <v>805</v>
      </c>
      <c r="D187" s="46">
        <v>6</v>
      </c>
      <c r="E187" s="46">
        <v>13</v>
      </c>
      <c r="F187" s="52">
        <v>0</v>
      </c>
      <c r="G187" s="52">
        <v>0</v>
      </c>
      <c r="H187" s="46">
        <v>14</v>
      </c>
      <c r="I187" s="46">
        <v>20</v>
      </c>
      <c r="J187" s="46">
        <v>0</v>
      </c>
      <c r="K187" s="12" t="s">
        <v>352</v>
      </c>
    </row>
    <row r="188" spans="1:11" s="43" customFormat="1" ht="15.75" x14ac:dyDescent="0.2">
      <c r="A188" s="11" t="s">
        <v>267</v>
      </c>
      <c r="B188" s="8">
        <f t="shared" si="23"/>
        <v>1938</v>
      </c>
      <c r="C188" s="73">
        <v>1868</v>
      </c>
      <c r="D188" s="46">
        <v>11</v>
      </c>
      <c r="E188" s="46">
        <v>18</v>
      </c>
      <c r="F188" s="52">
        <v>1</v>
      </c>
      <c r="G188" s="52">
        <v>2</v>
      </c>
      <c r="H188" s="46">
        <v>26</v>
      </c>
      <c r="I188" s="46">
        <v>12</v>
      </c>
      <c r="J188" s="46">
        <v>0</v>
      </c>
      <c r="K188" s="12" t="s">
        <v>268</v>
      </c>
    </row>
    <row r="189" spans="1:11" s="43" customFormat="1" ht="15.75" x14ac:dyDescent="0.2">
      <c r="A189" s="11" t="s">
        <v>353</v>
      </c>
      <c r="B189" s="8">
        <f t="shared" si="23"/>
        <v>650</v>
      </c>
      <c r="C189" s="73">
        <v>634</v>
      </c>
      <c r="D189" s="46">
        <v>1</v>
      </c>
      <c r="E189" s="46">
        <v>2</v>
      </c>
      <c r="F189" s="52">
        <v>0</v>
      </c>
      <c r="G189" s="52">
        <v>0</v>
      </c>
      <c r="H189" s="46">
        <v>8</v>
      </c>
      <c r="I189" s="46">
        <v>5</v>
      </c>
      <c r="J189" s="46">
        <v>0</v>
      </c>
      <c r="K189" s="12" t="s">
        <v>354</v>
      </c>
    </row>
    <row r="190" spans="1:11" s="43" customFormat="1" ht="15.75" x14ac:dyDescent="0.2">
      <c r="A190" s="11" t="s">
        <v>355</v>
      </c>
      <c r="B190" s="8">
        <f t="shared" si="23"/>
        <v>384</v>
      </c>
      <c r="C190" s="73">
        <v>372</v>
      </c>
      <c r="D190" s="46">
        <v>0</v>
      </c>
      <c r="E190" s="46">
        <v>0</v>
      </c>
      <c r="F190" s="52">
        <v>0</v>
      </c>
      <c r="G190" s="52">
        <v>0</v>
      </c>
      <c r="H190" s="46">
        <v>2</v>
      </c>
      <c r="I190" s="46">
        <v>10</v>
      </c>
      <c r="J190" s="46">
        <v>0</v>
      </c>
      <c r="K190" s="12" t="s">
        <v>356</v>
      </c>
    </row>
    <row r="191" spans="1:11" s="43" customFormat="1" ht="15.75" x14ac:dyDescent="0.2">
      <c r="A191" s="11" t="s">
        <v>357</v>
      </c>
      <c r="B191" s="8">
        <f t="shared" si="23"/>
        <v>1171</v>
      </c>
      <c r="C191" s="73">
        <v>1116</v>
      </c>
      <c r="D191" s="46">
        <v>7</v>
      </c>
      <c r="E191" s="46">
        <v>12</v>
      </c>
      <c r="F191" s="52">
        <v>0</v>
      </c>
      <c r="G191" s="52">
        <v>0</v>
      </c>
      <c r="H191" s="46">
        <v>13</v>
      </c>
      <c r="I191" s="46">
        <v>21</v>
      </c>
      <c r="J191" s="46">
        <v>2</v>
      </c>
      <c r="K191" s="12" t="s">
        <v>358</v>
      </c>
    </row>
    <row r="192" spans="1:11" s="43" customFormat="1" ht="15.75" x14ac:dyDescent="0.2">
      <c r="A192" s="11" t="s">
        <v>359</v>
      </c>
      <c r="B192" s="8">
        <f t="shared" si="23"/>
        <v>617</v>
      </c>
      <c r="C192" s="73">
        <v>601</v>
      </c>
      <c r="D192" s="46">
        <v>1</v>
      </c>
      <c r="E192" s="46">
        <v>1</v>
      </c>
      <c r="F192" s="52">
        <v>0</v>
      </c>
      <c r="G192" s="52">
        <v>0</v>
      </c>
      <c r="H192" s="46">
        <v>4</v>
      </c>
      <c r="I192" s="46">
        <v>10</v>
      </c>
      <c r="J192" s="46">
        <v>0</v>
      </c>
      <c r="K192" s="12" t="s">
        <v>360</v>
      </c>
    </row>
    <row r="193" spans="1:11" s="43" customFormat="1" ht="15.75" x14ac:dyDescent="0.2">
      <c r="A193" s="11" t="s">
        <v>361</v>
      </c>
      <c r="B193" s="8">
        <f t="shared" si="23"/>
        <v>2435</v>
      </c>
      <c r="C193" s="73">
        <v>2338</v>
      </c>
      <c r="D193" s="46">
        <v>9</v>
      </c>
      <c r="E193" s="46">
        <v>14</v>
      </c>
      <c r="F193" s="52">
        <v>1</v>
      </c>
      <c r="G193" s="52">
        <v>1</v>
      </c>
      <c r="H193" s="46">
        <v>31</v>
      </c>
      <c r="I193" s="46">
        <v>41</v>
      </c>
      <c r="J193" s="46">
        <v>0</v>
      </c>
      <c r="K193" s="12" t="s">
        <v>362</v>
      </c>
    </row>
    <row r="194" spans="1:11" s="43" customFormat="1" ht="15.75" x14ac:dyDescent="0.2">
      <c r="A194" s="14" t="s">
        <v>363</v>
      </c>
      <c r="B194" s="8">
        <f t="shared" si="23"/>
        <v>1292</v>
      </c>
      <c r="C194" s="73">
        <v>1238</v>
      </c>
      <c r="D194" s="46">
        <v>10</v>
      </c>
      <c r="E194" s="46">
        <v>18</v>
      </c>
      <c r="F194" s="52">
        <v>0</v>
      </c>
      <c r="G194" s="52">
        <v>0</v>
      </c>
      <c r="H194" s="46">
        <v>7</v>
      </c>
      <c r="I194" s="46">
        <v>19</v>
      </c>
      <c r="J194" s="46">
        <v>0</v>
      </c>
      <c r="K194" s="12" t="s">
        <v>364</v>
      </c>
    </row>
    <row r="195" spans="1:11" s="43" customFormat="1" ht="15.75" x14ac:dyDescent="0.2">
      <c r="A195" s="14" t="s">
        <v>365</v>
      </c>
      <c r="B195" s="8">
        <f t="shared" si="23"/>
        <v>1431</v>
      </c>
      <c r="C195" s="73">
        <v>1360</v>
      </c>
      <c r="D195" s="46">
        <v>9</v>
      </c>
      <c r="E195" s="46">
        <v>17</v>
      </c>
      <c r="F195" s="52">
        <v>1</v>
      </c>
      <c r="G195" s="52">
        <v>1</v>
      </c>
      <c r="H195" s="46">
        <v>13</v>
      </c>
      <c r="I195" s="46">
        <v>23</v>
      </c>
      <c r="J195" s="46">
        <v>7</v>
      </c>
      <c r="K195" s="12" t="s">
        <v>366</v>
      </c>
    </row>
    <row r="196" spans="1:11" s="43" customFormat="1" ht="15.75" x14ac:dyDescent="0.2">
      <c r="A196" s="14" t="s">
        <v>285</v>
      </c>
      <c r="B196" s="8">
        <f t="shared" si="23"/>
        <v>739</v>
      </c>
      <c r="C196" s="73">
        <v>717</v>
      </c>
      <c r="D196" s="46">
        <v>1</v>
      </c>
      <c r="E196" s="46">
        <v>1</v>
      </c>
      <c r="F196" s="52">
        <v>1</v>
      </c>
      <c r="G196" s="52">
        <v>1</v>
      </c>
      <c r="H196" s="46">
        <v>11</v>
      </c>
      <c r="I196" s="46">
        <v>7</v>
      </c>
      <c r="J196" s="46">
        <v>0</v>
      </c>
      <c r="K196" s="12" t="s">
        <v>286</v>
      </c>
    </row>
    <row r="197" spans="1:11" s="43" customFormat="1" ht="15.75" x14ac:dyDescent="0.2">
      <c r="A197" s="14"/>
      <c r="B197" s="8"/>
      <c r="C197" s="20"/>
      <c r="D197" s="46"/>
      <c r="E197" s="46"/>
      <c r="F197" s="52"/>
      <c r="G197" s="52"/>
      <c r="H197" s="46"/>
      <c r="I197" s="41"/>
      <c r="J197" s="41"/>
      <c r="K197" s="12"/>
    </row>
    <row r="198" spans="1:11" s="53" customFormat="1" ht="15.75" x14ac:dyDescent="0.2">
      <c r="A198" s="19" t="s">
        <v>57</v>
      </c>
      <c r="B198" s="8">
        <f t="shared" si="23"/>
        <v>17320</v>
      </c>
      <c r="C198" s="8">
        <v>16392</v>
      </c>
      <c r="D198" s="37">
        <f t="shared" ref="D198:J198" si="28">SUM(D199:D210)</f>
        <v>166</v>
      </c>
      <c r="E198" s="37">
        <f t="shared" si="28"/>
        <v>301</v>
      </c>
      <c r="F198" s="37">
        <f t="shared" si="28"/>
        <v>6</v>
      </c>
      <c r="G198" s="37">
        <f t="shared" si="28"/>
        <v>13</v>
      </c>
      <c r="H198" s="37">
        <f t="shared" si="28"/>
        <v>171</v>
      </c>
      <c r="I198" s="37">
        <f t="shared" si="28"/>
        <v>266</v>
      </c>
      <c r="J198" s="37">
        <f t="shared" si="28"/>
        <v>5</v>
      </c>
      <c r="K198" s="42" t="s">
        <v>58</v>
      </c>
    </row>
    <row r="199" spans="1:11" s="43" customFormat="1" ht="15.75" x14ac:dyDescent="0.2">
      <c r="A199" s="14" t="s">
        <v>367</v>
      </c>
      <c r="B199" s="8">
        <f t="shared" si="23"/>
        <v>1311</v>
      </c>
      <c r="C199" s="73">
        <v>1254</v>
      </c>
      <c r="D199" s="46">
        <v>5</v>
      </c>
      <c r="E199" s="46">
        <v>8</v>
      </c>
      <c r="F199" s="52">
        <v>1</v>
      </c>
      <c r="G199" s="52">
        <v>2</v>
      </c>
      <c r="H199" s="46">
        <v>11</v>
      </c>
      <c r="I199" s="46">
        <v>30</v>
      </c>
      <c r="J199" s="46">
        <v>0</v>
      </c>
      <c r="K199" s="12" t="s">
        <v>368</v>
      </c>
    </row>
    <row r="200" spans="1:11" s="43" customFormat="1" ht="15.75" x14ac:dyDescent="0.2">
      <c r="A200" s="14" t="s">
        <v>369</v>
      </c>
      <c r="B200" s="8">
        <f t="shared" si="23"/>
        <v>1017</v>
      </c>
      <c r="C200" s="73">
        <v>961</v>
      </c>
      <c r="D200" s="46">
        <v>8</v>
      </c>
      <c r="E200" s="46">
        <v>18</v>
      </c>
      <c r="F200" s="52">
        <v>0</v>
      </c>
      <c r="G200" s="52">
        <v>0</v>
      </c>
      <c r="H200" s="46">
        <v>15</v>
      </c>
      <c r="I200" s="46">
        <v>15</v>
      </c>
      <c r="J200" s="46">
        <v>0</v>
      </c>
      <c r="K200" s="12" t="s">
        <v>370</v>
      </c>
    </row>
    <row r="201" spans="1:11" s="43" customFormat="1" ht="15.75" x14ac:dyDescent="0.2">
      <c r="A201" s="11" t="s">
        <v>371</v>
      </c>
      <c r="B201" s="8">
        <f t="shared" si="23"/>
        <v>1070</v>
      </c>
      <c r="C201" s="73">
        <v>1021</v>
      </c>
      <c r="D201" s="46">
        <v>2</v>
      </c>
      <c r="E201" s="46">
        <v>5</v>
      </c>
      <c r="F201" s="52">
        <v>0</v>
      </c>
      <c r="G201" s="52">
        <v>0</v>
      </c>
      <c r="H201" s="46">
        <v>18</v>
      </c>
      <c r="I201" s="46">
        <v>24</v>
      </c>
      <c r="J201" s="46">
        <v>0</v>
      </c>
      <c r="K201" s="12" t="s">
        <v>372</v>
      </c>
    </row>
    <row r="202" spans="1:11" s="43" customFormat="1" ht="15.75" x14ac:dyDescent="0.2">
      <c r="A202" s="11" t="s">
        <v>373</v>
      </c>
      <c r="B202" s="8">
        <f t="shared" si="23"/>
        <v>280</v>
      </c>
      <c r="C202" s="73">
        <v>267</v>
      </c>
      <c r="D202" s="46">
        <v>2</v>
      </c>
      <c r="E202" s="46">
        <v>6</v>
      </c>
      <c r="F202" s="52">
        <v>0</v>
      </c>
      <c r="G202" s="52">
        <v>0</v>
      </c>
      <c r="H202" s="46">
        <v>0</v>
      </c>
      <c r="I202" s="46">
        <v>5</v>
      </c>
      <c r="J202" s="46">
        <v>0</v>
      </c>
      <c r="K202" s="12" t="s">
        <v>374</v>
      </c>
    </row>
    <row r="203" spans="1:11" s="43" customFormat="1" ht="15.75" x14ac:dyDescent="0.2">
      <c r="A203" s="11" t="s">
        <v>375</v>
      </c>
      <c r="B203" s="8">
        <f t="shared" si="23"/>
        <v>944</v>
      </c>
      <c r="C203" s="73">
        <v>909</v>
      </c>
      <c r="D203" s="46">
        <v>10</v>
      </c>
      <c r="E203" s="46">
        <v>15</v>
      </c>
      <c r="F203" s="52">
        <v>0</v>
      </c>
      <c r="G203" s="52">
        <v>0</v>
      </c>
      <c r="H203" s="46">
        <v>5</v>
      </c>
      <c r="I203" s="46">
        <v>5</v>
      </c>
      <c r="J203" s="46">
        <v>0</v>
      </c>
      <c r="K203" s="12" t="s">
        <v>376</v>
      </c>
    </row>
    <row r="204" spans="1:11" s="43" customFormat="1" ht="15.75" x14ac:dyDescent="0.2">
      <c r="A204" s="11" t="s">
        <v>377</v>
      </c>
      <c r="B204" s="8">
        <f t="shared" si="23"/>
        <v>4664</v>
      </c>
      <c r="C204" s="73">
        <v>4350</v>
      </c>
      <c r="D204" s="46">
        <v>57</v>
      </c>
      <c r="E204" s="46">
        <v>97</v>
      </c>
      <c r="F204" s="52">
        <v>5</v>
      </c>
      <c r="G204" s="52">
        <v>11</v>
      </c>
      <c r="H204" s="46">
        <v>57</v>
      </c>
      <c r="I204" s="46">
        <v>87</v>
      </c>
      <c r="J204" s="46">
        <v>0</v>
      </c>
      <c r="K204" s="12" t="s">
        <v>378</v>
      </c>
    </row>
    <row r="205" spans="1:11" s="43" customFormat="1" ht="15.75" x14ac:dyDescent="0.2">
      <c r="A205" s="11" t="s">
        <v>379</v>
      </c>
      <c r="B205" s="8">
        <f t="shared" si="23"/>
        <v>1946</v>
      </c>
      <c r="C205" s="73">
        <v>1860</v>
      </c>
      <c r="D205" s="46">
        <v>14</v>
      </c>
      <c r="E205" s="46">
        <v>24</v>
      </c>
      <c r="F205" s="52">
        <v>0</v>
      </c>
      <c r="G205" s="52">
        <v>0</v>
      </c>
      <c r="H205" s="46">
        <v>15</v>
      </c>
      <c r="I205" s="46">
        <v>28</v>
      </c>
      <c r="J205" s="46">
        <v>5</v>
      </c>
      <c r="K205" s="12" t="s">
        <v>380</v>
      </c>
    </row>
    <row r="206" spans="1:11" s="43" customFormat="1" ht="15.75" x14ac:dyDescent="0.2">
      <c r="A206" s="11" t="s">
        <v>381</v>
      </c>
      <c r="B206" s="8">
        <f t="shared" si="23"/>
        <v>2495</v>
      </c>
      <c r="C206" s="73">
        <v>2386</v>
      </c>
      <c r="D206" s="46">
        <v>21</v>
      </c>
      <c r="E206" s="46">
        <v>40</v>
      </c>
      <c r="F206" s="52">
        <v>0</v>
      </c>
      <c r="G206" s="52">
        <v>0</v>
      </c>
      <c r="H206" s="46">
        <v>29</v>
      </c>
      <c r="I206" s="46">
        <v>19</v>
      </c>
      <c r="J206" s="46">
        <v>0</v>
      </c>
      <c r="K206" s="12" t="s">
        <v>382</v>
      </c>
    </row>
    <row r="207" spans="1:11" s="43" customFormat="1" ht="15.75" x14ac:dyDescent="0.2">
      <c r="A207" s="11" t="s">
        <v>383</v>
      </c>
      <c r="B207" s="8">
        <f t="shared" si="23"/>
        <v>227</v>
      </c>
      <c r="C207" s="73">
        <v>201</v>
      </c>
      <c r="D207" s="46">
        <v>3</v>
      </c>
      <c r="E207" s="46">
        <v>6</v>
      </c>
      <c r="F207" s="52">
        <v>0</v>
      </c>
      <c r="G207" s="52">
        <v>0</v>
      </c>
      <c r="H207" s="46">
        <v>4</v>
      </c>
      <c r="I207" s="46">
        <v>13</v>
      </c>
      <c r="J207" s="46">
        <v>0</v>
      </c>
      <c r="K207" s="12" t="s">
        <v>384</v>
      </c>
    </row>
    <row r="208" spans="1:11" s="43" customFormat="1" ht="15.75" x14ac:dyDescent="0.2">
      <c r="A208" s="11" t="s">
        <v>385</v>
      </c>
      <c r="B208" s="8">
        <f t="shared" si="23"/>
        <v>1285</v>
      </c>
      <c r="C208" s="73">
        <v>1209</v>
      </c>
      <c r="D208" s="46">
        <v>18</v>
      </c>
      <c r="E208" s="46">
        <v>35</v>
      </c>
      <c r="F208" s="52">
        <v>0</v>
      </c>
      <c r="G208" s="52">
        <v>0</v>
      </c>
      <c r="H208" s="46">
        <v>7</v>
      </c>
      <c r="I208" s="46">
        <v>16</v>
      </c>
      <c r="J208" s="46">
        <v>0</v>
      </c>
      <c r="K208" s="12" t="s">
        <v>386</v>
      </c>
    </row>
    <row r="209" spans="1:22" s="43" customFormat="1" ht="15.75" x14ac:dyDescent="0.2">
      <c r="A209" s="11" t="s">
        <v>387</v>
      </c>
      <c r="B209" s="8">
        <f t="shared" si="23"/>
        <v>1227</v>
      </c>
      <c r="C209" s="73">
        <v>1147</v>
      </c>
      <c r="D209" s="46">
        <v>23</v>
      </c>
      <c r="E209" s="46">
        <v>43</v>
      </c>
      <c r="F209" s="52">
        <v>0</v>
      </c>
      <c r="G209" s="52">
        <v>0</v>
      </c>
      <c r="H209" s="46">
        <v>4</v>
      </c>
      <c r="I209" s="46">
        <v>10</v>
      </c>
      <c r="J209" s="46">
        <v>0</v>
      </c>
      <c r="K209" s="12" t="s">
        <v>388</v>
      </c>
    </row>
    <row r="210" spans="1:22" s="43" customFormat="1" ht="15.75" x14ac:dyDescent="0.2">
      <c r="A210" s="14" t="s">
        <v>389</v>
      </c>
      <c r="B210" s="8">
        <f t="shared" si="23"/>
        <v>854</v>
      </c>
      <c r="C210" s="73">
        <v>827</v>
      </c>
      <c r="D210" s="46">
        <v>3</v>
      </c>
      <c r="E210" s="46">
        <v>4</v>
      </c>
      <c r="F210" s="52">
        <v>0</v>
      </c>
      <c r="G210" s="52">
        <v>0</v>
      </c>
      <c r="H210" s="46">
        <v>6</v>
      </c>
      <c r="I210" s="46">
        <v>14</v>
      </c>
      <c r="J210" s="46">
        <v>0</v>
      </c>
      <c r="K210" s="12" t="s">
        <v>390</v>
      </c>
    </row>
    <row r="211" spans="1:22" s="21" customFormat="1" ht="12.75" x14ac:dyDescent="0.2">
      <c r="A211" s="57"/>
      <c r="B211" s="58"/>
      <c r="C211" s="20"/>
      <c r="D211" s="46"/>
      <c r="E211" s="46"/>
      <c r="F211" s="46"/>
      <c r="G211" s="46"/>
      <c r="H211" s="46"/>
      <c r="I211" s="41"/>
      <c r="J211" s="41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</row>
    <row r="212" spans="1:22" s="21" customFormat="1" ht="15.75" x14ac:dyDescent="0.2">
      <c r="A212" s="10" t="s">
        <v>59</v>
      </c>
      <c r="B212" s="8">
        <f t="shared" si="23"/>
        <v>13931</v>
      </c>
      <c r="C212" s="8">
        <v>13119</v>
      </c>
      <c r="D212" s="37">
        <f t="shared" ref="D212:J212" si="29">SUM(D213:D222)</f>
        <v>64</v>
      </c>
      <c r="E212" s="37">
        <f t="shared" si="29"/>
        <v>129</v>
      </c>
      <c r="F212" s="37">
        <f t="shared" si="29"/>
        <v>7</v>
      </c>
      <c r="G212" s="37">
        <f t="shared" si="29"/>
        <v>7</v>
      </c>
      <c r="H212" s="37">
        <f t="shared" si="29"/>
        <v>217</v>
      </c>
      <c r="I212" s="37">
        <f t="shared" si="29"/>
        <v>293</v>
      </c>
      <c r="J212" s="37">
        <f t="shared" si="29"/>
        <v>95</v>
      </c>
      <c r="K212" s="42" t="s">
        <v>60</v>
      </c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</row>
    <row r="213" spans="1:22" s="21" customFormat="1" ht="15.75" x14ac:dyDescent="0.2">
      <c r="A213" s="14" t="s">
        <v>391</v>
      </c>
      <c r="B213" s="8">
        <f t="shared" si="23"/>
        <v>1614</v>
      </c>
      <c r="C213" s="73">
        <v>1559</v>
      </c>
      <c r="D213" s="46">
        <v>3</v>
      </c>
      <c r="E213" s="46">
        <v>5</v>
      </c>
      <c r="F213" s="52">
        <v>1</v>
      </c>
      <c r="G213" s="52">
        <v>1</v>
      </c>
      <c r="H213" s="46">
        <v>24</v>
      </c>
      <c r="I213" s="46">
        <v>21</v>
      </c>
      <c r="J213" s="46">
        <v>0</v>
      </c>
      <c r="K213" s="12" t="s">
        <v>392</v>
      </c>
    </row>
    <row r="214" spans="1:22" s="21" customFormat="1" ht="15.75" x14ac:dyDescent="0.2">
      <c r="A214" s="14" t="s">
        <v>393</v>
      </c>
      <c r="B214" s="8">
        <f t="shared" si="23"/>
        <v>3477</v>
      </c>
      <c r="C214" s="73">
        <v>3309</v>
      </c>
      <c r="D214" s="46">
        <v>15</v>
      </c>
      <c r="E214" s="46">
        <v>28</v>
      </c>
      <c r="F214" s="52">
        <v>2</v>
      </c>
      <c r="G214" s="52">
        <v>2</v>
      </c>
      <c r="H214" s="46">
        <v>41</v>
      </c>
      <c r="I214" s="46">
        <v>65</v>
      </c>
      <c r="J214" s="46">
        <v>15</v>
      </c>
      <c r="K214" s="12" t="s">
        <v>394</v>
      </c>
    </row>
    <row r="215" spans="1:22" s="21" customFormat="1" ht="15.75" x14ac:dyDescent="0.2">
      <c r="A215" s="14" t="s">
        <v>385</v>
      </c>
      <c r="B215" s="8">
        <f t="shared" si="23"/>
        <v>1575</v>
      </c>
      <c r="C215" s="73">
        <v>1405</v>
      </c>
      <c r="D215" s="46">
        <v>5</v>
      </c>
      <c r="E215" s="46">
        <v>12</v>
      </c>
      <c r="F215" s="52">
        <v>0</v>
      </c>
      <c r="G215" s="52">
        <v>0</v>
      </c>
      <c r="H215" s="46">
        <v>25</v>
      </c>
      <c r="I215" s="46">
        <v>51</v>
      </c>
      <c r="J215" s="46">
        <v>77</v>
      </c>
      <c r="K215" s="12" t="s">
        <v>386</v>
      </c>
    </row>
    <row r="216" spans="1:22" s="21" customFormat="1" ht="15.75" x14ac:dyDescent="0.2">
      <c r="A216" s="14" t="s">
        <v>329</v>
      </c>
      <c r="B216" s="8">
        <f t="shared" si="23"/>
        <v>865</v>
      </c>
      <c r="C216" s="73">
        <v>817</v>
      </c>
      <c r="D216" s="46">
        <v>6</v>
      </c>
      <c r="E216" s="46">
        <v>11</v>
      </c>
      <c r="F216" s="52">
        <v>2</v>
      </c>
      <c r="G216" s="52">
        <v>2</v>
      </c>
      <c r="H216" s="46">
        <v>8</v>
      </c>
      <c r="I216" s="46">
        <v>19</v>
      </c>
      <c r="J216" s="46">
        <v>0</v>
      </c>
      <c r="K216" s="12" t="s">
        <v>330</v>
      </c>
    </row>
    <row r="217" spans="1:22" s="21" customFormat="1" ht="15.75" x14ac:dyDescent="0.2">
      <c r="A217" s="14" t="s">
        <v>395</v>
      </c>
      <c r="B217" s="8">
        <f t="shared" si="23"/>
        <v>2005</v>
      </c>
      <c r="C217" s="73">
        <v>1857</v>
      </c>
      <c r="D217" s="46">
        <v>11</v>
      </c>
      <c r="E217" s="46">
        <v>23</v>
      </c>
      <c r="F217" s="52">
        <v>0</v>
      </c>
      <c r="G217" s="52">
        <v>0</v>
      </c>
      <c r="H217" s="46">
        <v>42</v>
      </c>
      <c r="I217" s="46">
        <v>69</v>
      </c>
      <c r="J217" s="46">
        <v>3</v>
      </c>
      <c r="K217" s="12" t="s">
        <v>396</v>
      </c>
      <c r="L217" s="21" t="s">
        <v>397</v>
      </c>
    </row>
    <row r="218" spans="1:22" s="21" customFormat="1" ht="15.75" x14ac:dyDescent="0.2">
      <c r="A218" s="14" t="s">
        <v>398</v>
      </c>
      <c r="B218" s="8">
        <f t="shared" si="23"/>
        <v>1215</v>
      </c>
      <c r="C218" s="73">
        <v>1155</v>
      </c>
      <c r="D218" s="46">
        <v>1</v>
      </c>
      <c r="E218" s="46">
        <v>1</v>
      </c>
      <c r="F218" s="52">
        <v>0</v>
      </c>
      <c r="G218" s="52">
        <v>0</v>
      </c>
      <c r="H218" s="46">
        <v>35</v>
      </c>
      <c r="I218" s="46">
        <v>23</v>
      </c>
      <c r="J218" s="46">
        <v>0</v>
      </c>
      <c r="K218" s="12" t="s">
        <v>399</v>
      </c>
    </row>
    <row r="219" spans="1:22" s="21" customFormat="1" ht="15.75" x14ac:dyDescent="0.2">
      <c r="A219" s="14" t="s">
        <v>400</v>
      </c>
      <c r="B219" s="8">
        <f t="shared" si="23"/>
        <v>508</v>
      </c>
      <c r="C219" s="73">
        <v>487</v>
      </c>
      <c r="D219" s="46">
        <v>4</v>
      </c>
      <c r="E219" s="46">
        <v>9</v>
      </c>
      <c r="F219" s="52">
        <v>0</v>
      </c>
      <c r="G219" s="52">
        <v>0</v>
      </c>
      <c r="H219" s="46">
        <v>3</v>
      </c>
      <c r="I219" s="46">
        <v>5</v>
      </c>
      <c r="J219" s="46">
        <v>0</v>
      </c>
      <c r="K219" s="12" t="s">
        <v>401</v>
      </c>
    </row>
    <row r="220" spans="1:22" s="21" customFormat="1" ht="15.75" x14ac:dyDescent="0.2">
      <c r="A220" s="14" t="s">
        <v>402</v>
      </c>
      <c r="B220" s="8">
        <f t="shared" ref="B220:B244" si="30">SUM(C220:J220)</f>
        <v>16</v>
      </c>
      <c r="C220" s="73">
        <v>15</v>
      </c>
      <c r="D220" s="46">
        <v>0</v>
      </c>
      <c r="E220" s="46">
        <v>0</v>
      </c>
      <c r="F220" s="52">
        <v>0</v>
      </c>
      <c r="G220" s="52">
        <v>0</v>
      </c>
      <c r="H220" s="46">
        <v>0</v>
      </c>
      <c r="I220" s="46">
        <v>1</v>
      </c>
      <c r="J220" s="46">
        <v>0</v>
      </c>
      <c r="K220" s="12" t="s">
        <v>403</v>
      </c>
    </row>
    <row r="221" spans="1:22" s="21" customFormat="1" ht="15.75" x14ac:dyDescent="0.2">
      <c r="A221" s="14" t="s">
        <v>404</v>
      </c>
      <c r="B221" s="8">
        <f t="shared" si="30"/>
        <v>1705</v>
      </c>
      <c r="C221" s="73">
        <v>1616</v>
      </c>
      <c r="D221" s="46">
        <v>13</v>
      </c>
      <c r="E221" s="46">
        <v>26</v>
      </c>
      <c r="F221" s="52">
        <v>2</v>
      </c>
      <c r="G221" s="52">
        <v>2</v>
      </c>
      <c r="H221" s="46">
        <v>23</v>
      </c>
      <c r="I221" s="46">
        <v>23</v>
      </c>
      <c r="J221" s="46">
        <v>0</v>
      </c>
      <c r="K221" s="12" t="s">
        <v>405</v>
      </c>
    </row>
    <row r="222" spans="1:22" s="21" customFormat="1" ht="15.75" x14ac:dyDescent="0.2">
      <c r="A222" s="14" t="s">
        <v>406</v>
      </c>
      <c r="B222" s="8">
        <f t="shared" si="30"/>
        <v>951</v>
      </c>
      <c r="C222" s="73">
        <v>899</v>
      </c>
      <c r="D222" s="46">
        <v>6</v>
      </c>
      <c r="E222" s="46">
        <v>14</v>
      </c>
      <c r="F222" s="52">
        <v>0</v>
      </c>
      <c r="G222" s="52">
        <v>0</v>
      </c>
      <c r="H222" s="46">
        <v>16</v>
      </c>
      <c r="I222" s="46">
        <v>16</v>
      </c>
      <c r="J222" s="46">
        <v>0</v>
      </c>
      <c r="K222" s="12" t="s">
        <v>407</v>
      </c>
    </row>
    <row r="223" spans="1:22" s="21" customFormat="1" ht="15.75" x14ac:dyDescent="0.2">
      <c r="A223" s="14"/>
      <c r="B223" s="8"/>
      <c r="C223" s="20"/>
      <c r="D223" s="46"/>
      <c r="E223" s="46"/>
      <c r="F223" s="52"/>
      <c r="G223" s="52"/>
      <c r="H223" s="46"/>
      <c r="I223" s="41"/>
      <c r="J223" s="41"/>
      <c r="K223" s="12"/>
    </row>
    <row r="224" spans="1:22" s="59" customFormat="1" ht="15.75" x14ac:dyDescent="0.2">
      <c r="A224" s="19" t="s">
        <v>61</v>
      </c>
      <c r="B224" s="8">
        <f t="shared" si="30"/>
        <v>20127</v>
      </c>
      <c r="C224" s="8">
        <v>19003</v>
      </c>
      <c r="D224" s="37">
        <f t="shared" ref="D224:J224" si="31">SUM(D225:D233)</f>
        <v>154</v>
      </c>
      <c r="E224" s="37">
        <f t="shared" si="31"/>
        <v>301</v>
      </c>
      <c r="F224" s="37">
        <f t="shared" si="31"/>
        <v>11</v>
      </c>
      <c r="G224" s="37">
        <f t="shared" si="31"/>
        <v>20</v>
      </c>
      <c r="H224" s="37">
        <f t="shared" si="31"/>
        <v>224</v>
      </c>
      <c r="I224" s="37">
        <f t="shared" si="31"/>
        <v>377</v>
      </c>
      <c r="J224" s="37">
        <f t="shared" si="31"/>
        <v>37</v>
      </c>
      <c r="K224" s="42" t="s">
        <v>62</v>
      </c>
    </row>
    <row r="225" spans="1:11" s="59" customFormat="1" ht="15.75" x14ac:dyDescent="0.2">
      <c r="A225" s="14" t="s">
        <v>408</v>
      </c>
      <c r="B225" s="8">
        <f t="shared" si="30"/>
        <v>1941</v>
      </c>
      <c r="C225" s="73">
        <v>1804</v>
      </c>
      <c r="D225" s="46">
        <v>15</v>
      </c>
      <c r="E225" s="46">
        <v>29</v>
      </c>
      <c r="F225" s="52">
        <v>0</v>
      </c>
      <c r="G225" s="52">
        <v>0</v>
      </c>
      <c r="H225" s="46">
        <v>17</v>
      </c>
      <c r="I225" s="46">
        <v>63</v>
      </c>
      <c r="J225" s="46">
        <v>13</v>
      </c>
      <c r="K225" s="12" t="s">
        <v>409</v>
      </c>
    </row>
    <row r="226" spans="1:11" s="59" customFormat="1" ht="15.75" x14ac:dyDescent="0.2">
      <c r="A226" s="14" t="s">
        <v>410</v>
      </c>
      <c r="B226" s="8">
        <f t="shared" si="30"/>
        <v>1285</v>
      </c>
      <c r="C226" s="73">
        <v>1227</v>
      </c>
      <c r="D226" s="46">
        <v>8</v>
      </c>
      <c r="E226" s="46">
        <v>17</v>
      </c>
      <c r="F226" s="52">
        <v>0</v>
      </c>
      <c r="G226" s="52">
        <v>0</v>
      </c>
      <c r="H226" s="46">
        <v>12</v>
      </c>
      <c r="I226" s="46">
        <v>21</v>
      </c>
      <c r="J226" s="46">
        <v>0</v>
      </c>
      <c r="K226" s="12" t="s">
        <v>411</v>
      </c>
    </row>
    <row r="227" spans="1:11" s="59" customFormat="1" ht="15.75" x14ac:dyDescent="0.2">
      <c r="A227" s="14" t="s">
        <v>412</v>
      </c>
      <c r="B227" s="8">
        <f t="shared" si="30"/>
        <v>1102</v>
      </c>
      <c r="C227" s="73">
        <v>1033</v>
      </c>
      <c r="D227" s="46">
        <v>10</v>
      </c>
      <c r="E227" s="46">
        <v>19</v>
      </c>
      <c r="F227" s="52">
        <v>1</v>
      </c>
      <c r="G227" s="52">
        <v>1</v>
      </c>
      <c r="H227" s="46">
        <v>9</v>
      </c>
      <c r="I227" s="46">
        <v>27</v>
      </c>
      <c r="J227" s="46">
        <v>2</v>
      </c>
      <c r="K227" s="12" t="s">
        <v>413</v>
      </c>
    </row>
    <row r="228" spans="1:11" s="59" customFormat="1" ht="15.75" x14ac:dyDescent="0.2">
      <c r="A228" s="14" t="s">
        <v>414</v>
      </c>
      <c r="B228" s="8">
        <f t="shared" si="30"/>
        <v>2873</v>
      </c>
      <c r="C228" s="73">
        <v>2736</v>
      </c>
      <c r="D228" s="46">
        <v>19</v>
      </c>
      <c r="E228" s="46">
        <v>34</v>
      </c>
      <c r="F228" s="52">
        <v>1</v>
      </c>
      <c r="G228" s="52">
        <v>2</v>
      </c>
      <c r="H228" s="46">
        <v>29</v>
      </c>
      <c r="I228" s="46">
        <v>43</v>
      </c>
      <c r="J228" s="46">
        <v>9</v>
      </c>
      <c r="K228" s="12" t="s">
        <v>415</v>
      </c>
    </row>
    <row r="229" spans="1:11" s="59" customFormat="1" ht="15.75" x14ac:dyDescent="0.2">
      <c r="A229" s="14" t="s">
        <v>416</v>
      </c>
      <c r="B229" s="8">
        <f t="shared" si="30"/>
        <v>1306</v>
      </c>
      <c r="C229" s="73">
        <v>1268</v>
      </c>
      <c r="D229" s="46">
        <v>4</v>
      </c>
      <c r="E229" s="46">
        <v>8</v>
      </c>
      <c r="F229" s="52">
        <v>0</v>
      </c>
      <c r="G229" s="52">
        <v>0</v>
      </c>
      <c r="H229" s="46">
        <v>14</v>
      </c>
      <c r="I229" s="46">
        <v>12</v>
      </c>
      <c r="J229" s="46">
        <v>0</v>
      </c>
      <c r="K229" s="12" t="s">
        <v>417</v>
      </c>
    </row>
    <row r="230" spans="1:11" s="21" customFormat="1" ht="15.75" x14ac:dyDescent="0.2">
      <c r="A230" s="11" t="s">
        <v>187</v>
      </c>
      <c r="B230" s="8">
        <f t="shared" si="30"/>
        <v>1394</v>
      </c>
      <c r="C230" s="73">
        <v>1333</v>
      </c>
      <c r="D230" s="46">
        <v>4</v>
      </c>
      <c r="E230" s="46">
        <v>10</v>
      </c>
      <c r="F230" s="52">
        <v>0</v>
      </c>
      <c r="G230" s="52">
        <v>0</v>
      </c>
      <c r="H230" s="46">
        <v>27</v>
      </c>
      <c r="I230" s="46">
        <v>20</v>
      </c>
      <c r="J230" s="46">
        <v>0</v>
      </c>
      <c r="K230" s="12" t="s">
        <v>188</v>
      </c>
    </row>
    <row r="231" spans="1:11" s="21" customFormat="1" ht="15.75" x14ac:dyDescent="0.2">
      <c r="A231" s="11" t="s">
        <v>418</v>
      </c>
      <c r="B231" s="8">
        <f t="shared" si="30"/>
        <v>1459</v>
      </c>
      <c r="C231" s="73">
        <v>1382</v>
      </c>
      <c r="D231" s="46">
        <v>11</v>
      </c>
      <c r="E231" s="46">
        <v>30</v>
      </c>
      <c r="F231" s="52">
        <v>0</v>
      </c>
      <c r="G231" s="52">
        <v>0</v>
      </c>
      <c r="H231" s="46">
        <v>24</v>
      </c>
      <c r="I231" s="46">
        <v>12</v>
      </c>
      <c r="J231" s="46">
        <v>0</v>
      </c>
      <c r="K231" s="12" t="s">
        <v>419</v>
      </c>
    </row>
    <row r="232" spans="1:11" s="21" customFormat="1" ht="15.75" x14ac:dyDescent="0.2">
      <c r="A232" s="11" t="s">
        <v>420</v>
      </c>
      <c r="B232" s="8">
        <f t="shared" si="30"/>
        <v>1738</v>
      </c>
      <c r="C232" s="73">
        <v>1617</v>
      </c>
      <c r="D232" s="46">
        <v>17</v>
      </c>
      <c r="E232" s="46">
        <v>33</v>
      </c>
      <c r="F232" s="52">
        <v>2</v>
      </c>
      <c r="G232" s="52">
        <v>3</v>
      </c>
      <c r="H232" s="46">
        <v>20</v>
      </c>
      <c r="I232" s="46">
        <v>46</v>
      </c>
      <c r="J232" s="46">
        <v>0</v>
      </c>
      <c r="K232" s="12" t="s">
        <v>421</v>
      </c>
    </row>
    <row r="233" spans="1:11" s="21" customFormat="1" ht="15.75" x14ac:dyDescent="0.2">
      <c r="A233" s="11" t="s">
        <v>301</v>
      </c>
      <c r="B233" s="8">
        <f t="shared" si="30"/>
        <v>7029</v>
      </c>
      <c r="C233" s="73">
        <v>6603</v>
      </c>
      <c r="D233" s="46">
        <v>66</v>
      </c>
      <c r="E233" s="46">
        <v>121</v>
      </c>
      <c r="F233" s="52">
        <v>7</v>
      </c>
      <c r="G233" s="52">
        <v>14</v>
      </c>
      <c r="H233" s="46">
        <v>72</v>
      </c>
      <c r="I233" s="46">
        <v>133</v>
      </c>
      <c r="J233" s="46">
        <v>13</v>
      </c>
      <c r="K233" s="12" t="s">
        <v>302</v>
      </c>
    </row>
    <row r="234" spans="1:11" s="21" customFormat="1" ht="12.75" x14ac:dyDescent="0.2">
      <c r="A234" s="14"/>
      <c r="B234" s="49"/>
      <c r="C234" s="20"/>
      <c r="D234" s="46"/>
      <c r="E234" s="46"/>
      <c r="F234" s="46"/>
      <c r="G234" s="46"/>
      <c r="H234" s="46"/>
      <c r="I234" s="41"/>
      <c r="J234" s="41"/>
      <c r="K234" s="43"/>
    </row>
    <row r="235" spans="1:11" s="21" customFormat="1" ht="15.75" x14ac:dyDescent="0.2">
      <c r="A235" s="19" t="s">
        <v>63</v>
      </c>
      <c r="B235" s="8">
        <f t="shared" si="30"/>
        <v>11223</v>
      </c>
      <c r="C235" s="8">
        <v>10481</v>
      </c>
      <c r="D235" s="37">
        <f t="shared" ref="D235:J235" si="32">SUM(D236)</f>
        <v>123</v>
      </c>
      <c r="E235" s="37">
        <f t="shared" si="32"/>
        <v>237</v>
      </c>
      <c r="F235" s="37">
        <f t="shared" si="32"/>
        <v>9</v>
      </c>
      <c r="G235" s="37">
        <f t="shared" si="32"/>
        <v>15</v>
      </c>
      <c r="H235" s="37">
        <f t="shared" si="32"/>
        <v>80</v>
      </c>
      <c r="I235" s="37">
        <f t="shared" si="32"/>
        <v>246</v>
      </c>
      <c r="J235" s="37">
        <f t="shared" si="32"/>
        <v>32</v>
      </c>
      <c r="K235" s="42" t="s">
        <v>64</v>
      </c>
    </row>
    <row r="236" spans="1:11" s="21" customFormat="1" ht="15.75" x14ac:dyDescent="0.2">
      <c r="A236" s="14" t="s">
        <v>422</v>
      </c>
      <c r="B236" s="8">
        <f t="shared" si="30"/>
        <v>11223</v>
      </c>
      <c r="C236" s="73">
        <v>10481</v>
      </c>
      <c r="D236" s="46">
        <v>123</v>
      </c>
      <c r="E236" s="46">
        <v>237</v>
      </c>
      <c r="F236" s="52">
        <v>9</v>
      </c>
      <c r="G236" s="52">
        <v>15</v>
      </c>
      <c r="H236" s="46">
        <v>80</v>
      </c>
      <c r="I236" s="46">
        <v>246</v>
      </c>
      <c r="J236" s="46">
        <v>32</v>
      </c>
      <c r="K236" s="12" t="s">
        <v>423</v>
      </c>
    </row>
    <row r="237" spans="1:11" s="21" customFormat="1" ht="12.75" x14ac:dyDescent="0.2">
      <c r="A237" s="14"/>
      <c r="B237" s="49"/>
      <c r="C237" s="20"/>
      <c r="D237" s="46"/>
      <c r="E237" s="46"/>
      <c r="F237" s="46"/>
      <c r="G237" s="46"/>
      <c r="H237" s="46"/>
      <c r="I237" s="41"/>
      <c r="J237" s="41"/>
      <c r="K237" s="43"/>
    </row>
    <row r="238" spans="1:11" s="21" customFormat="1" ht="15.75" x14ac:dyDescent="0.2">
      <c r="A238" s="19" t="s">
        <v>65</v>
      </c>
      <c r="B238" s="8">
        <f t="shared" si="30"/>
        <v>30612</v>
      </c>
      <c r="C238" s="8">
        <v>29131</v>
      </c>
      <c r="D238" s="37">
        <f t="shared" ref="D238:J238" si="33">SUM(D239:D244)</f>
        <v>231</v>
      </c>
      <c r="E238" s="37">
        <f t="shared" si="33"/>
        <v>417</v>
      </c>
      <c r="F238" s="37">
        <f t="shared" si="33"/>
        <v>12</v>
      </c>
      <c r="G238" s="37">
        <f t="shared" si="33"/>
        <v>18</v>
      </c>
      <c r="H238" s="37">
        <f t="shared" si="33"/>
        <v>292</v>
      </c>
      <c r="I238" s="37">
        <f t="shared" si="33"/>
        <v>496</v>
      </c>
      <c r="J238" s="37">
        <f t="shared" si="33"/>
        <v>15</v>
      </c>
      <c r="K238" s="42" t="s">
        <v>66</v>
      </c>
    </row>
    <row r="239" spans="1:11" s="21" customFormat="1" ht="15.75" x14ac:dyDescent="0.2">
      <c r="A239" s="14" t="s">
        <v>211</v>
      </c>
      <c r="B239" s="8">
        <f t="shared" si="30"/>
        <v>2736</v>
      </c>
      <c r="C239" s="73">
        <v>2570</v>
      </c>
      <c r="D239" s="46">
        <v>30</v>
      </c>
      <c r="E239" s="46">
        <v>57</v>
      </c>
      <c r="F239" s="52">
        <v>2</v>
      </c>
      <c r="G239" s="52">
        <v>3</v>
      </c>
      <c r="H239" s="46">
        <v>27</v>
      </c>
      <c r="I239" s="46">
        <v>44</v>
      </c>
      <c r="J239" s="46">
        <v>3</v>
      </c>
      <c r="K239" s="12" t="s">
        <v>212</v>
      </c>
    </row>
    <row r="240" spans="1:11" s="21" customFormat="1" ht="15.75" x14ac:dyDescent="0.2">
      <c r="A240" s="14" t="s">
        <v>387</v>
      </c>
      <c r="B240" s="8">
        <f t="shared" si="30"/>
        <v>14489</v>
      </c>
      <c r="C240" s="73">
        <v>13780</v>
      </c>
      <c r="D240" s="46">
        <v>109</v>
      </c>
      <c r="E240" s="46">
        <v>191</v>
      </c>
      <c r="F240" s="52">
        <v>2</v>
      </c>
      <c r="G240" s="52">
        <v>3</v>
      </c>
      <c r="H240" s="46">
        <v>142</v>
      </c>
      <c r="I240" s="46">
        <v>258</v>
      </c>
      <c r="J240" s="46">
        <v>4</v>
      </c>
      <c r="K240" s="12" t="s">
        <v>388</v>
      </c>
    </row>
    <row r="241" spans="1:11" s="21" customFormat="1" ht="15.75" x14ac:dyDescent="0.2">
      <c r="A241" s="14" t="s">
        <v>424</v>
      </c>
      <c r="B241" s="8">
        <f t="shared" si="30"/>
        <v>3332</v>
      </c>
      <c r="C241" s="73">
        <v>3173</v>
      </c>
      <c r="D241" s="46">
        <v>22</v>
      </c>
      <c r="E241" s="46">
        <v>42</v>
      </c>
      <c r="F241" s="52">
        <v>2</v>
      </c>
      <c r="G241" s="52">
        <v>3</v>
      </c>
      <c r="H241" s="46">
        <v>25</v>
      </c>
      <c r="I241" s="46">
        <v>65</v>
      </c>
      <c r="J241" s="46">
        <v>0</v>
      </c>
      <c r="K241" s="12" t="s">
        <v>425</v>
      </c>
    </row>
    <row r="242" spans="1:11" s="21" customFormat="1" ht="15.75" x14ac:dyDescent="0.2">
      <c r="A242" s="14" t="s">
        <v>137</v>
      </c>
      <c r="B242" s="8">
        <f t="shared" si="30"/>
        <v>4991</v>
      </c>
      <c r="C242" s="73">
        <v>4766</v>
      </c>
      <c r="D242" s="46">
        <v>38</v>
      </c>
      <c r="E242" s="46">
        <v>70</v>
      </c>
      <c r="F242" s="52">
        <v>2</v>
      </c>
      <c r="G242" s="52">
        <v>3</v>
      </c>
      <c r="H242" s="46">
        <v>41</v>
      </c>
      <c r="I242" s="46">
        <v>71</v>
      </c>
      <c r="J242" s="46">
        <v>0</v>
      </c>
      <c r="K242" s="12" t="s">
        <v>138</v>
      </c>
    </row>
    <row r="243" spans="1:11" s="21" customFormat="1" ht="15.75" x14ac:dyDescent="0.2">
      <c r="A243" s="14" t="s">
        <v>426</v>
      </c>
      <c r="B243" s="8">
        <f t="shared" si="30"/>
        <v>1742</v>
      </c>
      <c r="C243" s="73">
        <v>1653</v>
      </c>
      <c r="D243" s="46">
        <v>15</v>
      </c>
      <c r="E243" s="46">
        <v>25</v>
      </c>
      <c r="F243" s="52">
        <v>2</v>
      </c>
      <c r="G243" s="52">
        <v>3</v>
      </c>
      <c r="H243" s="46">
        <v>15</v>
      </c>
      <c r="I243" s="46">
        <v>29</v>
      </c>
      <c r="J243" s="46">
        <v>0</v>
      </c>
      <c r="K243" s="12" t="s">
        <v>427</v>
      </c>
    </row>
    <row r="244" spans="1:11" s="21" customFormat="1" ht="15.75" x14ac:dyDescent="0.2">
      <c r="A244" s="15" t="s">
        <v>428</v>
      </c>
      <c r="B244" s="8">
        <f t="shared" si="30"/>
        <v>3322</v>
      </c>
      <c r="C244" s="75">
        <v>3189</v>
      </c>
      <c r="D244" s="76">
        <v>17</v>
      </c>
      <c r="E244" s="76">
        <v>32</v>
      </c>
      <c r="F244" s="76">
        <v>2</v>
      </c>
      <c r="G244" s="76">
        <v>3</v>
      </c>
      <c r="H244" s="77">
        <v>42</v>
      </c>
      <c r="I244" s="76">
        <v>29</v>
      </c>
      <c r="J244" s="76">
        <v>8</v>
      </c>
      <c r="K244" s="16" t="s">
        <v>429</v>
      </c>
    </row>
    <row r="245" spans="1:11" s="66" customFormat="1" ht="16.5" x14ac:dyDescent="0.2">
      <c r="A245" s="60" t="s">
        <v>430</v>
      </c>
      <c r="B245" s="61"/>
      <c r="C245" s="62"/>
      <c r="D245" s="63"/>
      <c r="E245" s="63"/>
      <c r="F245" s="63"/>
      <c r="G245" s="63"/>
      <c r="H245" s="63"/>
      <c r="I245" s="64"/>
      <c r="J245" s="64"/>
      <c r="K245" s="65" t="s">
        <v>431</v>
      </c>
    </row>
    <row r="246" spans="1:11" s="66" customFormat="1" ht="16.5" x14ac:dyDescent="0.2">
      <c r="A246" s="60" t="s">
        <v>432</v>
      </c>
      <c r="B246" s="61"/>
      <c r="D246" s="67"/>
      <c r="E246" s="67"/>
      <c r="F246" s="67"/>
      <c r="G246" s="67"/>
      <c r="H246" s="67"/>
      <c r="I246" s="68"/>
      <c r="J246" s="68"/>
      <c r="K246" s="65" t="s">
        <v>433</v>
      </c>
    </row>
    <row r="247" spans="1:11" s="66" customFormat="1" ht="16.5" x14ac:dyDescent="0.2">
      <c r="A247" s="60" t="s">
        <v>434</v>
      </c>
      <c r="B247" s="61"/>
      <c r="D247" s="67"/>
      <c r="E247" s="67"/>
      <c r="F247" s="67"/>
      <c r="G247" s="67"/>
      <c r="H247" s="67"/>
      <c r="I247" s="68"/>
      <c r="J247" s="68"/>
      <c r="K247" s="65" t="s">
        <v>435</v>
      </c>
    </row>
    <row r="248" spans="1:11" s="66" customFormat="1" ht="17.25" x14ac:dyDescent="0.2">
      <c r="A248" s="17" t="s">
        <v>67</v>
      </c>
      <c r="B248" s="61"/>
      <c r="D248" s="67"/>
      <c r="E248" s="67"/>
      <c r="F248" s="67"/>
      <c r="G248" s="67"/>
      <c r="H248" s="67"/>
      <c r="I248" s="68"/>
      <c r="J248" s="68"/>
      <c r="K248" s="18" t="s">
        <v>68</v>
      </c>
    </row>
    <row r="249" spans="1:11" s="21" customFormat="1" ht="12.75" x14ac:dyDescent="0.2">
      <c r="B249" s="22"/>
      <c r="D249" s="23"/>
      <c r="E249" s="23"/>
      <c r="F249" s="23"/>
      <c r="G249" s="23"/>
      <c r="H249" s="23"/>
      <c r="I249" s="24"/>
      <c r="J249" s="24"/>
    </row>
    <row r="250" spans="1:11" x14ac:dyDescent="0.25">
      <c r="B250" s="13"/>
      <c r="D250" s="13"/>
      <c r="E250" s="13"/>
      <c r="F250" s="13"/>
      <c r="G250" s="13"/>
      <c r="H250" s="69"/>
      <c r="I250" s="13"/>
      <c r="J250" s="13"/>
    </row>
    <row r="251" spans="1:11" x14ac:dyDescent="0.25">
      <c r="B251" s="13"/>
      <c r="D251" s="13"/>
      <c r="E251" s="13"/>
      <c r="F251" s="13"/>
      <c r="G251" s="13"/>
      <c r="H251" s="69"/>
      <c r="I251" s="13"/>
      <c r="J251" s="13"/>
    </row>
    <row r="252" spans="1:11" x14ac:dyDescent="0.25">
      <c r="B252" s="13"/>
      <c r="D252" s="13"/>
      <c r="E252" s="13"/>
      <c r="F252" s="13"/>
      <c r="G252" s="13"/>
      <c r="H252" s="69"/>
      <c r="I252" s="13"/>
      <c r="J252" s="13"/>
    </row>
    <row r="253" spans="1:11" x14ac:dyDescent="0.25">
      <c r="B253" s="13"/>
      <c r="D253" s="13"/>
      <c r="E253" s="13"/>
      <c r="F253" s="13"/>
      <c r="G253" s="13"/>
      <c r="H253" s="69"/>
      <c r="I253" s="13"/>
      <c r="J253" s="13"/>
    </row>
    <row r="254" spans="1:11" x14ac:dyDescent="0.25">
      <c r="B254" s="13"/>
      <c r="D254" s="13"/>
      <c r="E254" s="13"/>
      <c r="F254" s="13"/>
      <c r="G254" s="13"/>
      <c r="H254" s="69"/>
      <c r="I254" s="13"/>
      <c r="J254" s="13"/>
    </row>
    <row r="255" spans="1:11" x14ac:dyDescent="0.25">
      <c r="B255" s="13"/>
      <c r="D255" s="13"/>
      <c r="E255" s="13"/>
      <c r="F255" s="13"/>
      <c r="G255" s="13"/>
      <c r="H255" s="69"/>
      <c r="I255" s="13"/>
      <c r="J255" s="13"/>
    </row>
    <row r="256" spans="1:11" x14ac:dyDescent="0.25">
      <c r="B256" s="13"/>
      <c r="D256" s="13"/>
      <c r="E256" s="13"/>
      <c r="F256" s="13"/>
      <c r="G256" s="13"/>
      <c r="H256" s="69"/>
      <c r="I256" s="13"/>
      <c r="J256" s="13"/>
    </row>
    <row r="257" spans="1:11" x14ac:dyDescent="0.25">
      <c r="B257" s="13"/>
      <c r="D257" s="13"/>
      <c r="E257" s="13"/>
      <c r="F257" s="13"/>
      <c r="G257" s="13"/>
      <c r="H257" s="69"/>
      <c r="I257" s="13"/>
      <c r="J257" s="13"/>
    </row>
    <row r="258" spans="1:11" x14ac:dyDescent="0.25">
      <c r="B258" s="13"/>
      <c r="D258" s="13"/>
      <c r="E258" s="13"/>
      <c r="F258" s="13"/>
      <c r="G258" s="13"/>
      <c r="H258" s="69"/>
      <c r="I258" s="13"/>
      <c r="J258" s="13"/>
    </row>
    <row r="259" spans="1:11" x14ac:dyDescent="0.25">
      <c r="B259" s="13"/>
      <c r="D259" s="13"/>
      <c r="E259" s="13"/>
      <c r="F259" s="13"/>
      <c r="G259" s="13"/>
      <c r="H259" s="69"/>
      <c r="I259" s="13"/>
      <c r="J259" s="13"/>
    </row>
    <row r="260" spans="1:11" x14ac:dyDescent="0.25">
      <c r="B260" s="13"/>
      <c r="D260" s="13"/>
      <c r="E260" s="13"/>
      <c r="F260" s="13"/>
      <c r="G260" s="13"/>
      <c r="H260" s="69"/>
      <c r="I260" s="13"/>
      <c r="J260" s="13"/>
    </row>
    <row r="261" spans="1:11" x14ac:dyDescent="0.25">
      <c r="B261" s="13"/>
      <c r="D261" s="13"/>
      <c r="E261" s="13"/>
      <c r="F261" s="13"/>
      <c r="G261" s="13"/>
      <c r="H261" s="69"/>
      <c r="I261" s="13"/>
      <c r="J261" s="13"/>
    </row>
    <row r="262" spans="1:11" x14ac:dyDescent="0.25">
      <c r="B262" s="13"/>
      <c r="D262" s="13"/>
      <c r="E262" s="13"/>
      <c r="F262" s="13"/>
      <c r="G262" s="13"/>
      <c r="H262" s="69"/>
      <c r="I262" s="13"/>
      <c r="J262" s="13"/>
    </row>
    <row r="263" spans="1:11" x14ac:dyDescent="0.25">
      <c r="B263" s="13"/>
      <c r="D263" s="13"/>
      <c r="E263" s="13"/>
      <c r="F263" s="13"/>
      <c r="G263" s="13"/>
      <c r="H263" s="69"/>
      <c r="I263" s="13"/>
      <c r="J263" s="13"/>
    </row>
    <row r="264" spans="1:11" x14ac:dyDescent="0.25">
      <c r="B264" s="13"/>
      <c r="D264" s="13"/>
      <c r="E264" s="13"/>
      <c r="F264" s="13"/>
      <c r="G264" s="13"/>
      <c r="H264" s="69"/>
      <c r="I264" s="13"/>
      <c r="J264" s="13"/>
    </row>
    <row r="265" spans="1:11" x14ac:dyDescent="0.25">
      <c r="A265" s="21"/>
      <c r="B265" s="22"/>
      <c r="C265" s="21"/>
      <c r="D265" s="23"/>
      <c r="E265" s="23"/>
      <c r="F265" s="21"/>
      <c r="G265" s="21"/>
      <c r="H265" s="23"/>
      <c r="I265" s="24"/>
      <c r="J265" s="24"/>
      <c r="K265" s="21"/>
    </row>
    <row r="266" spans="1:11" x14ac:dyDescent="0.25">
      <c r="B266" s="13"/>
      <c r="D266" s="13"/>
      <c r="E266" s="13"/>
      <c r="F266" s="13"/>
      <c r="G266" s="13"/>
      <c r="H266" s="69"/>
      <c r="I266" s="13"/>
      <c r="J266" s="13"/>
    </row>
  </sheetData>
  <mergeCells count="15">
    <mergeCell ref="A2:K2"/>
    <mergeCell ref="A3:K3"/>
    <mergeCell ref="B4:B8"/>
    <mergeCell ref="C4:C5"/>
    <mergeCell ref="D4:E5"/>
    <mergeCell ref="F4:G5"/>
    <mergeCell ref="H4:H5"/>
    <mergeCell ref="I4:I5"/>
    <mergeCell ref="J4:J5"/>
    <mergeCell ref="K4:K8"/>
    <mergeCell ref="D6:E6"/>
    <mergeCell ref="F6:G6"/>
    <mergeCell ref="H6:H8"/>
    <mergeCell ref="I6:I8"/>
    <mergeCell ref="J6:J7"/>
  </mergeCells>
  <pageMargins left="0.7" right="0.7" top="0.75" bottom="0.75" header="0.3" footer="0.3"/>
  <pageSetup paperSize="9" scale="44" orientation="portrait" horizontalDpi="4294967295" verticalDpi="4294967295" r:id="rId1"/>
  <rowBreaks count="1" manualBreakCount="1">
    <brk id="21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18.17</vt:lpstr>
      <vt:lpstr>'18.17'!Print_Area</vt:lpstr>
      <vt:lpstr>'18.17'!Print_Titles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2018-05-28T06:39:25Z</cp:lastPrinted>
  <dcterms:modified xsi:type="dcterms:W3CDTF">2018-05-28T06:39:32Z</dcterms:modified>
</cp:coreProperties>
</file>