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4. MONETARY AND BANKING\"/>
    </mc:Choice>
  </mc:AlternateContent>
  <bookViews>
    <workbookView xWindow="0" yWindow="0" windowWidth="28800" windowHeight="12330" tabRatio="765"/>
  </bookViews>
  <sheets>
    <sheet name="14.9" sheetId="6" r:id="rId1"/>
  </sheets>
  <externalReferences>
    <externalReference r:id="rId2"/>
    <externalReference r:id="rId3"/>
  </externalReferences>
  <definedNames>
    <definedName name="AA">'[1]Monetary Aggr'!#REF!</definedName>
    <definedName name="Date_ODC">[2]Industry!$4:$4</definedName>
    <definedName name="LCFC_ODC">[2]Industry!$5:$5</definedName>
    <definedName name="_xlnm.Print_Area" localSheetId="0">'14.9'!$A$1:$W$41</definedName>
  </definedNames>
  <calcPr calcId="162913"/>
</workbook>
</file>

<file path=xl/calcChain.xml><?xml version="1.0" encoding="utf-8"?>
<calcChain xmlns="http://schemas.openxmlformats.org/spreadsheetml/2006/main">
  <c r="U37" i="6" l="1"/>
  <c r="T37" i="6"/>
  <c r="S37" i="6"/>
  <c r="R37" i="6"/>
  <c r="U36" i="6"/>
  <c r="T36" i="6"/>
  <c r="S36" i="6"/>
  <c r="R36" i="6"/>
  <c r="U35" i="6"/>
  <c r="T35" i="6"/>
  <c r="S35" i="6"/>
  <c r="R35" i="6"/>
  <c r="U34" i="6"/>
  <c r="T34" i="6"/>
  <c r="S34" i="6"/>
  <c r="R34" i="6"/>
  <c r="U33" i="6"/>
  <c r="T33" i="6"/>
  <c r="S33" i="6"/>
  <c r="R33" i="6"/>
  <c r="U31" i="6"/>
  <c r="T31" i="6"/>
  <c r="S31" i="6"/>
  <c r="R31" i="6"/>
  <c r="U30" i="6"/>
  <c r="T30" i="6"/>
  <c r="S30" i="6"/>
  <c r="R30" i="6"/>
  <c r="U29" i="6"/>
  <c r="T29" i="6"/>
  <c r="S29" i="6"/>
  <c r="R29" i="6"/>
  <c r="U28" i="6"/>
  <c r="T28" i="6"/>
  <c r="S28" i="6"/>
  <c r="R28" i="6"/>
  <c r="U27" i="6"/>
  <c r="T27" i="6"/>
  <c r="S27" i="6"/>
  <c r="R27" i="6"/>
  <c r="K31" i="6" l="1"/>
  <c r="J31" i="6"/>
  <c r="I31" i="6"/>
  <c r="H31" i="6"/>
  <c r="F31" i="6"/>
  <c r="E31" i="6"/>
  <c r="D31" i="6"/>
  <c r="C31" i="6"/>
  <c r="K30" i="6"/>
  <c r="J30" i="6"/>
  <c r="I30" i="6"/>
  <c r="H30" i="6"/>
  <c r="F30" i="6"/>
  <c r="E30" i="6"/>
  <c r="D30" i="6"/>
  <c r="C30" i="6"/>
  <c r="K29" i="6"/>
  <c r="J29" i="6"/>
  <c r="I29" i="6"/>
  <c r="H29" i="6"/>
  <c r="F29" i="6"/>
  <c r="E29" i="6"/>
  <c r="D29" i="6"/>
  <c r="C29" i="6"/>
  <c r="K28" i="6"/>
  <c r="J28" i="6"/>
  <c r="I28" i="6"/>
  <c r="H28" i="6"/>
  <c r="F28" i="6"/>
  <c r="E28" i="6"/>
  <c r="D28" i="6"/>
  <c r="C28" i="6"/>
  <c r="K27" i="6"/>
  <c r="J27" i="6"/>
  <c r="I27" i="6"/>
  <c r="H27" i="6"/>
  <c r="F27" i="6"/>
  <c r="E27" i="6"/>
  <c r="D27" i="6"/>
  <c r="C27" i="6"/>
  <c r="P37" i="6" l="1"/>
  <c r="O37" i="6"/>
  <c r="N37" i="6"/>
  <c r="P36" i="6"/>
  <c r="O36" i="6"/>
  <c r="N36" i="6"/>
  <c r="P35" i="6"/>
  <c r="O35" i="6"/>
  <c r="N35" i="6"/>
  <c r="P34" i="6"/>
  <c r="O34" i="6"/>
  <c r="N34" i="6"/>
  <c r="P33" i="6"/>
  <c r="O33" i="6"/>
  <c r="N33" i="6"/>
  <c r="M36" i="6"/>
  <c r="M37" i="6"/>
  <c r="M35" i="6"/>
  <c r="M34" i="6"/>
  <c r="M33" i="6"/>
  <c r="P31" i="6"/>
  <c r="O31" i="6"/>
  <c r="N31" i="6"/>
  <c r="P30" i="6"/>
  <c r="O30" i="6"/>
  <c r="N30" i="6"/>
  <c r="P29" i="6"/>
  <c r="O29" i="6"/>
  <c r="N29" i="6"/>
  <c r="P28" i="6"/>
  <c r="O28" i="6"/>
  <c r="N28" i="6"/>
  <c r="P27" i="6"/>
  <c r="O27" i="6"/>
  <c r="N27" i="6"/>
  <c r="M31" i="6"/>
  <c r="M30" i="6"/>
  <c r="M29" i="6"/>
  <c r="M28" i="6"/>
  <c r="M27" i="6"/>
  <c r="K37" i="6" l="1"/>
  <c r="J37" i="6"/>
  <c r="I37" i="6"/>
  <c r="K36" i="6"/>
  <c r="J36" i="6"/>
  <c r="I36" i="6"/>
  <c r="K35" i="6"/>
  <c r="J35" i="6"/>
  <c r="I35" i="6"/>
  <c r="K34" i="6"/>
  <c r="J34" i="6"/>
  <c r="I34" i="6"/>
  <c r="H37" i="6"/>
  <c r="H36" i="6"/>
  <c r="H35" i="6"/>
  <c r="H34" i="6"/>
  <c r="I33" i="6"/>
  <c r="J33" i="6"/>
  <c r="K33" i="6"/>
  <c r="H33" i="6"/>
</calcChain>
</file>

<file path=xl/sharedStrings.xml><?xml version="1.0" encoding="utf-8"?>
<sst xmlns="http://schemas.openxmlformats.org/spreadsheetml/2006/main" count="110" uniqueCount="68">
  <si>
    <t>(cniaWyifur cnwailim ;cSwlwyin egutwdcaum WviawfiLeawDnwk)</t>
  </si>
  <si>
    <t>(In millions of Rufiyaa; end of period)</t>
  </si>
  <si>
    <t>cCWm</t>
  </si>
  <si>
    <t>cnUj</t>
  </si>
  <si>
    <t>cTcpes</t>
  </si>
  <si>
    <r>
      <rPr>
        <b/>
        <vertAlign val="superscript"/>
        <sz val="9"/>
        <rFont val="A_Randhoo"/>
      </rPr>
      <t xml:space="preserve"> 1_/</t>
    </r>
    <r>
      <rPr>
        <b/>
        <sz val="9"/>
        <rFont val="A_Randhoo"/>
      </rPr>
      <t>cmesiD</t>
    </r>
  </si>
  <si>
    <t>cmesiD</t>
  </si>
  <si>
    <t>Mar</t>
  </si>
  <si>
    <t>Jun</t>
  </si>
  <si>
    <t>Sep</t>
  </si>
  <si>
    <t xml:space="preserve"> Dec</t>
  </si>
  <si>
    <t>Annual percentage change</t>
  </si>
  <si>
    <t>އަހަރުން އަހަރަށް އިތުރުވި މިންވަރު އިންސައްތަ</t>
  </si>
  <si>
    <t>Source: Maldives Monetary Authority.</t>
  </si>
  <si>
    <r>
      <t xml:space="preserve"> Dec</t>
    </r>
    <r>
      <rPr>
        <b/>
        <vertAlign val="superscript"/>
        <sz val="10"/>
        <rFont val="Calibri"/>
        <family val="2"/>
        <scheme val="minor"/>
      </rPr>
      <t>1_/</t>
    </r>
    <r>
      <rPr>
        <b/>
        <sz val="10"/>
        <rFont val="Calibri"/>
        <family val="2"/>
        <scheme val="minor"/>
      </rPr>
      <t xml:space="preserve"> </t>
    </r>
    <r>
      <rPr>
        <b/>
        <vertAlign val="subscript"/>
        <sz val="11"/>
        <rFont val="Arial"/>
        <family val="2"/>
      </rPr>
      <t/>
    </r>
  </si>
  <si>
    <t>/1</t>
  </si>
  <si>
    <t>ITirOtoa IrwTinwm cscviDclOm :ctWrwf ivcaedutWmUluAwm</t>
  </si>
  <si>
    <t>/2</t>
  </si>
  <si>
    <t xml:space="preserve"> </t>
  </si>
  <si>
    <t>Economic groups</t>
  </si>
  <si>
    <t>cawtiawb IdWBitcqia</t>
  </si>
  <si>
    <r>
      <t>Total</t>
    </r>
    <r>
      <rPr>
        <sz val="9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 xml:space="preserve">2/ </t>
    </r>
  </si>
  <si>
    <r>
      <rPr>
        <vertAlign val="superscript"/>
        <sz val="9"/>
        <rFont val="A_Faseyha"/>
      </rPr>
      <t>2/</t>
    </r>
    <r>
      <rPr>
        <b/>
        <sz val="9"/>
        <rFont val="A_Faseyha"/>
      </rPr>
      <t xml:space="preserve"> wlcmuj</t>
    </r>
  </si>
  <si>
    <t>Agriculture</t>
  </si>
  <si>
    <t>cnwkirevuDnwd</t>
  </si>
  <si>
    <t>Fishing</t>
  </si>
  <si>
    <t>cnwkirevcswm</t>
  </si>
  <si>
    <t>Manufacturing</t>
  </si>
  <si>
    <t>cnudcaefua itekwt</t>
  </si>
  <si>
    <t>Construction</t>
  </si>
  <si>
    <t>cnurukctWrWmiA</t>
  </si>
  <si>
    <t>Real estates</t>
  </si>
  <si>
    <t>ރިއަލްއެސްޓޭޓް ވިޔަފާރިތަކަށް</t>
  </si>
  <si>
    <t>Tourism</t>
  </si>
  <si>
    <t>cnwkirevurutwf</t>
  </si>
  <si>
    <t xml:space="preserve">     New resort development</t>
  </si>
  <si>
    <t>އަލަށް ހަދާ ރިސޯޓްތައް ތަރައްޤީކުރުމަށް</t>
  </si>
  <si>
    <t xml:space="preserve">     Renovation of resorts</t>
  </si>
  <si>
    <t>ރިސޯޓް މަރާމާތު ކުރުން</t>
  </si>
  <si>
    <t xml:space="preserve">     Yacht safari buildings</t>
  </si>
  <si>
    <t>ޔޮޓް ސަފާރީ ބަނުމަށް</t>
  </si>
  <si>
    <t xml:space="preserve">     Working capital</t>
  </si>
  <si>
    <t>ވަރކިންގ ކެޕިޓަލް ގޮތުގައި</t>
  </si>
  <si>
    <t>Commerce</t>
  </si>
  <si>
    <t>cawtctWkwrwH irWfwyiv</t>
  </si>
  <si>
    <t xml:space="preserve">   Wholesale and retail</t>
  </si>
  <si>
    <t>ހޯލްސޭލް އެންޑް ރީޓެއިލް ވިޔަފާރިތައް</t>
  </si>
  <si>
    <t xml:space="preserve">   Restuarants and cafes</t>
  </si>
  <si>
    <t>ރެސްޓޯރެންޓް އަދި ސައިހޮޓާތައް</t>
  </si>
  <si>
    <t>Transport and Communication</t>
  </si>
  <si>
    <t>ދަތުރުފަތުރާއި މުވާސަލާތުގެ ޚިދުމަތްތައް</t>
  </si>
  <si>
    <t>Electricity, gas, water and sanitary services</t>
  </si>
  <si>
    <t>ކަރަންޓާއި ގޭސް އަދި ފެނާއި ސާފުކުރުމުގެ ޙިދްމަތް</t>
  </si>
  <si>
    <t>Other loans and advances not adequately described</t>
  </si>
  <si>
    <r>
      <rPr>
        <sz val="9"/>
        <rFont val="A_Faseyha"/>
      </rPr>
      <t xml:space="preserve">cawtctWkwrwH WvuniawfiverukcnWywb </t>
    </r>
    <r>
      <rPr>
        <sz val="9"/>
        <rFont val="Faruma"/>
      </rPr>
      <t>މަތީގައި</t>
    </r>
  </si>
  <si>
    <t>(In percent of total; end of period)</t>
  </si>
  <si>
    <t>(ކަނޑައެޅިފައިވާ މުއްދަތުގެ ނިޔަލަށް، މުޅި ޖުމްލައިގެ ސައްތައިން)</t>
  </si>
  <si>
    <t>ދަތުރުފަތުރާއި މުވާސަލާތު ޚިދުމަތްތައް</t>
  </si>
  <si>
    <t>2_/ Excluding accrued interest receivable and accounts receivables</t>
  </si>
  <si>
    <t xml:space="preserve"> އިންޓަރެސްޓްގެ ގޮތުގައާއި އެހެނިހެން ގޮތްގޮތުން ލިބެންވާ ފައިސާ މިޖުމްލައިގައި ހިމެނިފައި ނުވާނެއެވެ.</t>
  </si>
  <si>
    <t>ނޯޓް:</t>
  </si>
  <si>
    <t>NOTE:</t>
  </si>
  <si>
    <t>Guest house</t>
  </si>
  <si>
    <t>ގެސްޓް ހައުސް</t>
  </si>
  <si>
    <t>2015 ޑިސެންބަރު އިސްލާޙުކުރެވިފައި</t>
  </si>
  <si>
    <t>Table  14.9 : OTHER DEPOSITORY CORPORATIONS PRIVATE SECTOR LOANS &amp; ADVANCES BY ECONOMIC GROUP, 2015 - 2017</t>
  </si>
  <si>
    <t>ތާވަލު 14.9: ބޭންކުތަކުން އަމިއްލަ ފަރާތްތަކަށް ލޯނު އަދި އެޑްވާސް ގެގޮތުގައި (އިޤްތިސާދީ އެކި ބައިތަކަށް) ދޫކުރެވުނު ފައިސާ 2015- 2017</t>
  </si>
  <si>
    <t>1_/ :  2016 December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</si>
</sst>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_(* #,##0.0_);_(* \(#,##0.0\);_(* &quot;-&quot;??_);_(@_)"/>
    <numFmt numFmtId="170" formatCode="_ * #,##0.00_ ;_ * \-#,##0.00_ ;_ * &quot;-&quot;??_ ;_ @_ "/>
    <numFmt numFmtId="171" formatCode="#,##0.0_);\(#,##0.0\)"/>
    <numFmt numFmtId="172" formatCode="mmmm\-yy"/>
    <numFmt numFmtId="173" formatCode="_-&quot;$&quot;* #,##0_-;\-&quot;$&quot;* #,##0_-;_-&quot;$&quot;* &quot;-&quot;_-;_-@_-"/>
    <numFmt numFmtId="174" formatCode="0.0000%"/>
    <numFmt numFmtId="175" formatCode="##,##0.0000"/>
    <numFmt numFmtId="176" formatCode="_-* #,##0\ _F_-;\-* #,##0\ _F_-;_-* &quot;-&quot;\ _F_-;_-@_-"/>
    <numFmt numFmtId="177" formatCode="_-* #,##0.00\ _F_-;\-* #,##0.00\ _F_-;_-* &quot;-&quot;??\ _F_-;_-@_-"/>
    <numFmt numFmtId="178" formatCode="#,##0\ &quot;F&quot;;[Red]\-#,##0\ &quot;F&quot;"/>
    <numFmt numFmtId="179" formatCode="#,##0.00\ &quot;F&quot;;\-#,##0.00\ &quot;F&quot;"/>
    <numFmt numFmtId="180" formatCode="_-&quot;$&quot;* #,##0.00_-;\-&quot;$&quot;* #,##0.00_-;_-&quot;$&quot;* &quot;-&quot;??_-;_-@_-"/>
    <numFmt numFmtId="181" formatCode="#,##0&quot;£&quot;_);\(#,##0&quot;£&quot;\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9"/>
      <name val="A_Randhoo"/>
    </font>
    <font>
      <b/>
      <sz val="9"/>
      <name val="Arial"/>
      <family val="2"/>
    </font>
    <font>
      <sz val="9"/>
      <name val="Arial"/>
      <family val="2"/>
    </font>
    <font>
      <sz val="9"/>
      <name val="Courier"/>
      <family val="3"/>
    </font>
    <font>
      <b/>
      <sz val="9"/>
      <name val="Faruma"/>
    </font>
    <font>
      <sz val="9"/>
      <name val="Faruma"/>
    </font>
    <font>
      <b/>
      <vertAlign val="superscript"/>
      <sz val="9"/>
      <name val="A_Randhoo"/>
    </font>
    <font>
      <b/>
      <sz val="9"/>
      <name val="A_Faseyha"/>
    </font>
    <font>
      <b/>
      <vertAlign val="subscript"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_Randhoo"/>
    </font>
    <font>
      <sz val="9"/>
      <name val="A_Faseyha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9"/>
      <name val="A_Faseyha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A_Reethi"/>
      <charset val="1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2"/>
      <name val="Helv"/>
    </font>
    <font>
      <sz val="12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b/>
      <sz val="11"/>
      <name val="Faruma"/>
    </font>
    <font>
      <i/>
      <sz val="10"/>
      <color theme="1"/>
      <name val="Calibri"/>
      <family val="2"/>
      <scheme val="minor"/>
    </font>
    <font>
      <sz val="9"/>
      <color theme="1"/>
      <name val="Faruma"/>
    </font>
    <font>
      <sz val="9"/>
      <color theme="1"/>
      <name val="A_Randhoo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name val="A_Randhoo"/>
    </font>
    <font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 tint="4.9989318521683403E-2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4.9989318521683403E-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299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3" fillId="0" borderId="0"/>
    <xf numFmtId="0" fontId="3" fillId="0" borderId="0"/>
    <xf numFmtId="17" fontId="3" fillId="0" borderId="0" applyFont="0"/>
    <xf numFmtId="17" fontId="3" fillId="0" borderId="0" applyFont="0"/>
    <xf numFmtId="0" fontId="3" fillId="0" borderId="0"/>
    <xf numFmtId="0" fontId="3" fillId="0" borderId="0"/>
    <xf numFmtId="0" fontId="3" fillId="0" borderId="0"/>
    <xf numFmtId="0" fontId="3" fillId="0" borderId="0"/>
    <xf numFmtId="17" fontId="3" fillId="0" borderId="0" applyFont="0"/>
    <xf numFmtId="0" fontId="3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" fontId="3" fillId="0" borderId="0" applyFont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3" fillId="0" borderId="0" applyFill="0" applyBorder="0" applyAlignment="0"/>
    <xf numFmtId="0" fontId="32" fillId="0" borderId="0" applyFill="0" applyBorder="0" applyAlignment="0"/>
    <xf numFmtId="0" fontId="3" fillId="0" borderId="0" applyFill="0" applyBorder="0" applyAlignment="0"/>
    <xf numFmtId="171" fontId="2" fillId="0" borderId="0" applyFill="0" applyBorder="0" applyAlignment="0"/>
    <xf numFmtId="172" fontId="3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2" fillId="0" borderId="0" applyFill="0" applyBorder="0" applyAlignment="0"/>
    <xf numFmtId="0" fontId="33" fillId="14" borderId="12" applyNumberFormat="0" applyAlignment="0" applyProtection="0"/>
    <xf numFmtId="0" fontId="33" fillId="14" borderId="12" applyNumberFormat="0" applyAlignment="0" applyProtection="0"/>
    <xf numFmtId="0" fontId="33" fillId="14" borderId="12" applyNumberFormat="0" applyAlignment="0" applyProtection="0"/>
    <xf numFmtId="0" fontId="33" fillId="14" borderId="12" applyNumberFormat="0" applyAlignment="0" applyProtection="0"/>
    <xf numFmtId="0" fontId="33" fillId="14" borderId="12" applyNumberFormat="0" applyAlignment="0" applyProtection="0"/>
    <xf numFmtId="0" fontId="33" fillId="14" borderId="12" applyNumberFormat="0" applyAlignment="0" applyProtection="0"/>
    <xf numFmtId="0" fontId="33" fillId="14" borderId="12" applyNumberFormat="0" applyAlignment="0" applyProtection="0"/>
    <xf numFmtId="0" fontId="33" fillId="14" borderId="12" applyNumberFormat="0" applyAlignment="0" applyProtection="0"/>
    <xf numFmtId="17" fontId="3" fillId="0" borderId="0" applyFont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0" fontId="34" fillId="7" borderId="13" applyNumberFormat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35" fillId="0" borderId="0" applyFill="0" applyBorder="0" applyAlignment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170" fontId="3" fillId="0" borderId="0" applyFill="0" applyBorder="0" applyAlignment="0"/>
    <xf numFmtId="0" fontId="32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2" fillId="0" borderId="0" applyFill="0" applyBorder="0" applyAlignment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38" fontId="26" fillId="19" borderId="0" applyNumberFormat="0" applyBorder="0" applyAlignment="0" applyProtection="0"/>
    <xf numFmtId="0" fontId="38" fillId="0" borderId="14" applyNumberFormat="0" applyAlignment="0" applyProtection="0">
      <alignment horizontal="left" vertical="center"/>
    </xf>
    <xf numFmtId="0" fontId="38" fillId="0" borderId="11">
      <alignment horizontal="left" vertical="center"/>
    </xf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0" fontId="26" fillId="20" borderId="18" applyNumberFormat="0" applyBorder="0" applyAlignment="0" applyProtection="0"/>
    <xf numFmtId="0" fontId="42" fillId="11" borderId="12" applyNumberFormat="0" applyAlignment="0" applyProtection="0"/>
    <xf numFmtId="0" fontId="42" fillId="11" borderId="12" applyNumberFormat="0" applyAlignment="0" applyProtection="0"/>
    <xf numFmtId="0" fontId="42" fillId="11" borderId="12" applyNumberFormat="0" applyAlignment="0" applyProtection="0"/>
    <xf numFmtId="0" fontId="42" fillId="11" borderId="12" applyNumberFormat="0" applyAlignment="0" applyProtection="0"/>
    <xf numFmtId="0" fontId="42" fillId="11" borderId="12" applyNumberFormat="0" applyAlignment="0" applyProtection="0"/>
    <xf numFmtId="0" fontId="42" fillId="11" borderId="12" applyNumberFormat="0" applyAlignment="0" applyProtection="0"/>
    <xf numFmtId="0" fontId="42" fillId="11" borderId="12" applyNumberFormat="0" applyAlignment="0" applyProtection="0"/>
    <xf numFmtId="0" fontId="42" fillId="11" borderId="12" applyNumberFormat="0" applyAlignment="0" applyProtection="0"/>
    <xf numFmtId="170" fontId="3" fillId="0" borderId="0" applyFill="0" applyBorder="0" applyAlignment="0"/>
    <xf numFmtId="0" fontId="32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2" fillId="0" borderId="0" applyFill="0" applyBorder="0" applyAlignment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176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0" applyNumberFormat="0" applyFont="0" applyAlignment="0" applyProtection="0"/>
    <xf numFmtId="0" fontId="3" fillId="10" borderId="20" applyNumberFormat="0" applyFont="0" applyAlignment="0" applyProtection="0"/>
    <xf numFmtId="0" fontId="3" fillId="10" borderId="20" applyNumberFormat="0" applyFont="0" applyAlignment="0" applyProtection="0"/>
    <xf numFmtId="0" fontId="3" fillId="10" borderId="20" applyNumberFormat="0" applyFont="0" applyAlignment="0" applyProtection="0"/>
    <xf numFmtId="0" fontId="3" fillId="10" borderId="20" applyNumberFormat="0" applyFont="0" applyAlignment="0" applyProtection="0"/>
    <xf numFmtId="0" fontId="3" fillId="10" borderId="20" applyNumberFormat="0" applyFont="0" applyAlignment="0" applyProtection="0"/>
    <xf numFmtId="0" fontId="3" fillId="10" borderId="20" applyNumberFormat="0" applyFont="0" applyAlignment="0" applyProtection="0"/>
    <xf numFmtId="0" fontId="3" fillId="10" borderId="20" applyNumberFormat="0" applyFon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3" fillId="0" borderId="0"/>
    <xf numFmtId="17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ill="0" applyBorder="0" applyAlignment="0"/>
    <xf numFmtId="0" fontId="32" fillId="0" borderId="0" applyFill="0" applyBorder="0" applyAlignment="0"/>
    <xf numFmtId="170" fontId="3" fillId="0" borderId="0" applyFill="0" applyBorder="0" applyAlignment="0"/>
    <xf numFmtId="173" fontId="3" fillId="0" borderId="0" applyFill="0" applyBorder="0" applyAlignment="0"/>
    <xf numFmtId="0" fontId="32" fillId="0" borderId="0" applyFill="0" applyBorder="0" applyAlignment="0"/>
    <xf numFmtId="0" fontId="4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35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48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70">
    <xf numFmtId="0" fontId="0" fillId="0" borderId="0" xfId="0"/>
    <xf numFmtId="164" fontId="5" fillId="21" borderId="0" xfId="2" applyNumberFormat="1" applyFont="1" applyFill="1" applyBorder="1" applyAlignment="1">
      <alignment horizontal="right"/>
    </xf>
    <xf numFmtId="164" fontId="12" fillId="21" borderId="0" xfId="2" applyNumberFormat="1" applyFont="1" applyFill="1" applyBorder="1" applyAlignment="1">
      <alignment horizontal="right" vertical="center"/>
    </xf>
    <xf numFmtId="164" fontId="17" fillId="21" borderId="0" xfId="2" applyNumberFormat="1" applyFont="1" applyFill="1" applyAlignment="1">
      <alignment horizontal="right" vertical="center"/>
    </xf>
    <xf numFmtId="165" fontId="19" fillId="21" borderId="0" xfId="0" applyNumberFormat="1" applyFont="1" applyFill="1" applyAlignment="1">
      <alignment vertical="center"/>
    </xf>
    <xf numFmtId="164" fontId="16" fillId="21" borderId="0" xfId="2" applyNumberFormat="1" applyFont="1" applyFill="1" applyBorder="1" applyAlignment="1">
      <alignment horizontal="right" vertical="center"/>
    </xf>
    <xf numFmtId="164" fontId="9" fillId="21" borderId="0" xfId="2" applyNumberFormat="1" applyFont="1" applyFill="1" applyBorder="1" applyAlignment="1">
      <alignment horizontal="right" vertical="center"/>
    </xf>
    <xf numFmtId="164" fontId="10" fillId="21" borderId="1" xfId="2" applyNumberFormat="1" applyFont="1" applyFill="1" applyBorder="1" applyAlignment="1">
      <alignment horizontal="right" vertical="center"/>
    </xf>
    <xf numFmtId="167" fontId="18" fillId="21" borderId="0" xfId="1" applyNumberFormat="1" applyFont="1" applyFill="1" applyBorder="1" applyAlignment="1" applyProtection="1">
      <alignment vertical="center"/>
    </xf>
    <xf numFmtId="166" fontId="9" fillId="21" borderId="0" xfId="2" applyNumberFormat="1" applyFont="1" applyFill="1" applyBorder="1" applyAlignment="1">
      <alignment horizontal="right" vertical="center"/>
    </xf>
    <xf numFmtId="0" fontId="18" fillId="21" borderId="0" xfId="0" applyFont="1" applyFill="1" applyBorder="1" applyAlignment="1" applyProtection="1">
      <alignment horizontal="left"/>
    </xf>
    <xf numFmtId="164" fontId="7" fillId="21" borderId="0" xfId="2" applyNumberFormat="1" applyFont="1" applyFill="1" applyAlignment="1">
      <alignment vertical="center"/>
    </xf>
    <xf numFmtId="164" fontId="10" fillId="21" borderId="0" xfId="2" applyNumberFormat="1" applyFont="1" applyFill="1" applyAlignment="1">
      <alignment vertical="center"/>
    </xf>
    <xf numFmtId="164" fontId="25" fillId="21" borderId="0" xfId="2" applyNumberFormat="1" applyFont="1" applyFill="1" applyAlignment="1">
      <alignment horizontal="right" vertical="center"/>
    </xf>
    <xf numFmtId="164" fontId="4" fillId="21" borderId="0" xfId="2" applyNumberFormat="1" applyFont="1" applyFill="1" applyBorder="1" applyAlignment="1" applyProtection="1">
      <alignment vertical="center"/>
    </xf>
    <xf numFmtId="164" fontId="5" fillId="21" borderId="0" xfId="2" applyNumberFormat="1" applyFont="1" applyFill="1" applyBorder="1" applyAlignment="1">
      <alignment horizontal="right" vertical="center"/>
    </xf>
    <xf numFmtId="0" fontId="16" fillId="21" borderId="0" xfId="0" applyFont="1" applyFill="1"/>
    <xf numFmtId="164" fontId="8" fillId="21" borderId="0" xfId="2" applyNumberFormat="1" applyFont="1" applyFill="1" applyBorder="1" applyAlignment="1">
      <alignment vertical="center"/>
    </xf>
    <xf numFmtId="164" fontId="9" fillId="21" borderId="2" xfId="2" applyNumberFormat="1" applyFont="1" applyFill="1" applyBorder="1" applyAlignment="1" applyProtection="1">
      <alignment horizontal="center" vertical="center"/>
    </xf>
    <xf numFmtId="164" fontId="6" fillId="21" borderId="1" xfId="2" applyNumberFormat="1" applyFont="1" applyFill="1" applyBorder="1" applyAlignment="1" applyProtection="1">
      <alignment horizontal="left" vertical="center"/>
    </xf>
    <xf numFmtId="164" fontId="9" fillId="21" borderId="1" xfId="2" applyNumberFormat="1" applyFont="1" applyFill="1" applyBorder="1" applyAlignment="1" applyProtection="1">
      <alignment horizontal="right" vertical="center"/>
    </xf>
    <xf numFmtId="166" fontId="15" fillId="21" borderId="0" xfId="2" applyNumberFormat="1" applyFont="1" applyFill="1" applyBorder="1" applyAlignment="1">
      <alignment vertical="center"/>
    </xf>
    <xf numFmtId="166" fontId="15" fillId="21" borderId="0" xfId="2" applyNumberFormat="1" applyFont="1" applyFill="1" applyAlignment="1">
      <alignment vertical="center"/>
    </xf>
    <xf numFmtId="166" fontId="14" fillId="21" borderId="0" xfId="2" applyNumberFormat="1" applyFont="1" applyFill="1" applyAlignment="1">
      <alignment vertical="center"/>
    </xf>
    <xf numFmtId="164" fontId="10" fillId="21" borderId="1" xfId="2" applyNumberFormat="1" applyFont="1" applyFill="1" applyBorder="1" applyAlignment="1">
      <alignment vertical="center"/>
    </xf>
    <xf numFmtId="166" fontId="15" fillId="21" borderId="1" xfId="2" applyNumberFormat="1" applyFont="1" applyFill="1" applyBorder="1" applyAlignment="1">
      <alignment vertical="center"/>
    </xf>
    <xf numFmtId="164" fontId="10" fillId="21" borderId="0" xfId="2" applyNumberFormat="1" applyFont="1" applyFill="1" applyBorder="1" applyAlignment="1">
      <alignment vertical="center"/>
    </xf>
    <xf numFmtId="164" fontId="3" fillId="21" borderId="0" xfId="2" applyNumberFormat="1" applyFont="1" applyFill="1" applyAlignment="1">
      <alignment vertical="center"/>
    </xf>
    <xf numFmtId="164" fontId="3" fillId="21" borderId="0" xfId="2" applyNumberFormat="1" applyFont="1" applyFill="1" applyBorder="1" applyAlignment="1">
      <alignment vertical="center"/>
    </xf>
    <xf numFmtId="164" fontId="5" fillId="21" borderId="6" xfId="2" applyNumberFormat="1" applyFont="1" applyFill="1" applyBorder="1" applyAlignment="1">
      <alignment horizontal="right"/>
    </xf>
    <xf numFmtId="164" fontId="20" fillId="21" borderId="1" xfId="2" applyNumberFormat="1" applyFont="1" applyFill="1" applyBorder="1" applyAlignment="1" applyProtection="1">
      <alignment horizontal="right" vertical="center"/>
    </xf>
    <xf numFmtId="43" fontId="6" fillId="21" borderId="9" xfId="1" applyFont="1" applyFill="1" applyBorder="1" applyAlignment="1">
      <alignment horizontal="right"/>
    </xf>
    <xf numFmtId="0" fontId="7" fillId="21" borderId="7" xfId="0" applyFont="1" applyFill="1" applyBorder="1"/>
    <xf numFmtId="164" fontId="4" fillId="21" borderId="0" xfId="2" applyNumberFormat="1" applyFont="1" applyFill="1" applyAlignment="1">
      <alignment vertical="center"/>
    </xf>
    <xf numFmtId="164" fontId="14" fillId="21" borderId="2" xfId="2" applyNumberFormat="1" applyFont="1" applyFill="1" applyBorder="1" applyAlignment="1" applyProtection="1">
      <alignment horizontal="center" vertical="center"/>
    </xf>
    <xf numFmtId="164" fontId="17" fillId="21" borderId="2" xfId="2" applyNumberFormat="1" applyFont="1" applyFill="1" applyBorder="1" applyAlignment="1">
      <alignment vertical="center"/>
    </xf>
    <xf numFmtId="164" fontId="14" fillId="21" borderId="0" xfId="2" applyNumberFormat="1" applyFont="1" applyFill="1" applyBorder="1" applyAlignment="1" applyProtection="1">
      <alignment horizontal="left" vertical="center"/>
    </xf>
    <xf numFmtId="164" fontId="14" fillId="21" borderId="1" xfId="2" applyNumberFormat="1" applyFont="1" applyFill="1" applyBorder="1" applyAlignment="1" applyProtection="1">
      <alignment horizontal="right" vertical="center"/>
    </xf>
    <xf numFmtId="164" fontId="17" fillId="21" borderId="1" xfId="2" applyNumberFormat="1" applyFont="1" applyFill="1" applyBorder="1" applyAlignment="1">
      <alignment horizontal="right" vertical="center"/>
    </xf>
    <xf numFmtId="164" fontId="20" fillId="21" borderId="0" xfId="2" applyNumberFormat="1" applyFont="1" applyFill="1" applyBorder="1" applyAlignment="1" applyProtection="1">
      <alignment horizontal="left" vertical="center"/>
    </xf>
    <xf numFmtId="164" fontId="9" fillId="21" borderId="0" xfId="2" applyNumberFormat="1" applyFont="1" applyFill="1" applyAlignment="1">
      <alignment vertical="center"/>
    </xf>
    <xf numFmtId="164" fontId="12" fillId="21" borderId="0" xfId="2" applyNumberFormat="1" applyFont="1" applyFill="1" applyAlignment="1">
      <alignment horizontal="right" vertical="center"/>
    </xf>
    <xf numFmtId="166" fontId="15" fillId="21" borderId="0" xfId="2" applyNumberFormat="1" applyFont="1" applyFill="1" applyAlignment="1">
      <alignment horizontal="right" vertical="center"/>
    </xf>
    <xf numFmtId="166" fontId="15" fillId="21" borderId="0" xfId="2" applyNumberFormat="1" applyFont="1" applyFill="1" applyAlignment="1" applyProtection="1">
      <alignment horizontal="right" vertical="center"/>
      <protection locked="0"/>
    </xf>
    <xf numFmtId="164" fontId="17" fillId="21" borderId="0" xfId="2" applyNumberFormat="1" applyFont="1" applyFill="1" applyAlignment="1">
      <alignment vertical="center"/>
    </xf>
    <xf numFmtId="165" fontId="19" fillId="21" borderId="1" xfId="0" applyNumberFormat="1" applyFont="1" applyFill="1" applyBorder="1" applyAlignment="1">
      <alignment vertical="center"/>
    </xf>
    <xf numFmtId="166" fontId="15" fillId="21" borderId="0" xfId="2" applyNumberFormat="1" applyFont="1" applyFill="1" applyBorder="1" applyAlignment="1" applyProtection="1">
      <alignment horizontal="right" vertical="center"/>
      <protection locked="0"/>
    </xf>
    <xf numFmtId="164" fontId="9" fillId="21" borderId="0" xfId="2" applyNumberFormat="1" applyFont="1" applyFill="1" applyBorder="1" applyAlignment="1" applyProtection="1">
      <alignment horizontal="right"/>
    </xf>
    <xf numFmtId="165" fontId="15" fillId="21" borderId="0" xfId="2" applyNumberFormat="1" applyFont="1" applyFill="1" applyBorder="1" applyAlignment="1" applyProtection="1">
      <alignment horizontal="right" vertical="center"/>
      <protection locked="0"/>
    </xf>
    <xf numFmtId="165" fontId="15" fillId="21" borderId="0" xfId="2" applyNumberFormat="1" applyFont="1" applyFill="1" applyAlignment="1">
      <alignment vertical="center"/>
    </xf>
    <xf numFmtId="165" fontId="15" fillId="21" borderId="1" xfId="2" applyNumberFormat="1" applyFont="1" applyFill="1" applyBorder="1" applyAlignment="1" applyProtection="1">
      <alignment horizontal="right" vertical="center"/>
      <protection locked="0"/>
    </xf>
    <xf numFmtId="0" fontId="24" fillId="21" borderId="0" xfId="0" applyFont="1" applyFill="1" applyBorder="1" applyAlignment="1" applyProtection="1">
      <alignment horizontal="left" indent="2"/>
    </xf>
    <xf numFmtId="164" fontId="24" fillId="21" borderId="0" xfId="2" applyNumberFormat="1" applyFont="1" applyFill="1" applyAlignment="1" applyProtection="1">
      <alignment horizontal="left" vertical="center" indent="2"/>
    </xf>
    <xf numFmtId="165" fontId="19" fillId="21" borderId="0" xfId="0" applyNumberFormat="1" applyFont="1" applyFill="1" applyAlignment="1">
      <alignment horizontal="left" vertical="center" indent="2"/>
    </xf>
    <xf numFmtId="164" fontId="51" fillId="21" borderId="0" xfId="2" applyNumberFormat="1" applyFont="1" applyFill="1" applyAlignment="1">
      <alignment horizontal="left" vertical="center" indent="2"/>
    </xf>
    <xf numFmtId="0" fontId="53" fillId="21" borderId="10" xfId="0" applyFont="1" applyFill="1" applyBorder="1"/>
    <xf numFmtId="164" fontId="52" fillId="21" borderId="0" xfId="2" applyNumberFormat="1" applyFont="1" applyFill="1" applyBorder="1" applyAlignment="1">
      <alignment vertical="center" readingOrder="2"/>
    </xf>
    <xf numFmtId="166" fontId="27" fillId="21" borderId="0" xfId="2" applyNumberFormat="1" applyFont="1" applyFill="1" applyBorder="1" applyAlignment="1">
      <alignment vertical="center"/>
    </xf>
    <xf numFmtId="164" fontId="54" fillId="21" borderId="0" xfId="2" applyNumberFormat="1" applyFont="1" applyFill="1" applyAlignment="1">
      <alignment vertical="center"/>
    </xf>
    <xf numFmtId="164" fontId="10" fillId="21" borderId="0" xfId="2" applyNumberFormat="1" applyFont="1" applyFill="1" applyAlignment="1">
      <alignment horizontal="right" vertical="center"/>
    </xf>
    <xf numFmtId="0" fontId="6" fillId="21" borderId="8" xfId="0" applyFont="1" applyFill="1" applyBorder="1" applyAlignment="1">
      <alignment horizontal="center" vertical="center"/>
    </xf>
    <xf numFmtId="165" fontId="57" fillId="21" borderId="0" xfId="0" applyNumberFormat="1" applyFont="1" applyFill="1" applyAlignment="1">
      <alignment horizontal="left" vertical="center" indent="2"/>
    </xf>
    <xf numFmtId="165" fontId="57" fillId="21" borderId="0" xfId="0" applyNumberFormat="1" applyFont="1" applyFill="1" applyBorder="1" applyAlignment="1">
      <alignment horizontal="left" vertical="center" indent="2"/>
    </xf>
    <xf numFmtId="0" fontId="4" fillId="21" borderId="3" xfId="0" applyFont="1" applyFill="1" applyBorder="1" applyAlignment="1">
      <alignment horizontal="center" vertical="center"/>
    </xf>
    <xf numFmtId="0" fontId="6" fillId="21" borderId="8" xfId="0" applyFont="1" applyFill="1" applyBorder="1" applyAlignment="1">
      <alignment horizontal="center" vertical="center"/>
    </xf>
    <xf numFmtId="164" fontId="50" fillId="21" borderId="4" xfId="2" applyNumberFormat="1" applyFont="1" applyFill="1" applyBorder="1" applyAlignment="1">
      <alignment horizontal="center" vertical="center" readingOrder="2"/>
    </xf>
    <xf numFmtId="164" fontId="50" fillId="21" borderId="5" xfId="2" applyNumberFormat="1" applyFont="1" applyFill="1" applyBorder="1" applyAlignment="1">
      <alignment horizontal="center" vertical="center" readingOrder="2"/>
    </xf>
    <xf numFmtId="164" fontId="55" fillId="21" borderId="0" xfId="2" applyNumberFormat="1" applyFont="1" applyFill="1" applyBorder="1" applyAlignment="1" applyProtection="1">
      <alignment horizontal="center" vertical="center"/>
    </xf>
    <xf numFmtId="164" fontId="56" fillId="21" borderId="0" xfId="2" applyNumberFormat="1" applyFont="1" applyFill="1" applyBorder="1" applyAlignment="1">
      <alignment horizontal="center" vertical="center"/>
    </xf>
    <xf numFmtId="0" fontId="55" fillId="21" borderId="1" xfId="0" applyFont="1" applyFill="1" applyBorder="1" applyAlignment="1">
      <alignment horizontal="center" vertical="center"/>
    </xf>
  </cellXfs>
  <cellStyles count="299">
    <cellStyle name="1" xfId="4"/>
    <cellStyle name="1_1" xfId="5"/>
    <cellStyle name="1_16" xfId="6"/>
    <cellStyle name="1_92-2000" xfId="7"/>
    <cellStyle name="1_Book2" xfId="8"/>
    <cellStyle name="1_Book3" xfId="9"/>
    <cellStyle name="1_Book4" xfId="10"/>
    <cellStyle name="1_monthly series 89-99" xfId="11"/>
    <cellStyle name="1_tab-2000" xfId="12"/>
    <cellStyle name="Accent1 - 20%" xfId="13"/>
    <cellStyle name="Accent1 - 40%" xfId="14"/>
    <cellStyle name="Accent1 - 60%" xfId="15"/>
    <cellStyle name="Accent1 2" xfId="16"/>
    <cellStyle name="Accent1 3" xfId="17"/>
    <cellStyle name="Accent1 4" xfId="18"/>
    <cellStyle name="Accent1 5" xfId="19"/>
    <cellStyle name="Accent1 6" xfId="20"/>
    <cellStyle name="Accent1 7" xfId="21"/>
    <cellStyle name="Accent1 8" xfId="22"/>
    <cellStyle name="Accent1 9" xfId="23"/>
    <cellStyle name="Accent2 - 20%" xfId="24"/>
    <cellStyle name="Accent2 - 40%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40%" xfId="36"/>
    <cellStyle name="Accent3 - 60%" xfId="37"/>
    <cellStyle name="Accent3 2" xfId="38"/>
    <cellStyle name="Accent3 3" xfId="39"/>
    <cellStyle name="Accent3 4" xfId="40"/>
    <cellStyle name="Accent3 5" xfId="41"/>
    <cellStyle name="Accent3 6" xfId="42"/>
    <cellStyle name="Accent3 7" xfId="43"/>
    <cellStyle name="Accent3 8" xfId="44"/>
    <cellStyle name="Accent3 9" xfId="45"/>
    <cellStyle name="Accent4 - 20%" xfId="46"/>
    <cellStyle name="Accent4 - 40%" xfId="47"/>
    <cellStyle name="Accent4 - 60%" xfId="48"/>
    <cellStyle name="Accent4 2" xfId="49"/>
    <cellStyle name="Accent4 3" xfId="50"/>
    <cellStyle name="Accent4 4" xfId="51"/>
    <cellStyle name="Accent4 5" xfId="52"/>
    <cellStyle name="Accent4 6" xfId="53"/>
    <cellStyle name="Accent4 7" xfId="54"/>
    <cellStyle name="Accent4 8" xfId="55"/>
    <cellStyle name="Accent4 9" xfId="56"/>
    <cellStyle name="Accent5 - 20%" xfId="57"/>
    <cellStyle name="Accent5 - 40%" xfId="58"/>
    <cellStyle name="Accent5 - 60%" xfId="59"/>
    <cellStyle name="Accent5 2" xfId="60"/>
    <cellStyle name="Accent5 3" xfId="61"/>
    <cellStyle name="Accent5 4" xfId="62"/>
    <cellStyle name="Accent5 5" xfId="63"/>
    <cellStyle name="Accent5 6" xfId="64"/>
    <cellStyle name="Accent5 7" xfId="65"/>
    <cellStyle name="Accent5 8" xfId="66"/>
    <cellStyle name="Accent5 9" xfId="67"/>
    <cellStyle name="Accent6 - 20%" xfId="68"/>
    <cellStyle name="Accent6 - 40%" xfId="69"/>
    <cellStyle name="Accent6 - 60%" xfId="70"/>
    <cellStyle name="Accent6 2" xfId="71"/>
    <cellStyle name="Accent6 3" xfId="72"/>
    <cellStyle name="Accent6 4" xfId="73"/>
    <cellStyle name="Accent6 5" xfId="74"/>
    <cellStyle name="Accent6 6" xfId="75"/>
    <cellStyle name="Accent6 7" xfId="76"/>
    <cellStyle name="Accent6 8" xfId="77"/>
    <cellStyle name="Accent6 9" xfId="78"/>
    <cellStyle name="AutoFormat Options" xfId="79"/>
    <cellStyle name="Bad 2" xfId="80"/>
    <cellStyle name="Bad 3" xfId="81"/>
    <cellStyle name="Bad 4" xfId="82"/>
    <cellStyle name="Bad 5" xfId="83"/>
    <cellStyle name="Bad 6" xfId="84"/>
    <cellStyle name="Bad 7" xfId="85"/>
    <cellStyle name="Bad 8" xfId="86"/>
    <cellStyle name="Bad 9" xfId="87"/>
    <cellStyle name="Calc C - Style1" xfId="88"/>
    <cellStyle name="Calc C - Style2" xfId="89"/>
    <cellStyle name="Calc C - Style3" xfId="90"/>
    <cellStyle name="Calc C - Style4" xfId="91"/>
    <cellStyle name="Calc C - Style5" xfId="92"/>
    <cellStyle name="Calc C - Style6" xfId="93"/>
    <cellStyle name="Calc C - Style7" xfId="94"/>
    <cellStyle name="Calc C - Style8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lculation 2" xfId="104"/>
    <cellStyle name="Calculation 3" xfId="105"/>
    <cellStyle name="Calculation 4" xfId="106"/>
    <cellStyle name="Calculation 5" xfId="107"/>
    <cellStyle name="Calculation 6" xfId="108"/>
    <cellStyle name="Calculation 7" xfId="109"/>
    <cellStyle name="Calculation 8" xfId="110"/>
    <cellStyle name="Calculation 9" xfId="111"/>
    <cellStyle name="Change A&amp;ll" xfId="112"/>
    <cellStyle name="Check Cell 2" xfId="113"/>
    <cellStyle name="Check Cell 3" xfId="114"/>
    <cellStyle name="Check Cell 4" xfId="115"/>
    <cellStyle name="Check Cell 5" xfId="116"/>
    <cellStyle name="Check Cell 6" xfId="117"/>
    <cellStyle name="Check Cell 7" xfId="118"/>
    <cellStyle name="Check Cell 8" xfId="119"/>
    <cellStyle name="Check Cell 9" xfId="120"/>
    <cellStyle name="Comma" xfId="1" builtinId="3"/>
    <cellStyle name="Comma  - Style1" xfId="121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0]" xfId="129"/>
    <cellStyle name="Comma 10" xfId="130"/>
    <cellStyle name="Comma 2" xfId="131"/>
    <cellStyle name="Comma 2 2" xfId="132"/>
    <cellStyle name="Comma 2 3" xfId="133"/>
    <cellStyle name="Comma 3" xfId="134"/>
    <cellStyle name="Comma 3 2" xfId="135"/>
    <cellStyle name="Comma 3 3" xfId="136"/>
    <cellStyle name="Comma 3 4" xfId="137"/>
    <cellStyle name="Comma 3 5" xfId="138"/>
    <cellStyle name="Comma 3 6" xfId="139"/>
    <cellStyle name="Comma 3 7" xfId="140"/>
    <cellStyle name="Comma 3 8" xfId="141"/>
    <cellStyle name="Currency [00]" xfId="142"/>
    <cellStyle name="Date Short" xfId="143"/>
    <cellStyle name="Emphasis 1" xfId="144"/>
    <cellStyle name="Emphasis 2" xfId="145"/>
    <cellStyle name="Emphasis 3" xfId="146"/>
    <cellStyle name="Enter Currency (0)" xfId="147"/>
    <cellStyle name="Enter Currency (2)" xfId="148"/>
    <cellStyle name="Enter Units (0)" xfId="149"/>
    <cellStyle name="Enter Units (1)" xfId="150"/>
    <cellStyle name="Enter Units (2)" xfId="151"/>
    <cellStyle name="Good 2" xfId="152"/>
    <cellStyle name="Good 3" xfId="153"/>
    <cellStyle name="Good 4" xfId="154"/>
    <cellStyle name="Good 5" xfId="155"/>
    <cellStyle name="Good 6" xfId="156"/>
    <cellStyle name="Good 7" xfId="157"/>
    <cellStyle name="Good 8" xfId="158"/>
    <cellStyle name="Good 9" xfId="159"/>
    <cellStyle name="Grey" xfId="160"/>
    <cellStyle name="Header1" xfId="161"/>
    <cellStyle name="Header2" xfId="162"/>
    <cellStyle name="Heading 1 2" xfId="163"/>
    <cellStyle name="Heading 1 3" xfId="164"/>
    <cellStyle name="Heading 1 4" xfId="165"/>
    <cellStyle name="Heading 1 5" xfId="166"/>
    <cellStyle name="Heading 1 6" xfId="167"/>
    <cellStyle name="Heading 1 7" xfId="168"/>
    <cellStyle name="Heading 1 8" xfId="169"/>
    <cellStyle name="Heading 1 9" xfId="170"/>
    <cellStyle name="Heading 2 2" xfId="171"/>
    <cellStyle name="Heading 2 3" xfId="172"/>
    <cellStyle name="Heading 2 4" xfId="173"/>
    <cellStyle name="Heading 2 5" xfId="174"/>
    <cellStyle name="Heading 2 6" xfId="175"/>
    <cellStyle name="Heading 2 7" xfId="176"/>
    <cellStyle name="Heading 2 8" xfId="177"/>
    <cellStyle name="Heading 2 9" xfId="178"/>
    <cellStyle name="Heading 3 2" xfId="179"/>
    <cellStyle name="Heading 3 3" xfId="180"/>
    <cellStyle name="Heading 3 4" xfId="181"/>
    <cellStyle name="Heading 3 5" xfId="182"/>
    <cellStyle name="Heading 3 6" xfId="183"/>
    <cellStyle name="Heading 3 7" xfId="184"/>
    <cellStyle name="Heading 3 8" xfId="185"/>
    <cellStyle name="Heading 3 9" xfId="186"/>
    <cellStyle name="Heading 4 2" xfId="187"/>
    <cellStyle name="Heading 4 3" xfId="188"/>
    <cellStyle name="Heading 4 4" xfId="189"/>
    <cellStyle name="Heading 4 5" xfId="190"/>
    <cellStyle name="Heading 4 6" xfId="191"/>
    <cellStyle name="Heading 4 7" xfId="192"/>
    <cellStyle name="Heading 4 8" xfId="193"/>
    <cellStyle name="Heading 4 9" xfId="194"/>
    <cellStyle name="Input [yellow]" xfId="195"/>
    <cellStyle name="Input 2" xfId="196"/>
    <cellStyle name="Input 3" xfId="197"/>
    <cellStyle name="Input 4" xfId="198"/>
    <cellStyle name="Input 5" xfId="199"/>
    <cellStyle name="Input 6" xfId="200"/>
    <cellStyle name="Input 7" xfId="201"/>
    <cellStyle name="Input 8" xfId="202"/>
    <cellStyle name="Input 9" xfId="203"/>
    <cellStyle name="Link Currency (0)" xfId="204"/>
    <cellStyle name="Link Currency (2)" xfId="205"/>
    <cellStyle name="Link Units (0)" xfId="206"/>
    <cellStyle name="Link Units (1)" xfId="207"/>
    <cellStyle name="Link Units (2)" xfId="208"/>
    <cellStyle name="Linked Cell 2" xfId="209"/>
    <cellStyle name="Linked Cell 3" xfId="210"/>
    <cellStyle name="Linked Cell 4" xfId="211"/>
    <cellStyle name="Linked Cell 5" xfId="212"/>
    <cellStyle name="Linked Cell 6" xfId="213"/>
    <cellStyle name="Linked Cell 7" xfId="214"/>
    <cellStyle name="Linked Cell 8" xfId="215"/>
    <cellStyle name="Linked Cell 9" xfId="216"/>
    <cellStyle name="Milliers [0]_VERA" xfId="217"/>
    <cellStyle name="Milliers_VERA" xfId="218"/>
    <cellStyle name="Monétaire [0]_VERA" xfId="219"/>
    <cellStyle name="Monétaire_VERA" xfId="220"/>
    <cellStyle name="Neutral 2" xfId="221"/>
    <cellStyle name="Neutral 3" xfId="222"/>
    <cellStyle name="Neutral 4" xfId="223"/>
    <cellStyle name="Neutral 5" xfId="224"/>
    <cellStyle name="Neutral 6" xfId="225"/>
    <cellStyle name="Neutral 7" xfId="226"/>
    <cellStyle name="Neutral 8" xfId="227"/>
    <cellStyle name="Neutral 9" xfId="228"/>
    <cellStyle name="Normal" xfId="0" builtinId="0"/>
    <cellStyle name="Normal - Style1" xfId="229"/>
    <cellStyle name="Normal 14" xfId="3"/>
    <cellStyle name="Normal 2" xfId="230"/>
    <cellStyle name="Normal 2 2" xfId="231"/>
    <cellStyle name="Normal 3" xfId="232"/>
    <cellStyle name="Normal 5" xfId="233"/>
    <cellStyle name="Normal 6" xfId="234"/>
    <cellStyle name="Normal 7" xfId="235"/>
    <cellStyle name="Normal 8" xfId="236"/>
    <cellStyle name="Normal 9" xfId="237"/>
    <cellStyle name="Normal_Finance - XI" xfId="2"/>
    <cellStyle name="Note 2" xfId="238"/>
    <cellStyle name="Note 3" xfId="239"/>
    <cellStyle name="Note 4" xfId="240"/>
    <cellStyle name="Note 5" xfId="241"/>
    <cellStyle name="Note 6" xfId="242"/>
    <cellStyle name="Note 7" xfId="243"/>
    <cellStyle name="Note 8" xfId="244"/>
    <cellStyle name="Note 9" xfId="245"/>
    <cellStyle name="Output 2" xfId="246"/>
    <cellStyle name="Output 3" xfId="247"/>
    <cellStyle name="Output 4" xfId="248"/>
    <cellStyle name="Output 5" xfId="249"/>
    <cellStyle name="Output 6" xfId="250"/>
    <cellStyle name="Output 7" xfId="251"/>
    <cellStyle name="Output 8" xfId="252"/>
    <cellStyle name="Output 9" xfId="253"/>
    <cellStyle name="Pattern" xfId="254"/>
    <cellStyle name="Percent [0]" xfId="255"/>
    <cellStyle name="Percent [00]" xfId="256"/>
    <cellStyle name="Percent [2]" xfId="257"/>
    <cellStyle name="Percent 2" xfId="258"/>
    <cellStyle name="Percent 2 2" xfId="259"/>
    <cellStyle name="Percent 2 3" xfId="260"/>
    <cellStyle name="Percent 3 2" xfId="261"/>
    <cellStyle name="Percent 3 3" xfId="262"/>
    <cellStyle name="Percent 3 4" xfId="263"/>
    <cellStyle name="Percent 3 5" xfId="264"/>
    <cellStyle name="Percent 3 6" xfId="265"/>
    <cellStyle name="Percent 3 7" xfId="266"/>
    <cellStyle name="Percent 3 8" xfId="267"/>
    <cellStyle name="PrePop Currency (0)" xfId="268"/>
    <cellStyle name="PrePop Currency (2)" xfId="269"/>
    <cellStyle name="PrePop Units (0)" xfId="270"/>
    <cellStyle name="PrePop Units (1)" xfId="271"/>
    <cellStyle name="PrePop Units (2)" xfId="272"/>
    <cellStyle name="Sheet Title" xfId="273"/>
    <cellStyle name="STYL1 - Style1" xfId="274"/>
    <cellStyle name="STYL2 - Style2" xfId="275"/>
    <cellStyle name="STYL3 - Style3" xfId="276"/>
    <cellStyle name="STYL4 - Style4" xfId="277"/>
    <cellStyle name="STYL5 - Style5" xfId="278"/>
    <cellStyle name="Text Indent A" xfId="279"/>
    <cellStyle name="Text Indent B" xfId="280"/>
    <cellStyle name="Text Indent C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  <cellStyle name="Update" xfId="290"/>
    <cellStyle name="Warning Text 2" xfId="291"/>
    <cellStyle name="Warning Text 3" xfId="292"/>
    <cellStyle name="Warning Text 4" xfId="293"/>
    <cellStyle name="Warning Text 5" xfId="294"/>
    <cellStyle name="Warning Text 6" xfId="295"/>
    <cellStyle name="Warning Text 7" xfId="296"/>
    <cellStyle name="Warning Text 8" xfId="297"/>
    <cellStyle name="Warning Text 9" xfId="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eatary_Policy_and_Research\Research_and_Publications_Section\Publications\Quarterly_Economic_Bulletin\QEB%202009\Q2%202009\Financial%20sector\QEB%202%20June%2009-Monetary%20analysis_revise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D\Statistics_Section\Data_Dissemination\Monetary%20and%20Financial%20statistics_publications%20%20tables\interest%20rate\Publication%20sheets_1.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Aggr"/>
      <sheetName val="Monetary base (revised)"/>
      <sheetName val="Monetary base"/>
      <sheetName val="C.banks"/>
      <sheetName val="C.banks loans by Sectors"/>
      <sheetName val="MFLC"/>
      <sheetName val="HDFC"/>
      <sheetName val="Capital Market Data"/>
      <sheetName val="CMDA Analysis"/>
      <sheetName val="t-bill"/>
      <sheetName val="FC Payments"/>
      <sheetName val="Chronological aver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(LI) (2)"/>
      <sheetName val="Total(DI) (2)"/>
      <sheetName val="Industry"/>
      <sheetName val="SRF_public tab_Dec-01 todate"/>
    </sheetNames>
    <sheetDataSet>
      <sheetData sheetId="0"/>
      <sheetData sheetId="1">
        <row r="13">
          <cell r="B13">
            <v>5</v>
          </cell>
        </row>
      </sheetData>
      <sheetData sheetId="2">
        <row r="4">
          <cell r="A4" t="str">
            <v>LOANS AND ADVANCES</v>
          </cell>
          <cell r="B4">
            <v>39448</v>
          </cell>
          <cell r="C4">
            <v>39448</v>
          </cell>
          <cell r="D4">
            <v>39448</v>
          </cell>
          <cell r="E4">
            <v>39479</v>
          </cell>
          <cell r="F4">
            <v>39479</v>
          </cell>
          <cell r="G4">
            <v>39479</v>
          </cell>
          <cell r="H4">
            <v>39508</v>
          </cell>
          <cell r="I4">
            <v>39508</v>
          </cell>
          <cell r="J4">
            <v>39508</v>
          </cell>
          <cell r="K4">
            <v>39539</v>
          </cell>
          <cell r="L4">
            <v>39539</v>
          </cell>
          <cell r="M4">
            <v>39539</v>
          </cell>
          <cell r="N4">
            <v>39569</v>
          </cell>
          <cell r="O4">
            <v>39569</v>
          </cell>
          <cell r="P4">
            <v>39569</v>
          </cell>
          <cell r="Q4">
            <v>39600</v>
          </cell>
          <cell r="R4">
            <v>39600</v>
          </cell>
          <cell r="S4">
            <v>39600</v>
          </cell>
          <cell r="T4">
            <v>39630</v>
          </cell>
          <cell r="U4">
            <v>39630</v>
          </cell>
          <cell r="V4">
            <v>39630</v>
          </cell>
          <cell r="W4">
            <v>39661</v>
          </cell>
          <cell r="X4">
            <v>39661</v>
          </cell>
          <cell r="Y4">
            <v>39661</v>
          </cell>
          <cell r="Z4">
            <v>39692</v>
          </cell>
          <cell r="AA4">
            <v>39692</v>
          </cell>
          <cell r="AB4">
            <v>39692</v>
          </cell>
          <cell r="AC4">
            <v>39722</v>
          </cell>
          <cell r="AD4">
            <v>39722</v>
          </cell>
          <cell r="AE4">
            <v>39722</v>
          </cell>
          <cell r="AF4">
            <v>39753</v>
          </cell>
          <cell r="AG4">
            <v>39753</v>
          </cell>
          <cell r="AH4">
            <v>39753</v>
          </cell>
          <cell r="AI4">
            <v>39783</v>
          </cell>
          <cell r="AJ4">
            <v>39783</v>
          </cell>
          <cell r="AK4">
            <v>39783</v>
          </cell>
          <cell r="AL4">
            <v>39814</v>
          </cell>
          <cell r="AM4">
            <v>39814</v>
          </cell>
          <cell r="AN4">
            <v>39814</v>
          </cell>
          <cell r="AO4">
            <v>39845</v>
          </cell>
          <cell r="AP4">
            <v>39845</v>
          </cell>
          <cell r="AQ4">
            <v>39845</v>
          </cell>
          <cell r="AR4">
            <v>39873</v>
          </cell>
          <cell r="AS4">
            <v>39873</v>
          </cell>
          <cell r="AT4">
            <v>39873</v>
          </cell>
          <cell r="AU4">
            <v>39904</v>
          </cell>
          <cell r="AV4">
            <v>39904</v>
          </cell>
          <cell r="AW4">
            <v>39904</v>
          </cell>
          <cell r="AX4">
            <v>39934</v>
          </cell>
          <cell r="AY4">
            <v>39934</v>
          </cell>
          <cell r="AZ4">
            <v>39934</v>
          </cell>
          <cell r="BA4">
            <v>39965</v>
          </cell>
          <cell r="BB4">
            <v>39965</v>
          </cell>
          <cell r="BC4">
            <v>39965</v>
          </cell>
          <cell r="BD4">
            <v>39995</v>
          </cell>
          <cell r="BE4">
            <v>39995</v>
          </cell>
          <cell r="BF4">
            <v>39995</v>
          </cell>
          <cell r="BG4">
            <v>40026</v>
          </cell>
          <cell r="BH4">
            <v>40026</v>
          </cell>
          <cell r="BI4">
            <v>40026</v>
          </cell>
          <cell r="BJ4">
            <v>40057</v>
          </cell>
          <cell r="BK4">
            <v>40057</v>
          </cell>
          <cell r="BL4">
            <v>40057</v>
          </cell>
          <cell r="BM4">
            <v>40087</v>
          </cell>
          <cell r="BN4">
            <v>40087</v>
          </cell>
          <cell r="BO4">
            <v>40087</v>
          </cell>
          <cell r="BP4">
            <v>40118</v>
          </cell>
          <cell r="BQ4">
            <v>40118</v>
          </cell>
          <cell r="BR4">
            <v>40118</v>
          </cell>
          <cell r="BS4">
            <v>40148</v>
          </cell>
          <cell r="BT4">
            <v>40148</v>
          </cell>
          <cell r="BU4">
            <v>40148</v>
          </cell>
          <cell r="BV4">
            <v>40179</v>
          </cell>
          <cell r="BW4">
            <v>40179</v>
          </cell>
          <cell r="BX4">
            <v>40179</v>
          </cell>
          <cell r="BY4">
            <v>40210</v>
          </cell>
          <cell r="BZ4">
            <v>40210</v>
          </cell>
          <cell r="CA4">
            <v>40210</v>
          </cell>
          <cell r="CB4">
            <v>40238</v>
          </cell>
          <cell r="CC4">
            <v>40238</v>
          </cell>
          <cell r="CD4">
            <v>40238</v>
          </cell>
          <cell r="CE4">
            <v>40269</v>
          </cell>
          <cell r="CF4">
            <v>40269</v>
          </cell>
          <cell r="CG4">
            <v>40269</v>
          </cell>
          <cell r="CH4">
            <v>40299</v>
          </cell>
          <cell r="CI4">
            <v>40299</v>
          </cell>
          <cell r="CJ4">
            <v>40299</v>
          </cell>
          <cell r="CK4">
            <v>40330</v>
          </cell>
          <cell r="CL4">
            <v>40330</v>
          </cell>
          <cell r="CM4">
            <v>40330</v>
          </cell>
          <cell r="CN4">
            <v>40360</v>
          </cell>
          <cell r="CO4">
            <v>40360</v>
          </cell>
          <cell r="CP4">
            <v>40360</v>
          </cell>
          <cell r="CQ4">
            <v>40391</v>
          </cell>
          <cell r="CR4">
            <v>40391</v>
          </cell>
          <cell r="CS4">
            <v>40391</v>
          </cell>
          <cell r="CT4">
            <v>40422</v>
          </cell>
          <cell r="CU4">
            <v>40422</v>
          </cell>
          <cell r="CV4">
            <v>40422</v>
          </cell>
          <cell r="CW4">
            <v>40452</v>
          </cell>
          <cell r="CX4">
            <v>40452</v>
          </cell>
          <cell r="CY4">
            <v>40452</v>
          </cell>
          <cell r="CZ4">
            <v>40483</v>
          </cell>
          <cell r="DA4">
            <v>40483</v>
          </cell>
          <cell r="DB4">
            <v>40483</v>
          </cell>
          <cell r="DC4">
            <v>40513</v>
          </cell>
          <cell r="DD4">
            <v>40513</v>
          </cell>
          <cell r="DE4">
            <v>40513</v>
          </cell>
          <cell r="DF4">
            <v>40544</v>
          </cell>
          <cell r="DG4">
            <v>40544</v>
          </cell>
          <cell r="DH4">
            <v>40544</v>
          </cell>
          <cell r="DI4">
            <v>40575</v>
          </cell>
          <cell r="DJ4">
            <v>40575</v>
          </cell>
          <cell r="DK4">
            <v>40575</v>
          </cell>
          <cell r="DL4">
            <v>40603</v>
          </cell>
          <cell r="DM4">
            <v>40603</v>
          </cell>
          <cell r="DN4">
            <v>40603</v>
          </cell>
          <cell r="DO4">
            <v>40634</v>
          </cell>
          <cell r="DP4">
            <v>40634</v>
          </cell>
          <cell r="DQ4">
            <v>40634</v>
          </cell>
          <cell r="DR4">
            <v>40664</v>
          </cell>
          <cell r="DS4">
            <v>40664</v>
          </cell>
          <cell r="DT4">
            <v>40664</v>
          </cell>
          <cell r="DU4">
            <v>40695</v>
          </cell>
          <cell r="DV4">
            <v>40695</v>
          </cell>
          <cell r="DW4">
            <v>40695</v>
          </cell>
          <cell r="DX4">
            <v>40725</v>
          </cell>
          <cell r="DY4">
            <v>40725</v>
          </cell>
          <cell r="DZ4">
            <v>40725</v>
          </cell>
          <cell r="EA4">
            <v>40756</v>
          </cell>
          <cell r="EB4">
            <v>40756</v>
          </cell>
          <cell r="EC4">
            <v>40756</v>
          </cell>
        </row>
        <row r="5">
          <cell r="B5" t="str">
            <v>LC</v>
          </cell>
          <cell r="C5" t="str">
            <v>FC</v>
          </cell>
          <cell r="D5" t="str">
            <v>TOTAL</v>
          </cell>
          <cell r="E5" t="str">
            <v>LC</v>
          </cell>
          <cell r="F5" t="str">
            <v>FC</v>
          </cell>
          <cell r="G5" t="str">
            <v>TOTAL</v>
          </cell>
          <cell r="H5" t="str">
            <v>LC</v>
          </cell>
          <cell r="I5" t="str">
            <v>FC</v>
          </cell>
          <cell r="J5" t="str">
            <v>TOTAL</v>
          </cell>
          <cell r="K5" t="str">
            <v>LC</v>
          </cell>
          <cell r="L5" t="str">
            <v>FC</v>
          </cell>
          <cell r="M5" t="str">
            <v>TOTAL</v>
          </cell>
          <cell r="N5" t="str">
            <v>LC</v>
          </cell>
          <cell r="O5" t="str">
            <v>FC</v>
          </cell>
          <cell r="P5" t="str">
            <v>TOTAL</v>
          </cell>
          <cell r="Q5" t="str">
            <v>LC</v>
          </cell>
          <cell r="R5" t="str">
            <v>FC</v>
          </cell>
          <cell r="S5" t="str">
            <v>TOTAL</v>
          </cell>
          <cell r="T5" t="str">
            <v>LC</v>
          </cell>
          <cell r="U5" t="str">
            <v>FC</v>
          </cell>
          <cell r="V5" t="str">
            <v>TOTAL</v>
          </cell>
          <cell r="W5" t="str">
            <v>LC</v>
          </cell>
          <cell r="X5" t="str">
            <v>FC</v>
          </cell>
          <cell r="Y5" t="str">
            <v>TOTAL</v>
          </cell>
          <cell r="Z5" t="str">
            <v>LC</v>
          </cell>
          <cell r="AA5" t="str">
            <v>FC</v>
          </cell>
          <cell r="AB5" t="str">
            <v>TOTAL</v>
          </cell>
          <cell r="AC5" t="str">
            <v>LC</v>
          </cell>
          <cell r="AD5" t="str">
            <v>FC</v>
          </cell>
          <cell r="AE5" t="str">
            <v>TOTAL</v>
          </cell>
          <cell r="AF5" t="str">
            <v>LC</v>
          </cell>
          <cell r="AG5" t="str">
            <v>FC</v>
          </cell>
          <cell r="AH5" t="str">
            <v>TOTAL</v>
          </cell>
          <cell r="AI5" t="str">
            <v>LC</v>
          </cell>
          <cell r="AJ5" t="str">
            <v>FC</v>
          </cell>
          <cell r="AK5" t="str">
            <v>TOTAL</v>
          </cell>
          <cell r="AL5" t="str">
            <v>LC</v>
          </cell>
          <cell r="AM5" t="str">
            <v>FC</v>
          </cell>
          <cell r="AN5" t="str">
            <v>TOTAL</v>
          </cell>
          <cell r="AO5" t="str">
            <v>LC</v>
          </cell>
          <cell r="AP5" t="str">
            <v>FC</v>
          </cell>
          <cell r="AQ5" t="str">
            <v>TOTAL</v>
          </cell>
          <cell r="AR5" t="str">
            <v>LC</v>
          </cell>
          <cell r="AS5" t="str">
            <v>FC</v>
          </cell>
          <cell r="AT5" t="str">
            <v>TOTAL</v>
          </cell>
          <cell r="AU5" t="str">
            <v>LC</v>
          </cell>
          <cell r="AV5" t="str">
            <v>FC</v>
          </cell>
          <cell r="AW5" t="str">
            <v>TOTAL</v>
          </cell>
          <cell r="AX5" t="str">
            <v>LC</v>
          </cell>
          <cell r="AY5" t="str">
            <v>FC</v>
          </cell>
          <cell r="AZ5" t="str">
            <v>TOTAL</v>
          </cell>
          <cell r="BA5" t="str">
            <v>LC</v>
          </cell>
          <cell r="BB5" t="str">
            <v>FC</v>
          </cell>
          <cell r="BC5" t="str">
            <v>TOTAL</v>
          </cell>
          <cell r="BD5" t="str">
            <v>LC</v>
          </cell>
          <cell r="BE5" t="str">
            <v>FC</v>
          </cell>
          <cell r="BF5" t="str">
            <v>TOTAL</v>
          </cell>
          <cell r="BG5" t="str">
            <v>LC</v>
          </cell>
          <cell r="BH5" t="str">
            <v>FC</v>
          </cell>
          <cell r="BI5" t="str">
            <v>TOTAL</v>
          </cell>
          <cell r="BJ5" t="str">
            <v>LC</v>
          </cell>
          <cell r="BK5" t="str">
            <v>FC</v>
          </cell>
          <cell r="BL5" t="str">
            <v>TOTAL</v>
          </cell>
          <cell r="BM5" t="str">
            <v>LC</v>
          </cell>
          <cell r="BN5" t="str">
            <v>FC</v>
          </cell>
          <cell r="BO5" t="str">
            <v>TOTAL</v>
          </cell>
          <cell r="BP5" t="str">
            <v>LC</v>
          </cell>
          <cell r="BQ5" t="str">
            <v>FC</v>
          </cell>
          <cell r="BR5" t="str">
            <v>TOTAL</v>
          </cell>
          <cell r="BS5" t="str">
            <v>LC</v>
          </cell>
          <cell r="BT5" t="str">
            <v>FC</v>
          </cell>
          <cell r="BU5" t="str">
            <v>TOTAL</v>
          </cell>
          <cell r="BV5" t="str">
            <v>LC</v>
          </cell>
          <cell r="BW5" t="str">
            <v>FC</v>
          </cell>
          <cell r="BX5" t="str">
            <v>TOTAL</v>
          </cell>
          <cell r="BY5" t="str">
            <v>LC</v>
          </cell>
          <cell r="BZ5" t="str">
            <v>FC</v>
          </cell>
          <cell r="CA5" t="str">
            <v>TOTAL</v>
          </cell>
          <cell r="CB5" t="str">
            <v>LC</v>
          </cell>
          <cell r="CC5" t="str">
            <v>FC</v>
          </cell>
          <cell r="CD5" t="str">
            <v>TOTAL</v>
          </cell>
          <cell r="CE5" t="str">
            <v>LC</v>
          </cell>
          <cell r="CF5" t="str">
            <v>FC</v>
          </cell>
          <cell r="CG5" t="str">
            <v>TOTAL</v>
          </cell>
          <cell r="CH5" t="str">
            <v>LC</v>
          </cell>
          <cell r="CI5" t="str">
            <v>FC</v>
          </cell>
          <cell r="CJ5" t="str">
            <v>TOTAL</v>
          </cell>
          <cell r="CK5" t="str">
            <v>LC</v>
          </cell>
          <cell r="CL5" t="str">
            <v>FC</v>
          </cell>
          <cell r="CM5" t="str">
            <v>TOTAL</v>
          </cell>
          <cell r="CN5" t="str">
            <v>LC</v>
          </cell>
          <cell r="CO5" t="str">
            <v>FC</v>
          </cell>
          <cell r="CP5" t="str">
            <v>TOTAL</v>
          </cell>
          <cell r="CQ5" t="str">
            <v>LC</v>
          </cell>
          <cell r="CR5" t="str">
            <v>FC</v>
          </cell>
          <cell r="CS5" t="str">
            <v>TOTAL</v>
          </cell>
          <cell r="CT5" t="str">
            <v>LC</v>
          </cell>
          <cell r="CU5" t="str">
            <v>FC</v>
          </cell>
          <cell r="CV5" t="str">
            <v>TOTAL</v>
          </cell>
          <cell r="CW5" t="str">
            <v>LC</v>
          </cell>
          <cell r="CX5" t="str">
            <v>FC</v>
          </cell>
          <cell r="CY5" t="str">
            <v>TOTAL</v>
          </cell>
          <cell r="CZ5" t="str">
            <v>LC</v>
          </cell>
          <cell r="DA5" t="str">
            <v>FC</v>
          </cell>
          <cell r="DB5" t="str">
            <v>TOTAL</v>
          </cell>
          <cell r="DC5" t="str">
            <v>LC</v>
          </cell>
          <cell r="DD5" t="str">
            <v>FC</v>
          </cell>
          <cell r="DE5" t="str">
            <v>TOTAL</v>
          </cell>
          <cell r="DF5" t="str">
            <v>LC</v>
          </cell>
          <cell r="DG5" t="str">
            <v>FC</v>
          </cell>
          <cell r="DH5" t="str">
            <v>TOTAL</v>
          </cell>
          <cell r="DI5" t="str">
            <v>LC</v>
          </cell>
          <cell r="DJ5" t="str">
            <v>FC</v>
          </cell>
          <cell r="DK5" t="str">
            <v>TOTAL</v>
          </cell>
          <cell r="DL5" t="str">
            <v>LC</v>
          </cell>
          <cell r="DM5" t="str">
            <v>FC</v>
          </cell>
          <cell r="DN5" t="str">
            <v>TOTAL</v>
          </cell>
          <cell r="DO5" t="str">
            <v>LC</v>
          </cell>
          <cell r="DP5" t="str">
            <v>FC</v>
          </cell>
          <cell r="DQ5" t="str">
            <v>TOTAL</v>
          </cell>
          <cell r="DR5" t="str">
            <v>LC</v>
          </cell>
          <cell r="DS5" t="str">
            <v>FC</v>
          </cell>
          <cell r="DT5" t="str">
            <v>TOTAL</v>
          </cell>
          <cell r="DU5" t="str">
            <v>LC</v>
          </cell>
          <cell r="DV5" t="str">
            <v>FC</v>
          </cell>
          <cell r="DW5" t="str">
            <v>TOTAL</v>
          </cell>
          <cell r="DX5" t="str">
            <v>LC</v>
          </cell>
          <cell r="DY5" t="str">
            <v>FC</v>
          </cell>
          <cell r="DZ5" t="str">
            <v>TOTAL</v>
          </cell>
          <cell r="EA5" t="str">
            <v>LC</v>
          </cell>
          <cell r="EB5" t="str">
            <v>FC</v>
          </cell>
          <cell r="EC5" t="str">
            <v>TOTAL</v>
          </cell>
        </row>
      </sheetData>
      <sheetData sheetId="3">
        <row r="6">
          <cell r="B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2"/>
  <sheetViews>
    <sheetView tabSelected="1" view="pageBreakPreview" zoomScaleNormal="100" zoomScaleSheetLayoutView="100" workbookViewId="0">
      <selection sqref="A1:XFD1048576"/>
    </sheetView>
  </sheetViews>
  <sheetFormatPr defaultColWidth="11.140625" defaultRowHeight="17.25" x14ac:dyDescent="0.25"/>
  <cols>
    <col min="1" max="1" width="42" style="27" customWidth="1"/>
    <col min="2" max="2" width="2" style="27" customWidth="1"/>
    <col min="3" max="6" width="11.28515625" style="27" hidden="1" customWidth="1"/>
    <col min="7" max="7" width="2" style="27" customWidth="1"/>
    <col min="8" max="11" width="11.28515625" style="27" bestFit="1" customWidth="1"/>
    <col min="12" max="12" width="2" style="27" customWidth="1"/>
    <col min="13" max="16" width="11.28515625" style="27" bestFit="1" customWidth="1"/>
    <col min="17" max="17" width="2" style="27" customWidth="1"/>
    <col min="18" max="21" width="11.28515625" style="27" bestFit="1" customWidth="1"/>
    <col min="22" max="22" width="37.140625" style="12" customWidth="1"/>
    <col min="23" max="23" width="3.5703125" style="44" customWidth="1"/>
    <col min="24" max="24" width="2.140625" style="27" customWidth="1"/>
    <col min="25" max="25" width="4.140625" style="27" customWidth="1"/>
    <col min="26" max="16384" width="11.140625" style="27"/>
  </cols>
  <sheetData>
    <row r="1" spans="1:25" ht="21" x14ac:dyDescent="0.25">
      <c r="A1" s="65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5" s="33" customFormat="1" ht="15" x14ac:dyDescent="0.25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5" ht="18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5" s="33" customFormat="1" ht="15" x14ac:dyDescent="0.25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5" s="33" customFormat="1" x14ac:dyDescent="0.25">
      <c r="A5" s="17"/>
      <c r="B5" s="34"/>
      <c r="C5" s="63">
        <v>2014</v>
      </c>
      <c r="D5" s="63"/>
      <c r="E5" s="63"/>
      <c r="F5" s="63"/>
      <c r="G5" s="60"/>
      <c r="H5" s="64">
        <v>2015</v>
      </c>
      <c r="I5" s="64"/>
      <c r="J5" s="64"/>
      <c r="K5" s="64"/>
      <c r="L5" s="60"/>
      <c r="M5" s="64">
        <v>2016</v>
      </c>
      <c r="N5" s="64"/>
      <c r="O5" s="64"/>
      <c r="P5" s="64"/>
      <c r="Q5" s="60"/>
      <c r="R5" s="64">
        <v>2017</v>
      </c>
      <c r="S5" s="64"/>
      <c r="T5" s="64"/>
      <c r="U5" s="64"/>
      <c r="V5" s="18" t="s">
        <v>18</v>
      </c>
      <c r="W5" s="35" t="s">
        <v>18</v>
      </c>
    </row>
    <row r="6" spans="1:25" s="33" customFormat="1" x14ac:dyDescent="0.4">
      <c r="A6" s="36" t="s">
        <v>19</v>
      </c>
      <c r="B6" s="15"/>
      <c r="C6" s="29" t="s">
        <v>2</v>
      </c>
      <c r="D6" s="29" t="s">
        <v>3</v>
      </c>
      <c r="E6" s="29" t="s">
        <v>4</v>
      </c>
      <c r="F6" s="29" t="s">
        <v>6</v>
      </c>
      <c r="G6" s="29"/>
      <c r="H6" s="29" t="s">
        <v>2</v>
      </c>
      <c r="I6" s="29" t="s">
        <v>3</v>
      </c>
      <c r="J6" s="29" t="s">
        <v>4</v>
      </c>
      <c r="K6" s="29" t="s">
        <v>6</v>
      </c>
      <c r="L6" s="29"/>
      <c r="M6" s="29" t="s">
        <v>2</v>
      </c>
      <c r="N6" s="29" t="s">
        <v>3</v>
      </c>
      <c r="O6" s="29" t="s">
        <v>4</v>
      </c>
      <c r="P6" s="1" t="s">
        <v>5</v>
      </c>
      <c r="Q6" s="29"/>
      <c r="R6" s="29" t="s">
        <v>2</v>
      </c>
      <c r="S6" s="29" t="s">
        <v>3</v>
      </c>
      <c r="T6" s="29" t="s">
        <v>4</v>
      </c>
      <c r="U6" s="29" t="s">
        <v>6</v>
      </c>
      <c r="V6" s="6"/>
      <c r="W6" s="2" t="s">
        <v>20</v>
      </c>
    </row>
    <row r="7" spans="1:25" s="28" customFormat="1" x14ac:dyDescent="0.2">
      <c r="A7" s="19"/>
      <c r="B7" s="37"/>
      <c r="C7" s="31" t="s">
        <v>7</v>
      </c>
      <c r="D7" s="31" t="s">
        <v>8</v>
      </c>
      <c r="E7" s="31" t="s">
        <v>9</v>
      </c>
      <c r="F7" s="31" t="s">
        <v>10</v>
      </c>
      <c r="G7" s="31"/>
      <c r="H7" s="31" t="s">
        <v>7</v>
      </c>
      <c r="I7" s="31" t="s">
        <v>8</v>
      </c>
      <c r="J7" s="31" t="s">
        <v>9</v>
      </c>
      <c r="K7" s="31" t="s">
        <v>10</v>
      </c>
      <c r="L7" s="31"/>
      <c r="M7" s="31" t="s">
        <v>7</v>
      </c>
      <c r="N7" s="31" t="s">
        <v>8</v>
      </c>
      <c r="O7" s="31" t="s">
        <v>9</v>
      </c>
      <c r="P7" s="30" t="s">
        <v>14</v>
      </c>
      <c r="Q7" s="31"/>
      <c r="R7" s="31" t="s">
        <v>7</v>
      </c>
      <c r="S7" s="31" t="s">
        <v>8</v>
      </c>
      <c r="T7" s="31" t="s">
        <v>9</v>
      </c>
      <c r="U7" s="31" t="s">
        <v>10</v>
      </c>
      <c r="V7" s="20"/>
      <c r="W7" s="38"/>
    </row>
    <row r="8" spans="1:25" s="33" customFormat="1" x14ac:dyDescent="0.25">
      <c r="A8" s="39" t="s">
        <v>21</v>
      </c>
      <c r="B8" s="23"/>
      <c r="C8" s="23">
        <v>14400.897999999999</v>
      </c>
      <c r="D8" s="23">
        <v>14512.059000000001</v>
      </c>
      <c r="E8" s="23">
        <v>15322.853999999998</v>
      </c>
      <c r="F8" s="23">
        <v>14927.801000000001</v>
      </c>
      <c r="G8" s="23"/>
      <c r="H8" s="23">
        <v>14561.164999999999</v>
      </c>
      <c r="I8" s="23">
        <v>14571.035000000002</v>
      </c>
      <c r="J8" s="23">
        <v>15857.469000000001</v>
      </c>
      <c r="K8" s="23">
        <v>16759.404000000002</v>
      </c>
      <c r="L8" s="23"/>
      <c r="M8" s="23">
        <v>17066.547999999999</v>
      </c>
      <c r="N8" s="23">
        <v>17602.536</v>
      </c>
      <c r="O8" s="23">
        <v>18215.199999999997</v>
      </c>
      <c r="P8" s="23">
        <v>18495.564000000002</v>
      </c>
      <c r="Q8" s="23"/>
      <c r="R8" s="23">
        <v>19044.901999999998</v>
      </c>
      <c r="S8" s="23">
        <v>19692.453000000001</v>
      </c>
      <c r="T8" s="23">
        <v>20534.814000000002</v>
      </c>
      <c r="U8" s="23">
        <v>21150.325000000001</v>
      </c>
      <c r="V8" s="40"/>
      <c r="W8" s="41" t="s">
        <v>22</v>
      </c>
    </row>
    <row r="9" spans="1:25" x14ac:dyDescent="0.25">
      <c r="A9" s="4" t="s">
        <v>23</v>
      </c>
      <c r="B9" s="42"/>
      <c r="C9" s="42">
        <v>11.313000000000001</v>
      </c>
      <c r="D9" s="42">
        <v>10.76</v>
      </c>
      <c r="E9" s="42">
        <v>9.6669999999999998</v>
      </c>
      <c r="F9" s="42">
        <v>7.85</v>
      </c>
      <c r="G9" s="42"/>
      <c r="H9" s="42">
        <v>5.9960000000000004</v>
      </c>
      <c r="I9" s="42">
        <v>6.2030000000000003</v>
      </c>
      <c r="J9" s="42">
        <v>5.2220000000000004</v>
      </c>
      <c r="K9" s="42">
        <v>4.1970000000000001</v>
      </c>
      <c r="L9" s="42"/>
      <c r="M9" s="42">
        <v>3.94</v>
      </c>
      <c r="N9" s="42">
        <v>3.1829999999999998</v>
      </c>
      <c r="O9" s="42">
        <v>2.754</v>
      </c>
      <c r="P9" s="42">
        <v>1.859</v>
      </c>
      <c r="Q9" s="42"/>
      <c r="R9" s="42">
        <v>1.5129999999999999</v>
      </c>
      <c r="S9" s="42">
        <v>2.1230000000000002</v>
      </c>
      <c r="T9" s="42">
        <v>2.7650000000000001</v>
      </c>
      <c r="U9" s="42">
        <v>2.6760000000000002</v>
      </c>
      <c r="W9" s="3" t="s">
        <v>24</v>
      </c>
    </row>
    <row r="10" spans="1:25" x14ac:dyDescent="0.25">
      <c r="A10" s="4" t="s">
        <v>25</v>
      </c>
      <c r="B10" s="42"/>
      <c r="C10" s="42">
        <v>539.71</v>
      </c>
      <c r="D10" s="42">
        <v>527.52</v>
      </c>
      <c r="E10" s="42">
        <v>546.65200000000004</v>
      </c>
      <c r="F10" s="42">
        <v>399.83100000000002</v>
      </c>
      <c r="G10" s="42"/>
      <c r="H10" s="42">
        <v>396.495</v>
      </c>
      <c r="I10" s="42">
        <v>435.536</v>
      </c>
      <c r="J10" s="42">
        <v>435.34300000000002</v>
      </c>
      <c r="K10" s="42">
        <v>450.85899999999998</v>
      </c>
      <c r="L10" s="42"/>
      <c r="M10" s="42">
        <v>492.53199999999998</v>
      </c>
      <c r="N10" s="42">
        <v>508.65</v>
      </c>
      <c r="O10" s="42">
        <v>511.803</v>
      </c>
      <c r="P10" s="42">
        <v>520.00400000000002</v>
      </c>
      <c r="Q10" s="42"/>
      <c r="R10" s="42">
        <v>494.18099999999998</v>
      </c>
      <c r="S10" s="42">
        <v>497.084</v>
      </c>
      <c r="T10" s="42">
        <v>490.08</v>
      </c>
      <c r="U10" s="42">
        <v>501.73700000000002</v>
      </c>
      <c r="W10" s="3" t="s">
        <v>26</v>
      </c>
    </row>
    <row r="11" spans="1:25" x14ac:dyDescent="0.25">
      <c r="A11" s="4" t="s">
        <v>27</v>
      </c>
      <c r="B11" s="42"/>
      <c r="C11" s="42">
        <v>303.154</v>
      </c>
      <c r="D11" s="42">
        <v>308.77699999999999</v>
      </c>
      <c r="E11" s="42">
        <v>334.00200000000001</v>
      </c>
      <c r="F11" s="42">
        <v>199.191</v>
      </c>
      <c r="G11" s="42"/>
      <c r="H11" s="42">
        <v>162.14099999999999</v>
      </c>
      <c r="I11" s="42">
        <v>198.24299999999999</v>
      </c>
      <c r="J11" s="42">
        <v>210.55799999999999</v>
      </c>
      <c r="K11" s="42">
        <v>170.82</v>
      </c>
      <c r="L11" s="42"/>
      <c r="M11" s="42">
        <v>168.958</v>
      </c>
      <c r="N11" s="42">
        <v>209.047</v>
      </c>
      <c r="O11" s="42">
        <v>198.56700000000001</v>
      </c>
      <c r="P11" s="42">
        <v>171.88800000000001</v>
      </c>
      <c r="Q11" s="42"/>
      <c r="R11" s="42">
        <v>162.268</v>
      </c>
      <c r="S11" s="42">
        <v>168.89400000000001</v>
      </c>
      <c r="T11" s="42">
        <v>173.35499999999999</v>
      </c>
      <c r="U11" s="42">
        <v>167.86500000000001</v>
      </c>
      <c r="W11" s="3" t="s">
        <v>28</v>
      </c>
    </row>
    <row r="12" spans="1:25" x14ac:dyDescent="0.25">
      <c r="A12" s="4" t="s">
        <v>29</v>
      </c>
      <c r="B12" s="42"/>
      <c r="C12" s="42">
        <v>1396.241</v>
      </c>
      <c r="D12" s="42">
        <v>1516.9290000000001</v>
      </c>
      <c r="E12" s="42">
        <v>1353.298</v>
      </c>
      <c r="F12" s="42">
        <v>1735.5219999999999</v>
      </c>
      <c r="G12" s="42"/>
      <c r="H12" s="42">
        <v>1870.5229999999999</v>
      </c>
      <c r="I12" s="42">
        <v>2232.1010000000001</v>
      </c>
      <c r="J12" s="42">
        <v>2419.4969999999998</v>
      </c>
      <c r="K12" s="42">
        <v>2441.692</v>
      </c>
      <c r="L12" s="42"/>
      <c r="M12" s="42">
        <v>2626.1129999999998</v>
      </c>
      <c r="N12" s="42">
        <v>2903.681</v>
      </c>
      <c r="O12" s="42">
        <v>3118.87</v>
      </c>
      <c r="P12" s="42">
        <v>3344.9920000000002</v>
      </c>
      <c r="Q12" s="42"/>
      <c r="R12" s="42">
        <v>3578.3440000000001</v>
      </c>
      <c r="S12" s="42">
        <v>3250.7469999999998</v>
      </c>
      <c r="T12" s="42">
        <v>3552.114</v>
      </c>
      <c r="U12" s="42">
        <v>3719.576</v>
      </c>
      <c r="W12" s="3" t="s">
        <v>30</v>
      </c>
    </row>
    <row r="13" spans="1:25" x14ac:dyDescent="0.25">
      <c r="A13" s="4" t="s">
        <v>31</v>
      </c>
      <c r="B13" s="42"/>
      <c r="C13" s="42">
        <v>703.29899999999998</v>
      </c>
      <c r="D13" s="42">
        <v>727.846</v>
      </c>
      <c r="E13" s="42">
        <v>628.17999999999995</v>
      </c>
      <c r="F13" s="42">
        <v>619.45399999999995</v>
      </c>
      <c r="G13" s="42"/>
      <c r="H13" s="42">
        <v>634.46799999999996</v>
      </c>
      <c r="I13" s="42">
        <v>540.15200000000004</v>
      </c>
      <c r="J13" s="42">
        <v>596.17700000000002</v>
      </c>
      <c r="K13" s="42">
        <v>669.92200000000003</v>
      </c>
      <c r="L13" s="42"/>
      <c r="M13" s="42">
        <v>679.99199999999996</v>
      </c>
      <c r="N13" s="42">
        <v>702.00599999999997</v>
      </c>
      <c r="O13" s="42">
        <v>716.58600000000001</v>
      </c>
      <c r="P13" s="42">
        <v>633.03</v>
      </c>
      <c r="Q13" s="42"/>
      <c r="R13" s="42">
        <v>830.529</v>
      </c>
      <c r="S13" s="42">
        <v>1367.999</v>
      </c>
      <c r="T13" s="42">
        <v>1453.921</v>
      </c>
      <c r="U13" s="42">
        <v>1666.934</v>
      </c>
      <c r="W13" s="59" t="s">
        <v>32</v>
      </c>
    </row>
    <row r="14" spans="1:25" x14ac:dyDescent="0.25">
      <c r="A14" s="4" t="s">
        <v>33</v>
      </c>
      <c r="B14" s="22"/>
      <c r="C14" s="22">
        <v>7392.9769999999999</v>
      </c>
      <c r="D14" s="22">
        <v>7316.076</v>
      </c>
      <c r="E14" s="22">
        <v>7916.98</v>
      </c>
      <c r="F14" s="22">
        <v>6475.9759999999997</v>
      </c>
      <c r="G14" s="22"/>
      <c r="H14" s="22">
        <v>6769.2820000000002</v>
      </c>
      <c r="I14" s="22">
        <v>5704.3559999999998</v>
      </c>
      <c r="J14" s="22">
        <v>6341.5559999999996</v>
      </c>
      <c r="K14" s="22">
        <v>6628.0360000000001</v>
      </c>
      <c r="L14" s="22"/>
      <c r="M14" s="22">
        <v>6839.6419999999998</v>
      </c>
      <c r="N14" s="22">
        <v>7037.5420000000004</v>
      </c>
      <c r="O14" s="22">
        <v>7180.2820000000002</v>
      </c>
      <c r="P14" s="22">
        <v>7257</v>
      </c>
      <c r="Q14" s="22"/>
      <c r="R14" s="22">
        <v>7387.9440000000004</v>
      </c>
      <c r="S14" s="22">
        <v>7549.549</v>
      </c>
      <c r="T14" s="22">
        <v>7850.6859999999997</v>
      </c>
      <c r="U14" s="22">
        <v>8128.241</v>
      </c>
      <c r="W14" s="3" t="s">
        <v>34</v>
      </c>
      <c r="Y14" s="5"/>
    </row>
    <row r="15" spans="1:25" x14ac:dyDescent="0.25">
      <c r="A15" s="4" t="s">
        <v>35</v>
      </c>
      <c r="B15" s="22"/>
      <c r="C15" s="22">
        <v>5754.74</v>
      </c>
      <c r="D15" s="22">
        <v>5538.8490000000002</v>
      </c>
      <c r="E15" s="22">
        <v>6163.9790000000003</v>
      </c>
      <c r="F15" s="22">
        <v>3008.6959999999999</v>
      </c>
      <c r="G15" s="22"/>
      <c r="H15" s="22">
        <v>3216.1849999999999</v>
      </c>
      <c r="I15" s="22">
        <v>2589.7530000000002</v>
      </c>
      <c r="J15" s="22">
        <v>2412.2710000000002</v>
      </c>
      <c r="K15" s="22">
        <v>2501.9949999999999</v>
      </c>
      <c r="L15" s="22"/>
      <c r="M15" s="22">
        <v>2365.8290000000002</v>
      </c>
      <c r="N15" s="22">
        <v>2755.636</v>
      </c>
      <c r="O15" s="22">
        <v>2821.58</v>
      </c>
      <c r="P15" s="22">
        <v>2792.4110000000001</v>
      </c>
      <c r="Q15" s="22"/>
      <c r="R15" s="22">
        <v>2847.5039999999999</v>
      </c>
      <c r="S15" s="22">
        <v>3100.7379999999998</v>
      </c>
      <c r="T15" s="22">
        <v>3179.5619999999999</v>
      </c>
      <c r="U15" s="22">
        <v>2978.4769999999999</v>
      </c>
      <c r="V15" s="59" t="s">
        <v>36</v>
      </c>
      <c r="Y15" s="5"/>
    </row>
    <row r="16" spans="1:25" x14ac:dyDescent="0.25">
      <c r="A16" s="4" t="s">
        <v>37</v>
      </c>
      <c r="B16" s="22"/>
      <c r="C16" s="22">
        <v>359.95499999999998</v>
      </c>
      <c r="D16" s="22">
        <v>345.63099999999997</v>
      </c>
      <c r="E16" s="22">
        <v>228.72200000000001</v>
      </c>
      <c r="F16" s="22">
        <v>1713.1220000000001</v>
      </c>
      <c r="G16" s="22"/>
      <c r="H16" s="22">
        <v>1578.6210000000001</v>
      </c>
      <c r="I16" s="22">
        <v>1218.3489999999999</v>
      </c>
      <c r="J16" s="22">
        <v>1184.19</v>
      </c>
      <c r="K16" s="22">
        <v>1040.6220000000001</v>
      </c>
      <c r="L16" s="22"/>
      <c r="M16" s="22">
        <v>1034.953</v>
      </c>
      <c r="N16" s="22">
        <v>1124.6869999999999</v>
      </c>
      <c r="O16" s="22">
        <v>1202.8389999999999</v>
      </c>
      <c r="P16" s="22">
        <v>1333.329</v>
      </c>
      <c r="Q16" s="22"/>
      <c r="R16" s="22">
        <v>1392.0830000000001</v>
      </c>
      <c r="S16" s="22">
        <v>1175.78</v>
      </c>
      <c r="T16" s="22">
        <v>1103.55</v>
      </c>
      <c r="U16" s="22">
        <v>1071.1479999999999</v>
      </c>
      <c r="V16" s="59" t="s">
        <v>38</v>
      </c>
      <c r="Y16" s="5"/>
    </row>
    <row r="17" spans="1:23" x14ac:dyDescent="0.25">
      <c r="A17" s="4" t="s">
        <v>39</v>
      </c>
      <c r="B17" s="22"/>
      <c r="C17" s="22">
        <v>79.459000000000003</v>
      </c>
      <c r="D17" s="22">
        <v>80.525000000000006</v>
      </c>
      <c r="E17" s="22">
        <v>59.835999999999999</v>
      </c>
      <c r="F17" s="22">
        <v>25.989000000000001</v>
      </c>
      <c r="G17" s="22"/>
      <c r="H17" s="22">
        <v>26.155000000000001</v>
      </c>
      <c r="I17" s="22">
        <v>43.899000000000001</v>
      </c>
      <c r="J17" s="22">
        <v>43.23</v>
      </c>
      <c r="K17" s="22">
        <v>58.23</v>
      </c>
      <c r="L17" s="22"/>
      <c r="M17" s="22">
        <v>55.375999999999998</v>
      </c>
      <c r="N17" s="22">
        <v>60.523000000000003</v>
      </c>
      <c r="O17" s="22">
        <v>62.585000000000001</v>
      </c>
      <c r="P17" s="22">
        <v>58.401000000000003</v>
      </c>
      <c r="Q17" s="22"/>
      <c r="R17" s="22">
        <v>55.085999999999999</v>
      </c>
      <c r="S17" s="22">
        <v>77.370999999999995</v>
      </c>
      <c r="T17" s="22">
        <v>73.39</v>
      </c>
      <c r="U17" s="22">
        <v>69.448999999999998</v>
      </c>
      <c r="V17" s="59" t="s">
        <v>40</v>
      </c>
    </row>
    <row r="18" spans="1:23" x14ac:dyDescent="0.25">
      <c r="A18" s="4" t="s">
        <v>41</v>
      </c>
      <c r="B18" s="22"/>
      <c r="C18" s="22">
        <v>1198.8230000000001</v>
      </c>
      <c r="D18" s="22">
        <v>1351.0709999999999</v>
      </c>
      <c r="E18" s="22">
        <v>1464.443</v>
      </c>
      <c r="F18" s="22">
        <v>1728.1690000000001</v>
      </c>
      <c r="G18" s="22"/>
      <c r="H18" s="22">
        <v>1948.3209999999999</v>
      </c>
      <c r="I18" s="22">
        <v>1832.4490000000001</v>
      </c>
      <c r="J18" s="22">
        <v>2673.893</v>
      </c>
      <c r="K18" s="22">
        <v>2986.0819999999999</v>
      </c>
      <c r="L18" s="22"/>
      <c r="M18" s="22">
        <v>3342.75</v>
      </c>
      <c r="N18" s="22">
        <v>3050.962</v>
      </c>
      <c r="O18" s="22">
        <v>3044.1529999999998</v>
      </c>
      <c r="P18" s="22">
        <v>2893.8150000000001</v>
      </c>
      <c r="Q18" s="22"/>
      <c r="R18" s="22">
        <v>2898.759</v>
      </c>
      <c r="S18" s="22">
        <v>2976.7539999999999</v>
      </c>
      <c r="T18" s="22">
        <v>3133.3389999999999</v>
      </c>
      <c r="U18" s="22">
        <v>3323.1660000000002</v>
      </c>
      <c r="V18" s="59" t="s">
        <v>42</v>
      </c>
    </row>
    <row r="19" spans="1:23" x14ac:dyDescent="0.25">
      <c r="A19" s="53" t="s">
        <v>62</v>
      </c>
      <c r="B19" s="22"/>
      <c r="C19" s="22">
        <v>0</v>
      </c>
      <c r="D19" s="22">
        <v>0</v>
      </c>
      <c r="E19" s="22">
        <v>0</v>
      </c>
      <c r="F19" s="22">
        <v>0</v>
      </c>
      <c r="G19" s="22"/>
      <c r="H19" s="22">
        <v>0</v>
      </c>
      <c r="I19" s="22">
        <v>19.905999999999999</v>
      </c>
      <c r="J19" s="22">
        <v>27.972000000000001</v>
      </c>
      <c r="K19" s="22">
        <v>41.106999999999999</v>
      </c>
      <c r="L19" s="22"/>
      <c r="M19" s="22">
        <v>40.734000000000002</v>
      </c>
      <c r="N19" s="22">
        <v>45.734000000000002</v>
      </c>
      <c r="O19" s="22">
        <v>49.125</v>
      </c>
      <c r="P19" s="22">
        <v>179.04400000000001</v>
      </c>
      <c r="Q19" s="22"/>
      <c r="R19" s="22">
        <v>194.512</v>
      </c>
      <c r="S19" s="22">
        <v>218.90600000000001</v>
      </c>
      <c r="T19" s="22">
        <v>360.84500000000003</v>
      </c>
      <c r="U19" s="22">
        <v>686.00099999999998</v>
      </c>
      <c r="V19" s="59" t="s">
        <v>63</v>
      </c>
    </row>
    <row r="20" spans="1:23" x14ac:dyDescent="0.25">
      <c r="A20" s="4" t="s">
        <v>43</v>
      </c>
      <c r="B20" s="22"/>
      <c r="C20" s="22">
        <v>2221.5349999999999</v>
      </c>
      <c r="D20" s="22">
        <v>2183.2869999999998</v>
      </c>
      <c r="E20" s="22">
        <v>2389.9369999999999</v>
      </c>
      <c r="F20" s="22">
        <v>2515.5010000000002</v>
      </c>
      <c r="G20" s="22"/>
      <c r="H20" s="22">
        <v>2424.125</v>
      </c>
      <c r="I20" s="22">
        <v>2577.0039999999999</v>
      </c>
      <c r="J20" s="22">
        <v>2697.165</v>
      </c>
      <c r="K20" s="22">
        <v>2964.2629999999999</v>
      </c>
      <c r="L20" s="22"/>
      <c r="M20" s="22">
        <v>2832.1790000000001</v>
      </c>
      <c r="N20" s="22">
        <v>3180.355</v>
      </c>
      <c r="O20" s="22">
        <v>3376.1930000000002</v>
      </c>
      <c r="P20" s="22">
        <v>3178.1219999999998</v>
      </c>
      <c r="Q20" s="22"/>
      <c r="R20" s="22">
        <v>3187.81</v>
      </c>
      <c r="S20" s="22">
        <v>3321.393</v>
      </c>
      <c r="T20" s="22">
        <v>3331.261</v>
      </c>
      <c r="U20" s="22">
        <v>3182.7809999999999</v>
      </c>
      <c r="W20" s="3" t="s">
        <v>44</v>
      </c>
    </row>
    <row r="21" spans="1:23" x14ac:dyDescent="0.25">
      <c r="A21" s="4" t="s">
        <v>45</v>
      </c>
      <c r="B21" s="22"/>
      <c r="C21" s="22">
        <v>2196.9639999999999</v>
      </c>
      <c r="D21" s="22">
        <v>2157.1010000000001</v>
      </c>
      <c r="E21" s="22">
        <v>2357.3330000000001</v>
      </c>
      <c r="F21" s="22">
        <v>2496.123</v>
      </c>
      <c r="G21" s="22"/>
      <c r="H21" s="22">
        <v>2400.4650000000001</v>
      </c>
      <c r="I21" s="22">
        <v>2555.6880000000001</v>
      </c>
      <c r="J21" s="22">
        <v>2660.3589999999999</v>
      </c>
      <c r="K21" s="22">
        <v>2908.9319999999998</v>
      </c>
      <c r="L21" s="22"/>
      <c r="M21" s="22">
        <v>2777.42</v>
      </c>
      <c r="N21" s="22">
        <v>3122.4850000000001</v>
      </c>
      <c r="O21" s="22">
        <v>3304.87</v>
      </c>
      <c r="P21" s="22">
        <v>3110.6640000000002</v>
      </c>
      <c r="Q21" s="22"/>
      <c r="R21" s="22">
        <v>3118.6379999999999</v>
      </c>
      <c r="S21" s="22">
        <v>3257.8969999999999</v>
      </c>
      <c r="T21" s="22">
        <v>3258.6579999999999</v>
      </c>
      <c r="U21" s="22">
        <v>3111.7979999999998</v>
      </c>
      <c r="V21" s="59" t="s">
        <v>46</v>
      </c>
    </row>
    <row r="22" spans="1:23" x14ac:dyDescent="0.25">
      <c r="A22" s="4" t="s">
        <v>47</v>
      </c>
      <c r="B22" s="22"/>
      <c r="C22" s="22">
        <v>24.571000000000002</v>
      </c>
      <c r="D22" s="22">
        <v>26.186</v>
      </c>
      <c r="E22" s="22">
        <v>32.603999999999999</v>
      </c>
      <c r="F22" s="22">
        <v>19.378</v>
      </c>
      <c r="G22" s="22"/>
      <c r="H22" s="22">
        <v>23.66</v>
      </c>
      <c r="I22" s="22">
        <v>21.315999999999999</v>
      </c>
      <c r="J22" s="22">
        <v>36.805999999999997</v>
      </c>
      <c r="K22" s="22">
        <v>55.331000000000003</v>
      </c>
      <c r="L22" s="22"/>
      <c r="M22" s="22">
        <v>54.759</v>
      </c>
      <c r="N22" s="22">
        <v>57.87</v>
      </c>
      <c r="O22" s="22">
        <v>71.322999999999993</v>
      </c>
      <c r="P22" s="22">
        <v>67.457999999999998</v>
      </c>
      <c r="Q22" s="22"/>
      <c r="R22" s="22">
        <v>69.171999999999997</v>
      </c>
      <c r="S22" s="22">
        <v>63.496000000000002</v>
      </c>
      <c r="T22" s="22">
        <v>72.602999999999994</v>
      </c>
      <c r="U22" s="22">
        <v>70.983000000000004</v>
      </c>
      <c r="V22" s="12" t="s">
        <v>48</v>
      </c>
    </row>
    <row r="23" spans="1:23" x14ac:dyDescent="0.25">
      <c r="A23" s="4" t="s">
        <v>49</v>
      </c>
      <c r="B23" s="22"/>
      <c r="C23" s="22">
        <v>595.08900000000006</v>
      </c>
      <c r="D23" s="22">
        <v>519.35699999999997</v>
      </c>
      <c r="E23" s="22">
        <v>583.33000000000004</v>
      </c>
      <c r="F23" s="22">
        <v>613.14300000000003</v>
      </c>
      <c r="G23" s="22"/>
      <c r="H23" s="22">
        <v>563.529</v>
      </c>
      <c r="I23" s="22">
        <v>631.05899999999997</v>
      </c>
      <c r="J23" s="22">
        <v>563.803</v>
      </c>
      <c r="K23" s="22">
        <v>894.28700000000003</v>
      </c>
      <c r="L23" s="22"/>
      <c r="M23" s="22">
        <v>889.09699999999998</v>
      </c>
      <c r="N23" s="22">
        <v>991.72</v>
      </c>
      <c r="O23" s="22">
        <v>989.64099999999996</v>
      </c>
      <c r="P23" s="22">
        <v>1069.778</v>
      </c>
      <c r="Q23" s="22"/>
      <c r="R23" s="22">
        <v>1057.2370000000001</v>
      </c>
      <c r="S23" s="22">
        <v>1045.549</v>
      </c>
      <c r="T23" s="22">
        <v>1080.095</v>
      </c>
      <c r="U23" s="22">
        <v>982.524</v>
      </c>
      <c r="W23" s="59" t="s">
        <v>50</v>
      </c>
    </row>
    <row r="24" spans="1:23" x14ac:dyDescent="0.25">
      <c r="A24" s="4" t="s">
        <v>51</v>
      </c>
      <c r="B24" s="22"/>
      <c r="C24" s="22">
        <v>17.791</v>
      </c>
      <c r="D24" s="22">
        <v>10.627000000000001</v>
      </c>
      <c r="E24" s="22">
        <v>7.9530000000000003</v>
      </c>
      <c r="F24" s="22">
        <v>54.003</v>
      </c>
      <c r="G24" s="22"/>
      <c r="H24" s="22">
        <v>46.017000000000003</v>
      </c>
      <c r="I24" s="22">
        <v>42.026000000000003</v>
      </c>
      <c r="J24" s="22">
        <v>29.045999999999999</v>
      </c>
      <c r="K24" s="22">
        <v>21.972000000000001</v>
      </c>
      <c r="L24" s="22"/>
      <c r="M24" s="22">
        <v>18.649000000000001</v>
      </c>
      <c r="N24" s="22">
        <v>18.823</v>
      </c>
      <c r="O24" s="22">
        <v>16.07</v>
      </c>
      <c r="P24" s="22">
        <v>13.896000000000001</v>
      </c>
      <c r="Q24" s="22"/>
      <c r="R24" s="22">
        <v>17.568000000000001</v>
      </c>
      <c r="S24" s="22">
        <v>1.966</v>
      </c>
      <c r="T24" s="22">
        <v>1.7889999999999999</v>
      </c>
      <c r="U24" s="22">
        <v>2.2770000000000001</v>
      </c>
      <c r="W24" s="59" t="s">
        <v>52</v>
      </c>
    </row>
    <row r="25" spans="1:23" x14ac:dyDescent="0.25">
      <c r="A25" s="45" t="s">
        <v>53</v>
      </c>
      <c r="B25" s="25"/>
      <c r="C25" s="25">
        <v>1219.789</v>
      </c>
      <c r="D25" s="25">
        <v>1390.88</v>
      </c>
      <c r="E25" s="25">
        <v>1552.855</v>
      </c>
      <c r="F25" s="25">
        <v>2307.33</v>
      </c>
      <c r="G25" s="25"/>
      <c r="H25" s="25">
        <v>1688.5889999999999</v>
      </c>
      <c r="I25" s="25">
        <v>2204.355</v>
      </c>
      <c r="J25" s="25">
        <v>2559.1019999999999</v>
      </c>
      <c r="K25" s="25">
        <v>2513.3559999999998</v>
      </c>
      <c r="L25" s="25"/>
      <c r="M25" s="25">
        <v>2515.4459999999999</v>
      </c>
      <c r="N25" s="25">
        <v>2047.529</v>
      </c>
      <c r="O25" s="25">
        <v>2104.4340000000002</v>
      </c>
      <c r="P25" s="25">
        <v>2304.9949999999999</v>
      </c>
      <c r="Q25" s="25"/>
      <c r="R25" s="25">
        <v>2327.5079999999998</v>
      </c>
      <c r="S25" s="25">
        <v>2487.1490000000003</v>
      </c>
      <c r="T25" s="25">
        <v>2598.7479999999996</v>
      </c>
      <c r="U25" s="25">
        <v>2795.7139999999999</v>
      </c>
      <c r="V25" s="24"/>
      <c r="W25" s="7" t="s">
        <v>54</v>
      </c>
    </row>
    <row r="26" spans="1:23" x14ac:dyDescent="0.45">
      <c r="A26" s="8" t="s">
        <v>55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W26" s="47" t="s">
        <v>56</v>
      </c>
    </row>
    <row r="27" spans="1:23" x14ac:dyDescent="0.25">
      <c r="A27" s="4" t="s">
        <v>25</v>
      </c>
      <c r="B27" s="48"/>
      <c r="C27" s="48">
        <f>C10/C8*100</f>
        <v>3.7477523971074587</v>
      </c>
      <c r="D27" s="48">
        <f>D10/D8*100</f>
        <v>3.6350458608251244</v>
      </c>
      <c r="E27" s="48">
        <f>E10/E8*100</f>
        <v>3.5675599336781523</v>
      </c>
      <c r="F27" s="48">
        <f>F10/F8*100</f>
        <v>2.678432007500636</v>
      </c>
      <c r="G27" s="48"/>
      <c r="H27" s="48">
        <f>H10/H8*100</f>
        <v>2.7229620706859654</v>
      </c>
      <c r="I27" s="48">
        <f>I10/I8*100</f>
        <v>2.9890532827626859</v>
      </c>
      <c r="J27" s="48">
        <f>J10/J8*100</f>
        <v>2.7453498411379522</v>
      </c>
      <c r="K27" s="48">
        <f>K10/K8*100</f>
        <v>2.6901851641024939</v>
      </c>
      <c r="L27" s="48"/>
      <c r="M27" s="48">
        <f>M10/M8*100</f>
        <v>2.8859497538693821</v>
      </c>
      <c r="N27" s="48">
        <f>N10/N8*100</f>
        <v>2.8896404472628259</v>
      </c>
      <c r="O27" s="48">
        <f>O10/O8*100</f>
        <v>2.8097577847072777</v>
      </c>
      <c r="P27" s="48">
        <f>P10/P8*100</f>
        <v>2.8115065861197852</v>
      </c>
      <c r="Q27" s="48"/>
      <c r="R27" s="48">
        <f>R10/R8*100</f>
        <v>2.5948203881542686</v>
      </c>
      <c r="S27" s="48">
        <f>S10/S8*100</f>
        <v>2.5242360613987498</v>
      </c>
      <c r="T27" s="48">
        <f>T10/T8*100</f>
        <v>2.3865811494567226</v>
      </c>
      <c r="U27" s="48">
        <f>U10/U8*100</f>
        <v>2.3722425069118325</v>
      </c>
      <c r="W27" s="3" t="s">
        <v>26</v>
      </c>
    </row>
    <row r="28" spans="1:23" x14ac:dyDescent="0.25">
      <c r="A28" s="4" t="s">
        <v>29</v>
      </c>
      <c r="B28" s="48"/>
      <c r="C28" s="48">
        <f>+C12/C8*100</f>
        <v>9.6955134325651091</v>
      </c>
      <c r="D28" s="48">
        <f>+D12/D8*100</f>
        <v>10.452886113541847</v>
      </c>
      <c r="E28" s="48">
        <f>+E12/E8*100</f>
        <v>8.8318925443001675</v>
      </c>
      <c r="F28" s="48">
        <f>+F12/F8*100</f>
        <v>11.62610621618013</v>
      </c>
      <c r="G28" s="49"/>
      <c r="H28" s="48">
        <f>+H12/H8*100</f>
        <v>12.845970772256205</v>
      </c>
      <c r="I28" s="48">
        <f>+I12/I8*100</f>
        <v>15.318753952619012</v>
      </c>
      <c r="J28" s="48">
        <f>+J12/J8*100</f>
        <v>15.257775373863256</v>
      </c>
      <c r="K28" s="48">
        <f>+K12/K8*100</f>
        <v>14.569086108312682</v>
      </c>
      <c r="L28" s="49"/>
      <c r="M28" s="48">
        <f>+M12/M8*100</f>
        <v>15.387487850501461</v>
      </c>
      <c r="N28" s="48">
        <f>+N12/N8*100</f>
        <v>16.495810603653929</v>
      </c>
      <c r="O28" s="48">
        <f>+O12/O8*100</f>
        <v>17.122348368395627</v>
      </c>
      <c r="P28" s="48">
        <f>+P12/P8*100</f>
        <v>18.085374417346774</v>
      </c>
      <c r="Q28" s="49"/>
      <c r="R28" s="48">
        <f>+R12/R8*100</f>
        <v>18.788986154930072</v>
      </c>
      <c r="S28" s="48">
        <f>+S12/S8*100</f>
        <v>16.507577801505985</v>
      </c>
      <c r="T28" s="48">
        <f>+T12/T8*100</f>
        <v>17.298009127328836</v>
      </c>
      <c r="U28" s="48">
        <f>+U12/U8*100</f>
        <v>17.586377514293517</v>
      </c>
      <c r="W28" s="3" t="s">
        <v>30</v>
      </c>
    </row>
    <row r="29" spans="1:23" x14ac:dyDescent="0.25">
      <c r="A29" s="4" t="s">
        <v>33</v>
      </c>
      <c r="B29" s="48"/>
      <c r="C29" s="48">
        <f>+C14/C8*100</f>
        <v>51.336916628393595</v>
      </c>
      <c r="D29" s="48">
        <f>+D14/D8*100</f>
        <v>50.41376967940937</v>
      </c>
      <c r="E29" s="48">
        <f>+E14/E8*100</f>
        <v>51.667789825576882</v>
      </c>
      <c r="F29" s="48">
        <f>+F14/F8*100</f>
        <v>43.381982383071687</v>
      </c>
      <c r="G29" s="49"/>
      <c r="H29" s="48">
        <f>+H14/H8*100</f>
        <v>46.488601701855593</v>
      </c>
      <c r="I29" s="48">
        <f>+I14/I8*100</f>
        <v>39.148598572441827</v>
      </c>
      <c r="J29" s="48">
        <f>+J14/J8*100</f>
        <v>39.990972077574291</v>
      </c>
      <c r="K29" s="48">
        <f>+K14/K8*100</f>
        <v>39.548160543179215</v>
      </c>
      <c r="L29" s="49"/>
      <c r="M29" s="48">
        <f>+M14/M8*100</f>
        <v>40.076305999315153</v>
      </c>
      <c r="N29" s="48">
        <f>+N14/N8*100</f>
        <v>39.980273296984024</v>
      </c>
      <c r="O29" s="48">
        <f>+O14/O8*100</f>
        <v>39.419177390311397</v>
      </c>
      <c r="P29" s="48">
        <f>+P14/P8*100</f>
        <v>39.236435287942548</v>
      </c>
      <c r="Q29" s="49"/>
      <c r="R29" s="48">
        <f>+R14/R8*100</f>
        <v>38.792239519006195</v>
      </c>
      <c r="S29" s="48">
        <f>+S14/S8*100</f>
        <v>38.337270628499148</v>
      </c>
      <c r="T29" s="48">
        <f>+T14/T8*100</f>
        <v>38.231103529839608</v>
      </c>
      <c r="U29" s="48">
        <f>+U14/U8*100</f>
        <v>38.430808982840688</v>
      </c>
      <c r="W29" s="3" t="s">
        <v>34</v>
      </c>
    </row>
    <row r="30" spans="1:23" x14ac:dyDescent="0.25">
      <c r="A30" s="4" t="s">
        <v>43</v>
      </c>
      <c r="B30" s="48"/>
      <c r="C30" s="48">
        <f>+C20/C8*100</f>
        <v>15.42636438366552</v>
      </c>
      <c r="D30" s="48">
        <f>+D20/D8*100</f>
        <v>15.04463977165473</v>
      </c>
      <c r="E30" s="48">
        <f>+E20/E8*100</f>
        <v>15.597205324804374</v>
      </c>
      <c r="F30" s="48">
        <f>+F20/F8*100</f>
        <v>16.851115579582014</v>
      </c>
      <c r="G30" s="49"/>
      <c r="H30" s="48">
        <f>+H20/H8*100</f>
        <v>16.647878105907051</v>
      </c>
      <c r="I30" s="48">
        <f>+I20/I8*100</f>
        <v>17.685799258597619</v>
      </c>
      <c r="J30" s="48">
        <f>+J20/J8*100</f>
        <v>17.008798819029693</v>
      </c>
      <c r="K30" s="48">
        <f>+K20/K8*100</f>
        <v>17.687162383578791</v>
      </c>
      <c r="L30" s="49"/>
      <c r="M30" s="48">
        <f>+M20/M8*100</f>
        <v>16.594914214637903</v>
      </c>
      <c r="N30" s="48">
        <f>+N20/N8*100</f>
        <v>18.067595487377499</v>
      </c>
      <c r="O30" s="48">
        <f>+O20/O8*100</f>
        <v>18.535031182748479</v>
      </c>
      <c r="P30" s="48">
        <f>+P20/P8*100</f>
        <v>17.183158080499734</v>
      </c>
      <c r="Q30" s="49"/>
      <c r="R30" s="48">
        <f>+R20/R8*100</f>
        <v>16.738390147662617</v>
      </c>
      <c r="S30" s="48">
        <f>+S20/S8*100</f>
        <v>16.866324373098667</v>
      </c>
      <c r="T30" s="48">
        <f>+T20/T8*100</f>
        <v>16.222503890222718</v>
      </c>
      <c r="U30" s="48">
        <f>+U20/U8*100</f>
        <v>15.04837868921636</v>
      </c>
      <c r="W30" s="3" t="s">
        <v>44</v>
      </c>
    </row>
    <row r="31" spans="1:23" x14ac:dyDescent="0.25">
      <c r="A31" s="45" t="s">
        <v>49</v>
      </c>
      <c r="B31" s="50"/>
      <c r="C31" s="50">
        <f>+C23/C8*100</f>
        <v>4.1323048048809188</v>
      </c>
      <c r="D31" s="50">
        <f>+D23/D8*100</f>
        <v>3.5787960895142441</v>
      </c>
      <c r="E31" s="50">
        <f>+E23/E8*100</f>
        <v>3.8069278738804146</v>
      </c>
      <c r="F31" s="50">
        <f>+F23/F8*100</f>
        <v>4.1073899631968569</v>
      </c>
      <c r="G31" s="50"/>
      <c r="H31" s="50">
        <f>+H23/H8*100</f>
        <v>3.8700818238101142</v>
      </c>
      <c r="I31" s="50">
        <f>+I23/I8*100</f>
        <v>4.330914035962441</v>
      </c>
      <c r="J31" s="50">
        <f>+J23/J8*100</f>
        <v>3.5554412876354982</v>
      </c>
      <c r="K31" s="50">
        <f>+K23/K8*100</f>
        <v>5.3360310426313484</v>
      </c>
      <c r="L31" s="50"/>
      <c r="M31" s="50">
        <f>+M23/M8*100</f>
        <v>5.2095889572982186</v>
      </c>
      <c r="N31" s="50">
        <f>+N23/N8*100</f>
        <v>5.6339609247213023</v>
      </c>
      <c r="O31" s="50">
        <f>+O23/O8*100</f>
        <v>5.4330504194299269</v>
      </c>
      <c r="P31" s="50">
        <f>+P23/P8*100</f>
        <v>5.7839706861602052</v>
      </c>
      <c r="Q31" s="50"/>
      <c r="R31" s="50">
        <f>+R23/R8*100</f>
        <v>5.5512861132076194</v>
      </c>
      <c r="S31" s="50">
        <f>+S23/S8*100</f>
        <v>5.3093893381388284</v>
      </c>
      <c r="T31" s="50">
        <f>+T23/T8*100</f>
        <v>5.2598236341463815</v>
      </c>
      <c r="U31" s="50">
        <f>+U23/U8*100</f>
        <v>4.6454321623899393</v>
      </c>
      <c r="V31" s="24"/>
      <c r="W31" s="7" t="s">
        <v>57</v>
      </c>
    </row>
    <row r="32" spans="1:23" x14ac:dyDescent="0.25">
      <c r="A32" s="8" t="s">
        <v>11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W32" s="9" t="s">
        <v>12</v>
      </c>
    </row>
    <row r="33" spans="1:26" x14ac:dyDescent="0.25">
      <c r="A33" s="4" t="s">
        <v>25</v>
      </c>
      <c r="B33" s="46"/>
      <c r="C33" s="48">
        <v>-0.485669611906836</v>
      </c>
      <c r="D33" s="48">
        <v>-5.3067496225876587</v>
      </c>
      <c r="E33" s="48">
        <v>-3.6860456716580892</v>
      </c>
      <c r="F33" s="48">
        <v>-26.8514452982071</v>
      </c>
      <c r="G33" s="22"/>
      <c r="H33" s="48">
        <f>+(H10/C10-1)*100</f>
        <v>-26.535546867762317</v>
      </c>
      <c r="I33" s="48">
        <f>+(I10/D10-1)*100</f>
        <v>-17.437063997573542</v>
      </c>
      <c r="J33" s="48">
        <f>+(J10/E10-1)*100</f>
        <v>-20.361948735209968</v>
      </c>
      <c r="K33" s="48">
        <f>+(K10/F10-1)*100</f>
        <v>12.762392110666742</v>
      </c>
      <c r="L33" s="22"/>
      <c r="M33" s="48">
        <f>(M10/H10-1)*100</f>
        <v>24.221490813251112</v>
      </c>
      <c r="N33" s="48">
        <f>(N10/I10-1)*100</f>
        <v>16.787131258954481</v>
      </c>
      <c r="O33" s="48">
        <f>(O10/J10-1)*100</f>
        <v>17.563162839416279</v>
      </c>
      <c r="P33" s="48">
        <f>(P10/K10-1)*100</f>
        <v>15.336280300493076</v>
      </c>
      <c r="Q33" s="22"/>
      <c r="R33" s="48">
        <f>(R10/M10-1)*100</f>
        <v>0.33480058148505076</v>
      </c>
      <c r="S33" s="48">
        <f>(S10/N10-1)*100</f>
        <v>-2.2738621842131046</v>
      </c>
      <c r="T33" s="48">
        <f>(T10/O10-1)*100</f>
        <v>-4.2444065392348236</v>
      </c>
      <c r="U33" s="48">
        <f>(U10/P10-1)*100</f>
        <v>-3.5128575934031292</v>
      </c>
      <c r="W33" s="3" t="s">
        <v>26</v>
      </c>
    </row>
    <row r="34" spans="1:26" x14ac:dyDescent="0.25">
      <c r="A34" s="4" t="s">
        <v>29</v>
      </c>
      <c r="B34" s="43"/>
      <c r="C34" s="48">
        <v>15.296055755343696</v>
      </c>
      <c r="D34" s="48">
        <v>35.3216828132527</v>
      </c>
      <c r="E34" s="48">
        <v>8.8728310678611866</v>
      </c>
      <c r="F34" s="48">
        <v>31.301642489545635</v>
      </c>
      <c r="G34" s="22"/>
      <c r="H34" s="48">
        <f>+(H12/C12-1)*100</f>
        <v>33.968491112923907</v>
      </c>
      <c r="I34" s="48">
        <f>+(I12/D12-1)*100</f>
        <v>47.146043091008202</v>
      </c>
      <c r="J34" s="48">
        <f>+(J12/E12-1)*100</f>
        <v>78.785234294294384</v>
      </c>
      <c r="K34" s="48">
        <f>+(K12/F12-1)*100</f>
        <v>40.68919898451302</v>
      </c>
      <c r="L34" s="22"/>
      <c r="M34" s="48">
        <f>(M12/H12-1)*100</f>
        <v>40.394584830018118</v>
      </c>
      <c r="N34" s="48">
        <f>(N12/I12-1)*100</f>
        <v>30.0873481979534</v>
      </c>
      <c r="O34" s="48">
        <f>(O12/J12-1)*100</f>
        <v>28.905718833294692</v>
      </c>
      <c r="P34" s="48">
        <f>(P12/K12-1)*100</f>
        <v>36.994838005776323</v>
      </c>
      <c r="Q34" s="22"/>
      <c r="R34" s="48">
        <f>(R12/M12-1)*100</f>
        <v>36.260092387494367</v>
      </c>
      <c r="S34" s="48">
        <f>(S12/N12-1)*100</f>
        <v>11.952621517308536</v>
      </c>
      <c r="T34" s="48">
        <f>(T12/O12-1)*100</f>
        <v>13.891056696816474</v>
      </c>
      <c r="U34" s="48">
        <f>(U12/P12-1)*100</f>
        <v>11.198352641800025</v>
      </c>
      <c r="W34" s="3" t="s">
        <v>30</v>
      </c>
    </row>
    <row r="35" spans="1:26" x14ac:dyDescent="0.25">
      <c r="A35" s="4" t="s">
        <v>33</v>
      </c>
      <c r="B35" s="43"/>
      <c r="C35" s="48">
        <v>-13.467649874484987</v>
      </c>
      <c r="D35" s="48">
        <v>-10.56322213549482</v>
      </c>
      <c r="E35" s="48">
        <v>-0.40439665945666281</v>
      </c>
      <c r="F35" s="48">
        <v>-12.840806696585705</v>
      </c>
      <c r="G35" s="22"/>
      <c r="H35" s="48">
        <f>+(H14/C14-1)*100</f>
        <v>-8.4363173319760065</v>
      </c>
      <c r="I35" s="48">
        <f>+(I14/D14-1)*100</f>
        <v>-22.029842226898687</v>
      </c>
      <c r="J35" s="48">
        <f>+(J14/E14-1)*100</f>
        <v>-19.899305038032178</v>
      </c>
      <c r="K35" s="48">
        <f>+(K14/F14-1)*100</f>
        <v>2.3480630564412186</v>
      </c>
      <c r="L35" s="22"/>
      <c r="M35" s="48">
        <f>(M14/H14-1)*100</f>
        <v>1.0394012245316331</v>
      </c>
      <c r="N35" s="48">
        <f>(N14/I14-1)*100</f>
        <v>23.371367425174739</v>
      </c>
      <c r="O35" s="48">
        <f>(O14/J14-1)*100</f>
        <v>13.225870748440926</v>
      </c>
      <c r="P35" s="48">
        <f>(P14/K14-1)*100</f>
        <v>9.4894475527893984</v>
      </c>
      <c r="Q35" s="22"/>
      <c r="R35" s="48">
        <f>(R14/M14-1)*100</f>
        <v>8.0165306897641777</v>
      </c>
      <c r="S35" s="48">
        <f>(S14/N14-1)*100</f>
        <v>7.2753668823575035</v>
      </c>
      <c r="T35" s="48">
        <f>(T14/O14-1)*100</f>
        <v>9.3367363565943542</v>
      </c>
      <c r="U35" s="48">
        <f>(U14/P14-1)*100</f>
        <v>12.005525699324782</v>
      </c>
      <c r="W35" s="3" t="s">
        <v>34</v>
      </c>
    </row>
    <row r="36" spans="1:26" x14ac:dyDescent="0.25">
      <c r="A36" s="4" t="s">
        <v>43</v>
      </c>
      <c r="B36" s="22"/>
      <c r="C36" s="48">
        <v>8.8559791689737608</v>
      </c>
      <c r="D36" s="48">
        <v>7.4616735140073054</v>
      </c>
      <c r="E36" s="48">
        <v>14.547537282851209</v>
      </c>
      <c r="F36" s="48">
        <v>-1.4142160733733977</v>
      </c>
      <c r="G36" s="22"/>
      <c r="H36" s="48">
        <f>+(H20/C20-1)*100</f>
        <v>9.1193701652235948</v>
      </c>
      <c r="I36" s="48">
        <f>+(I20/D20-1)*100</f>
        <v>18.033222384413961</v>
      </c>
      <c r="J36" s="48">
        <f>+(J20/E20-1)*100</f>
        <v>12.855066890884581</v>
      </c>
      <c r="K36" s="48">
        <f>+(K20/F20-1)*100</f>
        <v>17.839865696733948</v>
      </c>
      <c r="L36" s="22"/>
      <c r="M36" s="48">
        <f>(M20/H20-1)*100</f>
        <v>16.833042850513081</v>
      </c>
      <c r="N36" s="48">
        <f>(N20/I20-1)*100</f>
        <v>23.41288566102342</v>
      </c>
      <c r="O36" s="48">
        <f>(O20/J20-1)*100</f>
        <v>25.17561958575023</v>
      </c>
      <c r="P36" s="48">
        <f>(P20/K20-1)*100</f>
        <v>7.2145757647010367</v>
      </c>
      <c r="Q36" s="22"/>
      <c r="R36" s="48">
        <f>(R20/M20-1)*100</f>
        <v>12.556798140230541</v>
      </c>
      <c r="S36" s="48">
        <f>(S20/N20-1)*100</f>
        <v>4.4346621682170628</v>
      </c>
      <c r="T36" s="48">
        <f>(T20/O20-1)*100</f>
        <v>-1.3308480883646223</v>
      </c>
      <c r="U36" s="48">
        <f>(U20/P20-1)*100</f>
        <v>0.14659600858619726</v>
      </c>
      <c r="W36" s="3" t="s">
        <v>44</v>
      </c>
    </row>
    <row r="37" spans="1:26" x14ac:dyDescent="0.25">
      <c r="A37" s="45" t="s">
        <v>49</v>
      </c>
      <c r="B37" s="25"/>
      <c r="C37" s="50">
        <v>-1.0757031717534282</v>
      </c>
      <c r="D37" s="50">
        <v>-5.8644727684009084</v>
      </c>
      <c r="E37" s="50">
        <v>7.1478428260741689</v>
      </c>
      <c r="F37" s="50">
        <v>23.758737728719371</v>
      </c>
      <c r="G37" s="25"/>
      <c r="H37" s="50">
        <f>+(H23/C23-1)*100</f>
        <v>-5.3034083977354758</v>
      </c>
      <c r="I37" s="50">
        <f>+(I23/D23-1)*100</f>
        <v>21.507749005019662</v>
      </c>
      <c r="J37" s="50">
        <f>+(J23/E23-1)*100</f>
        <v>-3.3475048428848186</v>
      </c>
      <c r="K37" s="50">
        <f>+(K23/F23-1)*100</f>
        <v>45.852925010968072</v>
      </c>
      <c r="L37" s="25"/>
      <c r="M37" s="50">
        <f>(M23/H23-1)*100</f>
        <v>57.773069354017267</v>
      </c>
      <c r="N37" s="50">
        <f>(N23/I23-1)*100</f>
        <v>57.151708477337301</v>
      </c>
      <c r="O37" s="50">
        <f>(O23/J23-1)*100</f>
        <v>75.529573272933973</v>
      </c>
      <c r="P37" s="50">
        <f>(P23/K23-1)*100</f>
        <v>19.623566036406647</v>
      </c>
      <c r="Q37" s="25"/>
      <c r="R37" s="50">
        <f t="shared" ref="R37" si="0">(R23/M23-1)*100</f>
        <v>18.911322386646233</v>
      </c>
      <c r="S37" s="50">
        <f t="shared" ref="S37" si="1">(S23/N23-1)*100</f>
        <v>5.4278425361997229</v>
      </c>
      <c r="T37" s="50">
        <f t="shared" ref="T37" si="2">(T23/O23-1)*100</f>
        <v>9.1400821105835472</v>
      </c>
      <c r="U37" s="50">
        <f t="shared" ref="U37" si="3">(U23/P23-1)*100</f>
        <v>-8.1562716750578126</v>
      </c>
      <c r="V37" s="24"/>
      <c r="W37" s="7" t="s">
        <v>50</v>
      </c>
    </row>
    <row r="38" spans="1:26" x14ac:dyDescent="0.2">
      <c r="A38" s="10" t="s">
        <v>61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6"/>
      <c r="W38" s="13" t="s">
        <v>60</v>
      </c>
      <c r="X38" s="32"/>
    </row>
    <row r="39" spans="1:26" s="58" customFormat="1" ht="14.25" customHeight="1" x14ac:dyDescent="0.4">
      <c r="A39" s="54" t="s">
        <v>67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6" t="s">
        <v>64</v>
      </c>
      <c r="W39" s="55" t="s">
        <v>15</v>
      </c>
    </row>
    <row r="40" spans="1:26" ht="14.25" customHeight="1" x14ac:dyDescent="0.4">
      <c r="A40" s="51" t="s">
        <v>58</v>
      </c>
      <c r="B40" s="12"/>
      <c r="F40" s="12"/>
      <c r="G40" s="12"/>
      <c r="K40" s="12"/>
      <c r="L40" s="12"/>
      <c r="P40" s="12"/>
      <c r="Q40" s="12"/>
      <c r="U40" s="12"/>
      <c r="V40" s="12" t="s">
        <v>59</v>
      </c>
      <c r="W40" s="16" t="s">
        <v>17</v>
      </c>
    </row>
    <row r="41" spans="1:26" ht="14.25" x14ac:dyDescent="0.25">
      <c r="A41" s="52" t="s">
        <v>13</v>
      </c>
      <c r="V41" s="3" t="s">
        <v>16</v>
      </c>
    </row>
    <row r="42" spans="1:26" x14ac:dyDescent="0.25">
      <c r="A42" s="11"/>
    </row>
    <row r="43" spans="1:26" x14ac:dyDescent="0.25">
      <c r="J43" s="61"/>
    </row>
    <row r="44" spans="1:26" ht="15" x14ac:dyDescent="0.25">
      <c r="B44" s="14"/>
      <c r="C44" s="14"/>
      <c r="D44" s="14"/>
      <c r="E44" s="14"/>
      <c r="F44" s="14"/>
      <c r="G44" s="14"/>
      <c r="H44" s="14"/>
      <c r="I44" s="14"/>
      <c r="J44" s="6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7.25" customHeight="1" x14ac:dyDescent="0.25">
      <c r="B45" s="14"/>
      <c r="C45" s="14"/>
      <c r="D45" s="14"/>
      <c r="E45" s="14"/>
      <c r="F45" s="14"/>
      <c r="G45" s="14"/>
      <c r="H45" s="14"/>
      <c r="I45" s="14"/>
      <c r="J45" s="6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7.25" customHeight="1" x14ac:dyDescent="0.25">
      <c r="B46" s="14"/>
      <c r="C46" s="14"/>
      <c r="D46" s="14"/>
      <c r="E46" s="14"/>
      <c r="F46" s="14"/>
      <c r="G46" s="14"/>
      <c r="H46" s="14"/>
      <c r="I46" s="14"/>
      <c r="J46" s="6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7.25" customHeight="1" x14ac:dyDescent="0.25">
      <c r="B47" s="14"/>
      <c r="C47" s="14"/>
      <c r="D47" s="14"/>
      <c r="E47" s="14"/>
      <c r="F47" s="14"/>
      <c r="G47" s="14"/>
      <c r="H47" s="14"/>
      <c r="I47" s="14"/>
      <c r="J47" s="6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7.25" customHeight="1" x14ac:dyDescent="0.25">
      <c r="B48" s="14"/>
      <c r="C48" s="14"/>
      <c r="D48" s="14"/>
      <c r="E48" s="14"/>
      <c r="F48" s="14"/>
      <c r="G48" s="14"/>
      <c r="H48" s="14"/>
      <c r="I48" s="14"/>
      <c r="J48" s="61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ht="17.25" customHeight="1" x14ac:dyDescent="0.25">
      <c r="B49" s="14"/>
      <c r="C49" s="14"/>
      <c r="D49" s="14"/>
      <c r="E49" s="14"/>
      <c r="F49" s="14"/>
      <c r="G49" s="14"/>
      <c r="H49" s="14"/>
      <c r="I49" s="14"/>
      <c r="J49" s="62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ht="17.25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ht="17.25" customHeigh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2:26" ht="17.25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2:26" ht="17.25" customHeigh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2:26" ht="17.25" customHeigh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2:26" ht="17.25" customHeight="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2:26" ht="17.25" customHeigh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2:26" ht="17.25" customHeight="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ht="17.25" customHeight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ht="17.25" customHeight="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2:26" ht="17.25" customHeigh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2:26" ht="17.25" customHeight="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2:26" ht="17.25" customHeight="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2:26" ht="17.25" customHeigh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2:26" ht="17.25" customHeight="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2:26" ht="17.25" customHeight="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2:26" ht="17.25" customHeight="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2:26" ht="17.25" customHeight="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 ht="17.25" customHeight="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6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6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6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</sheetData>
  <mergeCells count="8">
    <mergeCell ref="A1:W1"/>
    <mergeCell ref="A2:W2"/>
    <mergeCell ref="A3:W3"/>
    <mergeCell ref="A4:W4"/>
    <mergeCell ref="C5:F5"/>
    <mergeCell ref="H5:K5"/>
    <mergeCell ref="M5:P5"/>
    <mergeCell ref="R5:U5"/>
  </mergeCells>
  <printOptions horizontalCentered="1"/>
  <pageMargins left="0.53" right="0.21" top="0.46" bottom="0.43" header="0.3" footer="0.3"/>
  <pageSetup paperSize="9" scale="61" fitToHeight="0" orientation="landscape" horizontalDpi="4294967295" verticalDpi="4294967295" r:id="rId1"/>
  <colBreaks count="1" manualBreakCount="1">
    <brk id="25" max="41" man="1"/>
  </colBreaks>
  <ignoredErrors>
    <ignoredError sqref="H27:P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14.9</vt:lpstr>
      <vt:lpstr>'14.9'!Print_Area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2018-04-17T04:51:14Z</cp:lastPrinted>
  <dcterms:created xsi:type="dcterms:W3CDTF">2013-04-01T04:26:10Z</dcterms:created>
  <dcterms:modified xsi:type="dcterms:W3CDTF">2018-04-17T04:51:25Z</dcterms:modified>
</cp:coreProperties>
</file>