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ension\"/>
    </mc:Choice>
  </mc:AlternateContent>
  <xr:revisionPtr revIDLastSave="0" documentId="13_ncr:1_{5F4AEA79-878C-4AF4-A02E-63A147C2B71F}" xr6:coauthVersionLast="47" xr6:coauthVersionMax="47" xr10:uidLastSave="{00000000-0000-0000-0000-000000000000}"/>
  <bookViews>
    <workbookView xWindow="-120" yWindow="-120" windowWidth="29040" windowHeight="15720" tabRatio="867" xr2:uid="{00000000-000D-0000-FFFF-FFFF00000000}"/>
  </bookViews>
  <sheets>
    <sheet name="18.26" sheetId="26" r:id="rId1"/>
  </sheets>
  <definedNames>
    <definedName name="_xlnm.Print_Area" localSheetId="0">'18.26'!$A$1:$M$261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0" roundtripDataChecksum="fkOimQmwXAp2X4Idi2I5zrAWog9iQuypB84L36zwUFs="/>
    </ext>
  </extLst>
</workbook>
</file>

<file path=xl/calcChain.xml><?xml version="1.0" encoding="utf-8"?>
<calcChain xmlns="http://schemas.openxmlformats.org/spreadsheetml/2006/main">
  <c r="J253" i="26" l="1"/>
  <c r="K253" i="26"/>
  <c r="K5" i="26" s="1"/>
  <c r="L253" i="26"/>
  <c r="I253" i="26"/>
  <c r="K7" i="26"/>
  <c r="J8" i="26"/>
  <c r="K8" i="26"/>
  <c r="L8" i="26"/>
  <c r="L7" i="26" s="1"/>
  <c r="J130" i="26"/>
  <c r="K130" i="26"/>
  <c r="L130" i="26"/>
  <c r="J217" i="26"/>
  <c r="K217" i="26"/>
  <c r="L217" i="26"/>
  <c r="J229" i="26"/>
  <c r="K229" i="26"/>
  <c r="L229" i="26"/>
  <c r="J242" i="26"/>
  <c r="K242" i="26"/>
  <c r="L242" i="26"/>
  <c r="K245" i="26"/>
  <c r="L245" i="26"/>
  <c r="L5" i="26" l="1"/>
  <c r="G253" i="26"/>
  <c r="F253" i="26"/>
  <c r="E253" i="26"/>
  <c r="D253" i="26"/>
  <c r="C253" i="26"/>
  <c r="B253" i="26"/>
  <c r="J245" i="26"/>
  <c r="I245" i="26"/>
  <c r="G245" i="26"/>
  <c r="F245" i="26"/>
  <c r="E245" i="26"/>
  <c r="D245" i="26"/>
  <c r="C245" i="26"/>
  <c r="B245" i="26"/>
  <c r="I242" i="26"/>
  <c r="G242" i="26"/>
  <c r="F242" i="26"/>
  <c r="E242" i="26"/>
  <c r="D242" i="26"/>
  <c r="C242" i="26"/>
  <c r="B242" i="26"/>
  <c r="I229" i="26"/>
  <c r="G229" i="26"/>
  <c r="F229" i="26"/>
  <c r="D229" i="26"/>
  <c r="C229" i="26"/>
  <c r="B229" i="26"/>
  <c r="I217" i="26"/>
  <c r="G217" i="26"/>
  <c r="F217" i="26"/>
  <c r="D217" i="26"/>
  <c r="C217" i="26"/>
  <c r="B217" i="26"/>
  <c r="J202" i="26"/>
  <c r="I202" i="26"/>
  <c r="G202" i="26"/>
  <c r="F202" i="26"/>
  <c r="D202" i="26"/>
  <c r="C202" i="26"/>
  <c r="B202" i="26"/>
  <c r="J187" i="26"/>
  <c r="I187" i="26"/>
  <c r="G187" i="26"/>
  <c r="F187" i="26"/>
  <c r="E187" i="26"/>
  <c r="D187" i="26"/>
  <c r="C187" i="26"/>
  <c r="B187" i="26"/>
  <c r="J177" i="26"/>
  <c r="I177" i="26"/>
  <c r="G177" i="26"/>
  <c r="F177" i="26"/>
  <c r="E177" i="26"/>
  <c r="D177" i="26"/>
  <c r="C177" i="26"/>
  <c r="B177" i="26"/>
  <c r="J170" i="26"/>
  <c r="I170" i="26"/>
  <c r="G170" i="26"/>
  <c r="F170" i="26"/>
  <c r="E170" i="26"/>
  <c r="D170" i="26"/>
  <c r="C170" i="26"/>
  <c r="B170" i="26"/>
  <c r="J159" i="26"/>
  <c r="I159" i="26"/>
  <c r="G159" i="26"/>
  <c r="F159" i="26"/>
  <c r="E159" i="26"/>
  <c r="D159" i="26"/>
  <c r="C159" i="26"/>
  <c r="B159" i="26"/>
  <c r="J152" i="26"/>
  <c r="I152" i="26"/>
  <c r="G152" i="26"/>
  <c r="F152" i="26"/>
  <c r="E152" i="26"/>
  <c r="D152" i="26"/>
  <c r="C152" i="26"/>
  <c r="B152" i="26"/>
  <c r="J140" i="26"/>
  <c r="I140" i="26"/>
  <c r="G140" i="26"/>
  <c r="F140" i="26"/>
  <c r="E140" i="26"/>
  <c r="D140" i="26"/>
  <c r="C140" i="26"/>
  <c r="B140" i="26"/>
  <c r="I130" i="26"/>
  <c r="G130" i="26"/>
  <c r="F130" i="26"/>
  <c r="E130" i="26"/>
  <c r="D130" i="26"/>
  <c r="C130" i="26"/>
  <c r="B130" i="26"/>
  <c r="J118" i="26"/>
  <c r="I118" i="26"/>
  <c r="G118" i="26"/>
  <c r="F118" i="26"/>
  <c r="E118" i="26"/>
  <c r="D118" i="26"/>
  <c r="C118" i="26"/>
  <c r="B118" i="26"/>
  <c r="J111" i="26"/>
  <c r="I111" i="26"/>
  <c r="G111" i="26"/>
  <c r="F111" i="26"/>
  <c r="E111" i="26"/>
  <c r="D111" i="26"/>
  <c r="C111" i="26"/>
  <c r="B111" i="26"/>
  <c r="J96" i="26"/>
  <c r="I96" i="26"/>
  <c r="G96" i="26"/>
  <c r="F96" i="26"/>
  <c r="E96" i="26"/>
  <c r="D96" i="26"/>
  <c r="C96" i="26"/>
  <c r="B96" i="26"/>
  <c r="J77" i="26"/>
  <c r="I77" i="26"/>
  <c r="G77" i="26"/>
  <c r="F77" i="26"/>
  <c r="E77" i="26"/>
  <c r="D77" i="26"/>
  <c r="C77" i="26"/>
  <c r="B77" i="26"/>
  <c r="J62" i="26"/>
  <c r="I62" i="26"/>
  <c r="G62" i="26"/>
  <c r="F62" i="26"/>
  <c r="E62" i="26"/>
  <c r="D62" i="26"/>
  <c r="C62" i="26"/>
  <c r="B62" i="26"/>
  <c r="J44" i="26"/>
  <c r="I44" i="26"/>
  <c r="G44" i="26"/>
  <c r="F44" i="26"/>
  <c r="E44" i="26"/>
  <c r="D44" i="26"/>
  <c r="C44" i="26"/>
  <c r="B44" i="26"/>
  <c r="J26" i="26"/>
  <c r="J7" i="26" s="1"/>
  <c r="J5" i="26" s="1"/>
  <c r="I26" i="26"/>
  <c r="G26" i="26"/>
  <c r="F26" i="26"/>
  <c r="E26" i="26"/>
  <c r="D26" i="26"/>
  <c r="C26" i="26"/>
  <c r="B26" i="26"/>
  <c r="I8" i="26"/>
  <c r="H8" i="26"/>
  <c r="G8" i="26"/>
  <c r="F8" i="26"/>
  <c r="E8" i="26"/>
  <c r="D8" i="26"/>
  <c r="C8" i="26"/>
  <c r="B8" i="26"/>
  <c r="B7" i="26" l="1"/>
  <c r="B5" i="26" s="1"/>
  <c r="D7" i="26"/>
  <c r="D5" i="26" s="1"/>
  <c r="C7" i="26"/>
  <c r="C5" i="26" s="1"/>
  <c r="I7" i="26"/>
  <c r="I5" i="26" s="1"/>
  <c r="E7" i="26"/>
  <c r="E5" i="26" s="1"/>
  <c r="F7" i="26"/>
  <c r="F5" i="26" s="1"/>
  <c r="G7" i="26"/>
  <c r="G5" i="26" s="1"/>
</calcChain>
</file>

<file path=xl/sharedStrings.xml><?xml version="1.0" encoding="utf-8"?>
<sst xmlns="http://schemas.openxmlformats.org/spreadsheetml/2006/main" count="480" uniqueCount="447">
  <si>
    <t>Locality</t>
  </si>
  <si>
    <t>cnwt</t>
  </si>
  <si>
    <t>Republic</t>
  </si>
  <si>
    <t>މުޅި ރާއްޖެ</t>
  </si>
  <si>
    <t>މާލެ</t>
  </si>
  <si>
    <t>Atolls</t>
  </si>
  <si>
    <t>އަތޮޅުތައް</t>
  </si>
  <si>
    <t>North Thiladhunmathi (HA)</t>
  </si>
  <si>
    <t xml:space="preserve">       (ah)  iruburutua Itwmcnudwlit</t>
  </si>
  <si>
    <t>South Thiladhunmathi (HDh)</t>
  </si>
  <si>
    <t>(dh) irubunuked Itwmcnudwlit</t>
  </si>
  <si>
    <t>North Miladhunmadulu (Sh)</t>
  </si>
  <si>
    <t>(S) iruburutua uluDwmcnudwlim</t>
  </si>
  <si>
    <t>South Miladhunmadulu (N)</t>
  </si>
  <si>
    <t>(n) irubunuked uluDwmcnudwlim</t>
  </si>
  <si>
    <t>North Maalhosmadulu (R)</t>
  </si>
  <si>
    <t>(r) iruburutuauluDwmcsoLWm</t>
  </si>
  <si>
    <t>South Maalhosmadulu (B)</t>
  </si>
  <si>
    <t>(b) irubunukeduluDwcsoLWm</t>
  </si>
  <si>
    <t>Faadhippolhu (Lh)</t>
  </si>
  <si>
    <t>(L) uLopcaidWf</t>
  </si>
  <si>
    <t>Male' Atoll (K)</t>
  </si>
  <si>
    <t>(k) uLotwa elWm</t>
  </si>
  <si>
    <t>North Ari Atoll (AA)</t>
  </si>
  <si>
    <t>(aa) iruburutuauLotwairwa</t>
  </si>
  <si>
    <t>South Ari Atoll (ADh)</t>
  </si>
  <si>
    <t>(da) iruburutuauLotwairwa</t>
  </si>
  <si>
    <t>Felidhu Atoll (V)</t>
  </si>
  <si>
    <t>(v) uLotwa udilef</t>
  </si>
  <si>
    <t>Mulakatholhu (M)</t>
  </si>
  <si>
    <t>(m) uLotwkwlum</t>
  </si>
  <si>
    <t>North Nilandhe Atoll (F)</t>
  </si>
  <si>
    <t>(f) iruburutua uLotwaedcnwlin</t>
  </si>
  <si>
    <t>South Nilandhe Atoll (Dh)</t>
  </si>
  <si>
    <t>(d) irubunuked uLotwaedcnwlin</t>
  </si>
  <si>
    <t>Kolhumadulu (Th)</t>
  </si>
  <si>
    <t>(t) uluDwmuLok</t>
  </si>
  <si>
    <t>Hadhdhunmathi (L)</t>
  </si>
  <si>
    <t>(l) itwmcnudcawh</t>
  </si>
  <si>
    <t>North Huvadhu Atoll (GA)</t>
  </si>
  <si>
    <t>(ag) iruburutua uLotwaudwvuh</t>
  </si>
  <si>
    <t>South Huvadhu Atoll (GDh)</t>
  </si>
  <si>
    <t xml:space="preserve"> (dg) irubunuked uLotwaudwvuh</t>
  </si>
  <si>
    <t>Fuvahmulah (Gn)</t>
  </si>
  <si>
    <t>(N)cawlumcawvuf</t>
  </si>
  <si>
    <t>Addu Atoll (S)</t>
  </si>
  <si>
    <t>(s) uLotwauDcawa</t>
  </si>
  <si>
    <t>Baarah</t>
  </si>
  <si>
    <t>cSwrWb</t>
  </si>
  <si>
    <t>Dhidhdhoo</t>
  </si>
  <si>
    <t>Udcaid</t>
  </si>
  <si>
    <t>Filladhoo</t>
  </si>
  <si>
    <t>Udwlcaif</t>
  </si>
  <si>
    <t>Hoarafushi</t>
  </si>
  <si>
    <t>iSufwrOh</t>
  </si>
  <si>
    <t>Ihavandhoo</t>
  </si>
  <si>
    <t>eUdcnwvwhia</t>
  </si>
  <si>
    <t>Kelaa</t>
  </si>
  <si>
    <t>Wlek</t>
  </si>
  <si>
    <t>Maarandhoo</t>
  </si>
  <si>
    <t>UdcnwrWm</t>
  </si>
  <si>
    <t>Mulhadhoo</t>
  </si>
  <si>
    <t>UdwLum</t>
  </si>
  <si>
    <t>Muraidhoo</t>
  </si>
  <si>
    <t>Udiawrum</t>
  </si>
  <si>
    <t>Thakandhoo</t>
  </si>
  <si>
    <t>Udcnwkwt</t>
  </si>
  <si>
    <t>Thuraakunu</t>
  </si>
  <si>
    <t>unukWrut</t>
  </si>
  <si>
    <t>Uligamu</t>
  </si>
  <si>
    <t>umwgilua</t>
  </si>
  <si>
    <t>Utheemu</t>
  </si>
  <si>
    <t>umItua</t>
  </si>
  <si>
    <t>Vashafaru</t>
  </si>
  <si>
    <t>urwfwSwv</t>
  </si>
  <si>
    <t>Finey</t>
  </si>
  <si>
    <t>Enif</t>
  </si>
  <si>
    <t>Hanimaadhoo</t>
  </si>
  <si>
    <t>UdWminwh</t>
  </si>
  <si>
    <t>Hirimaradhoo</t>
  </si>
  <si>
    <t>Udwrwmirih</t>
  </si>
  <si>
    <t>Kulhudhuffushi</t>
  </si>
  <si>
    <t>iSufcauduLuk</t>
  </si>
  <si>
    <t>Kumundhoo</t>
  </si>
  <si>
    <t>Udcnumuk</t>
  </si>
  <si>
    <t>Kunburudhoo</t>
  </si>
  <si>
    <t>Udurubnuk</t>
  </si>
  <si>
    <t>Kurnibi</t>
  </si>
  <si>
    <t>ibniruk</t>
  </si>
  <si>
    <t>Maavaidhoo</t>
  </si>
  <si>
    <t>UdiawvWm</t>
  </si>
  <si>
    <t>Makunudhoo</t>
  </si>
  <si>
    <t>Udunukwm</t>
  </si>
  <si>
    <t>Naivaadhoo</t>
  </si>
  <si>
    <t>UdiawvWn</t>
  </si>
  <si>
    <t>Nellaidhoo</t>
  </si>
  <si>
    <t>Udiawlcaen</t>
  </si>
  <si>
    <t>Neykurendhoo</t>
  </si>
  <si>
    <t>UdcnerukEn</t>
  </si>
  <si>
    <t>Nolhivaramu</t>
  </si>
  <si>
    <t>umwrwviLon</t>
  </si>
  <si>
    <t>Nolhivaranfaru</t>
  </si>
  <si>
    <t>urwfcnwrwviLon</t>
  </si>
  <si>
    <t>Vaikaradhoo</t>
  </si>
  <si>
    <t>Udwrwkiiawv</t>
  </si>
  <si>
    <t>Billeffahi</t>
  </si>
  <si>
    <t>ihwfcaelib</t>
  </si>
  <si>
    <t>Feevah</t>
  </si>
  <si>
    <t>cawvIf</t>
  </si>
  <si>
    <t>Feydhoo</t>
  </si>
  <si>
    <t>UdEf</t>
  </si>
  <si>
    <t>Foakaidhoo</t>
  </si>
  <si>
    <t>UdiawkOf</t>
  </si>
  <si>
    <t>Funadhoo</t>
  </si>
  <si>
    <t>Udwnuf</t>
  </si>
  <si>
    <t>Goidhoo</t>
  </si>
  <si>
    <t>Udiaog</t>
  </si>
  <si>
    <t>Kanditheemu</t>
  </si>
  <si>
    <t>umItiDnwk</t>
  </si>
  <si>
    <t>Komandhoo</t>
  </si>
  <si>
    <t>UDcnwmok</t>
  </si>
  <si>
    <t>Lhaimagu</t>
  </si>
  <si>
    <t>ugwmiawL</t>
  </si>
  <si>
    <t>Maaun'goodhoo</t>
  </si>
  <si>
    <t>UdUgnuaWm</t>
  </si>
  <si>
    <t>Maroshi</t>
  </si>
  <si>
    <t>iSorwm</t>
  </si>
  <si>
    <t>Narudhoo</t>
  </si>
  <si>
    <t>Udurwn</t>
  </si>
  <si>
    <t>Noomaraa</t>
  </si>
  <si>
    <t>WrwmUn</t>
  </si>
  <si>
    <t>Fodhdhoo</t>
  </si>
  <si>
    <t>Udcaof</t>
  </si>
  <si>
    <t>Hen'badhoo</t>
  </si>
  <si>
    <t>Udwbneh</t>
  </si>
  <si>
    <t>Holhudhoo</t>
  </si>
  <si>
    <t>UduLoh</t>
  </si>
  <si>
    <t>Ken'dhikulhudhoo</t>
  </si>
  <si>
    <t>UduLukidnek</t>
  </si>
  <si>
    <t>Kudafari</t>
  </si>
  <si>
    <t>irwfwDuk</t>
  </si>
  <si>
    <t>Landhoo</t>
  </si>
  <si>
    <t>Udcnwl</t>
  </si>
  <si>
    <t>Lhohi</t>
  </si>
  <si>
    <t>ihoL</t>
  </si>
  <si>
    <t>Maafaru</t>
  </si>
  <si>
    <t>urwfWm</t>
  </si>
  <si>
    <t>Maalhendhoo</t>
  </si>
  <si>
    <t>UdcneLWm</t>
  </si>
  <si>
    <t>Magoodhoo</t>
  </si>
  <si>
    <t>UdUgwm</t>
  </si>
  <si>
    <t>Manadhoo</t>
  </si>
  <si>
    <t>Udwnwm</t>
  </si>
  <si>
    <t>Miladhoo</t>
  </si>
  <si>
    <t>Udwlim</t>
  </si>
  <si>
    <t>Velidhoo</t>
  </si>
  <si>
    <t>Udilev</t>
  </si>
  <si>
    <t>Alifushi</t>
  </si>
  <si>
    <t>iSufilwa</t>
  </si>
  <si>
    <t>An'golhitheemu</t>
  </si>
  <si>
    <t>umItiLognwa</t>
  </si>
  <si>
    <t>3_/ urwfWvud</t>
  </si>
  <si>
    <t>Fainu</t>
  </si>
  <si>
    <t>uniawf</t>
  </si>
  <si>
    <t>Hulhudhuffaaru</t>
  </si>
  <si>
    <t>urWfcauduLuh</t>
  </si>
  <si>
    <t>In'guraidhoo</t>
  </si>
  <si>
    <t>Udiawrugnia</t>
  </si>
  <si>
    <t>Innamaadhoo</t>
  </si>
  <si>
    <t>UdWmwncnia</t>
  </si>
  <si>
    <t>Kinolhas</t>
  </si>
  <si>
    <t>cswLonik</t>
  </si>
  <si>
    <t>Maakurathu</t>
  </si>
  <si>
    <t>utwrukWm</t>
  </si>
  <si>
    <t>Maduvvari</t>
  </si>
  <si>
    <t>irwvcauDwm</t>
  </si>
  <si>
    <t>Meedhoo</t>
  </si>
  <si>
    <t>UdIm</t>
  </si>
  <si>
    <t>Rasgetheemu</t>
  </si>
  <si>
    <t>UdWmcswr</t>
  </si>
  <si>
    <t>Rasmaadhoo</t>
  </si>
  <si>
    <t>umItegcswr</t>
  </si>
  <si>
    <t>Un'goofaaru</t>
  </si>
  <si>
    <t>urWfUgnua</t>
  </si>
  <si>
    <t>Vaadhoo</t>
  </si>
  <si>
    <t>UdWv</t>
  </si>
  <si>
    <t>Daravandhoo</t>
  </si>
  <si>
    <t>Udcnwvwrwd</t>
  </si>
  <si>
    <t>Dhonfanu</t>
  </si>
  <si>
    <t>unwfcnod</t>
  </si>
  <si>
    <t>Eydhafushi</t>
  </si>
  <si>
    <t>iSufwdEa</t>
  </si>
  <si>
    <t>Fehendhoo</t>
  </si>
  <si>
    <t>Udcnehef</t>
  </si>
  <si>
    <t>Fulhadhoo</t>
  </si>
  <si>
    <t>UdwLuf</t>
  </si>
  <si>
    <t>Hithaadhoo</t>
  </si>
  <si>
    <t>UdWtih</t>
  </si>
  <si>
    <t>Kamadhoo</t>
  </si>
  <si>
    <t>Udwmwk</t>
  </si>
  <si>
    <t>Kendhoo</t>
  </si>
  <si>
    <t>Udcnek</t>
  </si>
  <si>
    <t>Kihaadhoo</t>
  </si>
  <si>
    <t>UdWhik</t>
  </si>
  <si>
    <t>Kudarikilu</t>
  </si>
  <si>
    <t>ulikirwDuk</t>
  </si>
  <si>
    <t>Maalhos</t>
  </si>
  <si>
    <t>csoLWm</t>
  </si>
  <si>
    <t>Thulhaadhoo</t>
  </si>
  <si>
    <t>UdWLut</t>
  </si>
  <si>
    <t>Hinnavaru</t>
  </si>
  <si>
    <t>urwvwncnih</t>
  </si>
  <si>
    <t>Kurendhoo</t>
  </si>
  <si>
    <t>Udcneruk</t>
  </si>
  <si>
    <t>Maafilaafushi</t>
  </si>
  <si>
    <t>iSufWlifWm</t>
  </si>
  <si>
    <t>Naifaru</t>
  </si>
  <si>
    <t>urwfiawn</t>
  </si>
  <si>
    <t>Olhuvelifushi</t>
  </si>
  <si>
    <t>iSufilevuLoa</t>
  </si>
  <si>
    <t>Dhiffushi</t>
  </si>
  <si>
    <t>iSufcaid</t>
  </si>
  <si>
    <t>Gaafaru</t>
  </si>
  <si>
    <t>urwfWg</t>
  </si>
  <si>
    <t>Gulhi</t>
  </si>
  <si>
    <t>iLug</t>
  </si>
  <si>
    <t>Guraidhoo</t>
  </si>
  <si>
    <t>Udiawrug</t>
  </si>
  <si>
    <t>Himmafushi</t>
  </si>
  <si>
    <t>iSufwmcnih</t>
  </si>
  <si>
    <t>Huraa</t>
  </si>
  <si>
    <t>Wruh</t>
  </si>
  <si>
    <t>Kaashidhoo</t>
  </si>
  <si>
    <t>UdiSWk</t>
  </si>
  <si>
    <t>Maafushi</t>
  </si>
  <si>
    <t>iSufWm</t>
  </si>
  <si>
    <t>Thulusdhoo</t>
  </si>
  <si>
    <t>Udcsulut</t>
  </si>
  <si>
    <t>Bodufolhudhoo</t>
  </si>
  <si>
    <t>UduLofuDob</t>
  </si>
  <si>
    <t>Feridhoo</t>
  </si>
  <si>
    <t>Udiref</t>
  </si>
  <si>
    <t>Himandhoo</t>
  </si>
  <si>
    <t xml:space="preserve"> Udcnwmih</t>
  </si>
  <si>
    <t>Mathiveri</t>
  </si>
  <si>
    <t>irevitwm</t>
  </si>
  <si>
    <t>Rasdhoo</t>
  </si>
  <si>
    <t>Udcswr</t>
  </si>
  <si>
    <t>Thoddoo</t>
  </si>
  <si>
    <t>UDcaot</t>
  </si>
  <si>
    <t>Ukulhas</t>
  </si>
  <si>
    <t>cswLukua</t>
  </si>
  <si>
    <t>Dhigurah</t>
  </si>
  <si>
    <t>cSwrugid</t>
  </si>
  <si>
    <t>Dhn'agethi</t>
  </si>
  <si>
    <t>itegnwd</t>
  </si>
  <si>
    <t>Fenfushi</t>
  </si>
  <si>
    <t>iSufcnef</t>
  </si>
  <si>
    <t>Hangn'aameedhoo</t>
  </si>
  <si>
    <t>UdImWNcnwh</t>
  </si>
  <si>
    <t>Kun'burudhoo</t>
  </si>
  <si>
    <t>Maamigili</t>
  </si>
  <si>
    <t>iligimWm</t>
  </si>
  <si>
    <t>Mahibadhoo</t>
  </si>
  <si>
    <t>Udwbihwm</t>
  </si>
  <si>
    <t>Mandhoo</t>
  </si>
  <si>
    <t>Udcnwm</t>
  </si>
  <si>
    <t>Omadhoo</t>
  </si>
  <si>
    <t>Udwmoa</t>
  </si>
  <si>
    <t>Udilef</t>
  </si>
  <si>
    <t>Udiluf</t>
  </si>
  <si>
    <t>Udoyek</t>
  </si>
  <si>
    <t>UdIkwr</t>
  </si>
  <si>
    <t>Udwnit</t>
  </si>
  <si>
    <t>Dhiggaru</t>
  </si>
  <si>
    <t>urwgcaid</t>
  </si>
  <si>
    <t>Kolhufushi</t>
  </si>
  <si>
    <t>iSufuLok</t>
  </si>
  <si>
    <t>Madifushi</t>
  </si>
  <si>
    <t>Mulah</t>
  </si>
  <si>
    <t>cawlum</t>
  </si>
  <si>
    <t>Muli</t>
  </si>
  <si>
    <t>ilum</t>
  </si>
  <si>
    <t>Naalaafushi</t>
  </si>
  <si>
    <t>iSufWlWn</t>
  </si>
  <si>
    <t>Raiymandhoo</t>
  </si>
  <si>
    <t>Udcnwmctwr</t>
  </si>
  <si>
    <t>Veyvah</t>
  </si>
  <si>
    <t>cawvEv</t>
  </si>
  <si>
    <t>Biledhhdhoo</t>
  </si>
  <si>
    <t>Udcaelib</t>
  </si>
  <si>
    <t>Dharan'boodhoo</t>
  </si>
  <si>
    <t>UdUbwrwd</t>
  </si>
  <si>
    <t>Feeali</t>
  </si>
  <si>
    <t>ilwaIf</t>
  </si>
  <si>
    <t>Nilandhoo</t>
  </si>
  <si>
    <t>Udcnwlin</t>
  </si>
  <si>
    <t>Ban'didhoo</t>
  </si>
  <si>
    <t>UdiDnwb</t>
  </si>
  <si>
    <t>Hulhudeli</t>
  </si>
  <si>
    <t>ileduLuh</t>
  </si>
  <si>
    <t>Kudahuvadhoo</t>
  </si>
  <si>
    <t>UdwvuhwDuk</t>
  </si>
  <si>
    <t>Maaen'boodhoo</t>
  </si>
  <si>
    <t>UdUbneaWm</t>
  </si>
  <si>
    <t>Rin'budhoo</t>
  </si>
  <si>
    <t>Udubnir</t>
  </si>
  <si>
    <t>Vaani</t>
  </si>
  <si>
    <t>inWv</t>
  </si>
  <si>
    <t>Buruni</t>
  </si>
  <si>
    <t>inurub</t>
  </si>
  <si>
    <t>Dhiyamigili</t>
  </si>
  <si>
    <t>iligimwyid</t>
  </si>
  <si>
    <t>Gaadhiffushi</t>
  </si>
  <si>
    <t>iSufcaidWg</t>
  </si>
  <si>
    <t>Hirilandhoo</t>
  </si>
  <si>
    <t>Udcnwlirih</t>
  </si>
  <si>
    <t>Kan'doodhoo</t>
  </si>
  <si>
    <t>UdUDnwk</t>
  </si>
  <si>
    <t>Kinbidhoo</t>
  </si>
  <si>
    <t>Udibnik</t>
  </si>
  <si>
    <t>iSufiDwm</t>
  </si>
  <si>
    <t>Thimarafushi</t>
  </si>
  <si>
    <t>iSufwrwmit</t>
  </si>
  <si>
    <t>Vandhoo</t>
  </si>
  <si>
    <t>Udcnwv</t>
  </si>
  <si>
    <t>Veymandoo</t>
  </si>
  <si>
    <t>UDcnwmEv</t>
  </si>
  <si>
    <t>Dhan'bidhoo</t>
  </si>
  <si>
    <t>Udibnwd</t>
  </si>
  <si>
    <t>Fonadhoo</t>
  </si>
  <si>
    <t>Udwnof</t>
  </si>
  <si>
    <t>Gaadhoo</t>
  </si>
  <si>
    <t>UdWg</t>
  </si>
  <si>
    <t>Gamu</t>
  </si>
  <si>
    <t>umwg</t>
  </si>
  <si>
    <t>Hithadhoo</t>
  </si>
  <si>
    <t>Udwtih</t>
  </si>
  <si>
    <t>Ishdhoo</t>
  </si>
  <si>
    <t>Udcsia</t>
  </si>
  <si>
    <t>Kalhaidhoo</t>
  </si>
  <si>
    <t>UdiawLwk</t>
  </si>
  <si>
    <t>Kunahandhoo</t>
  </si>
  <si>
    <t>Udcnwhwnuk</t>
  </si>
  <si>
    <t>Maabaidhoo</t>
  </si>
  <si>
    <t>UdiawbWm</t>
  </si>
  <si>
    <t>Maamendhoo</t>
  </si>
  <si>
    <t>UdcnemWm</t>
  </si>
  <si>
    <t>Maavah</t>
  </si>
  <si>
    <t>cawvWm</t>
  </si>
  <si>
    <t>Mundoo</t>
  </si>
  <si>
    <t>UDcnum</t>
  </si>
  <si>
    <t>Devvadhoo</t>
  </si>
  <si>
    <t>Udwvcaed</t>
  </si>
  <si>
    <t>Dhaandhoo</t>
  </si>
  <si>
    <t>UdcnWd</t>
  </si>
  <si>
    <t xml:space="preserve"> 1_/ Udwyid</t>
  </si>
  <si>
    <t>Gemanafushi</t>
  </si>
  <si>
    <t>iSufwnwmeg</t>
  </si>
  <si>
    <t>Kandhuhulhudhoo</t>
  </si>
  <si>
    <t>UduLuhuDnwk</t>
  </si>
  <si>
    <t>Kodey</t>
  </si>
  <si>
    <t>EDnok</t>
  </si>
  <si>
    <t>Kolamaafushi</t>
  </si>
  <si>
    <t>iSufWmwlok</t>
  </si>
  <si>
    <t>Viligili</t>
  </si>
  <si>
    <t>iligiliv</t>
  </si>
  <si>
    <t>Faresmaathoda</t>
  </si>
  <si>
    <t>WDotWmcserwf</t>
  </si>
  <si>
    <t>Fiyoari</t>
  </si>
  <si>
    <t>IrOyif</t>
  </si>
  <si>
    <t>Gadhdhoo</t>
  </si>
  <si>
    <t>Udcawg</t>
  </si>
  <si>
    <t>Hoadhedhdhoo</t>
  </si>
  <si>
    <t>UdcaeDOh</t>
  </si>
  <si>
    <t>Madaveli</t>
  </si>
  <si>
    <t>ilevwDwm</t>
  </si>
  <si>
    <t>Nadallaa</t>
  </si>
  <si>
    <t>WlcawDwn</t>
  </si>
  <si>
    <t>Rathafandhoo</t>
  </si>
  <si>
    <t>Udcnwfwtwr</t>
  </si>
  <si>
    <t>Thinadhoo</t>
  </si>
  <si>
    <t>Fuvahmulah</t>
  </si>
  <si>
    <t>cawlumcawvuf</t>
  </si>
  <si>
    <t>Hulhudhoo</t>
  </si>
  <si>
    <t>UduLuh</t>
  </si>
  <si>
    <t>Maradhoo</t>
  </si>
  <si>
    <t>Udwrwm</t>
  </si>
  <si>
    <t>Maradhoofeydhoo</t>
  </si>
  <si>
    <t>UdEfUdwrwm</t>
  </si>
  <si>
    <t>މަޢުލޫމާތު ދެއްވީ: އާސަންދަ ޕްރައިވެޓް ލިމިޓެޑް</t>
  </si>
  <si>
    <t>Note: These expenditures are based on the blocked amount in MVR</t>
  </si>
  <si>
    <t>Source:  Aasandha Pvt Ltd</t>
  </si>
  <si>
    <t xml:space="preserve"> -   </t>
  </si>
  <si>
    <t xml:space="preserve">-   </t>
  </si>
  <si>
    <t xml:space="preserve">ނޯޓް: ޚަރަދު ބަޔާންކުރެވިފައިވަނީ ބްލޮކްކުރެވިފައިވާ ޖުމްލަ ޚަރަދުގެ މަށްޗަށެވެ.  </t>
  </si>
  <si>
    <t>Male'</t>
  </si>
  <si>
    <t xml:space="preserve">ރާއްޖެއިން ބޭރު ހޮސްޕިޓަލް </t>
  </si>
  <si>
    <t>ތާވަލް 18.26: އިޖްތިމާއީ ރައްކާތެރިކަމުގެ ދަށުން ހިނގިޚަރަދު 2014 - 2024</t>
  </si>
  <si>
    <t>Table 18.26 :  EXPENDITURE UNDER HEALTH INSURANCE SCHEMES BY ISLAND,  2014 - 2024</t>
  </si>
  <si>
    <t xml:space="preserve">އާސަންދަ  AASANDHA </t>
  </si>
  <si>
    <r>
      <t xml:space="preserve">Berinmadhoo </t>
    </r>
    <r>
      <rPr>
        <vertAlign val="superscript"/>
        <sz val="10"/>
        <rFont val="Arial"/>
        <family val="2"/>
      </rPr>
      <t>1_/</t>
    </r>
  </si>
  <si>
    <r>
      <t>1_/</t>
    </r>
    <r>
      <rPr>
        <sz val="9"/>
        <rFont val="A_Randhoo"/>
      </rPr>
      <t xml:space="preserve"> Udwmcnireb</t>
    </r>
  </si>
  <si>
    <t>Hathifushi</t>
  </si>
  <si>
    <t>iSufitwh</t>
  </si>
  <si>
    <t>Faridhoo</t>
  </si>
  <si>
    <t>Udirwf</t>
  </si>
  <si>
    <t>Maakan'doodhoo</t>
  </si>
  <si>
    <t>1_/ UdUDnwkWm</t>
  </si>
  <si>
    <r>
      <t xml:space="preserve">Firun'baidhoo </t>
    </r>
    <r>
      <rPr>
        <vertAlign val="superscript"/>
        <sz val="10"/>
        <rFont val="Arial"/>
        <family val="2"/>
      </rPr>
      <t>1_/</t>
    </r>
  </si>
  <si>
    <t>1_/  Udiawburif</t>
  </si>
  <si>
    <r>
      <t xml:space="preserve">Milandhoo </t>
    </r>
    <r>
      <rPr>
        <vertAlign val="superscript"/>
        <sz val="10"/>
        <rFont val="Arial"/>
        <family val="2"/>
      </rPr>
      <t>3_/</t>
    </r>
  </si>
  <si>
    <r>
      <t>3_/</t>
    </r>
    <r>
      <rPr>
        <sz val="9"/>
        <rFont val="A_Randhoo"/>
      </rPr>
      <t xml:space="preserve"> Udcnwlim</t>
    </r>
  </si>
  <si>
    <r>
      <t xml:space="preserve">Kandolhudhoo </t>
    </r>
    <r>
      <rPr>
        <vertAlign val="superscript"/>
        <sz val="10"/>
        <rFont val="Arial"/>
        <family val="2"/>
      </rPr>
      <t xml:space="preserve"> 2_/</t>
    </r>
  </si>
  <si>
    <r>
      <t>2_/</t>
    </r>
    <r>
      <rPr>
        <sz val="9"/>
        <rFont val="A_Randhoo"/>
      </rPr>
      <t xml:space="preserve"> UduLodnwk</t>
    </r>
  </si>
  <si>
    <r>
      <t xml:space="preserve">Dhuvaafaru  </t>
    </r>
    <r>
      <rPr>
        <vertAlign val="superscript"/>
        <sz val="10"/>
        <rFont val="Arial"/>
        <family val="2"/>
      </rPr>
      <t>3_/</t>
    </r>
  </si>
  <si>
    <t xml:space="preserve">Ungulu </t>
  </si>
  <si>
    <t>އުނގުލު</t>
  </si>
  <si>
    <t>ތިލަފުށި</t>
  </si>
  <si>
    <t>Fulidhoo</t>
  </si>
  <si>
    <t>Felidhoo</t>
  </si>
  <si>
    <t>Keyodhoo</t>
  </si>
  <si>
    <t>Rakeedhoo</t>
  </si>
  <si>
    <r>
      <t xml:space="preserve">Madifushi </t>
    </r>
    <r>
      <rPr>
        <vertAlign val="superscript"/>
        <sz val="10"/>
        <rFont val="Arial"/>
        <family val="2"/>
      </rPr>
      <t>2_/</t>
    </r>
  </si>
  <si>
    <t xml:space="preserve"> 2_/ iSufiDwm</t>
  </si>
  <si>
    <r>
      <t>Gemendhoo</t>
    </r>
    <r>
      <rPr>
        <vertAlign val="superscript"/>
        <sz val="10"/>
        <rFont val="Arial"/>
        <family val="2"/>
      </rPr>
      <t xml:space="preserve"> 2_/</t>
    </r>
  </si>
  <si>
    <r>
      <t>2_/</t>
    </r>
    <r>
      <rPr>
        <sz val="9"/>
        <rFont val="A_Randhoo"/>
      </rPr>
      <t xml:space="preserve"> Udcnemeg</t>
    </r>
  </si>
  <si>
    <r>
      <t xml:space="preserve">Vilufushi </t>
    </r>
    <r>
      <rPr>
        <vertAlign val="superscript"/>
        <sz val="10"/>
        <rFont val="Arial"/>
        <family val="2"/>
      </rPr>
      <t>2_/</t>
    </r>
  </si>
  <si>
    <r>
      <t>2_/</t>
    </r>
    <r>
      <rPr>
        <sz val="9"/>
        <rFont val="A_Randhoo"/>
      </rPr>
      <t xml:space="preserve"> iSufuliv</t>
    </r>
  </si>
  <si>
    <t>Kalaidhoo</t>
  </si>
  <si>
    <t>ކަލައިދޫ</t>
  </si>
  <si>
    <r>
      <t>Dhiyadhoo</t>
    </r>
    <r>
      <rPr>
        <vertAlign val="superscript"/>
        <sz val="10"/>
        <rFont val="Calibri"/>
        <family val="2"/>
        <scheme val="minor"/>
      </rPr>
      <t xml:space="preserve"> 2_/  </t>
    </r>
  </si>
  <si>
    <t>Maathodaa</t>
  </si>
  <si>
    <t>WDotWm</t>
  </si>
  <si>
    <t>Fares</t>
  </si>
  <si>
    <t>cserwf</t>
  </si>
  <si>
    <t>Overseas Hospital</t>
  </si>
  <si>
    <t>India</t>
  </si>
  <si>
    <t>އިންޑިޔާ</t>
  </si>
  <si>
    <t>Srilanka</t>
  </si>
  <si>
    <t>ސްރީލަންކާ</t>
  </si>
  <si>
    <t>1_/ Population relocated to other islands under population consolidation programme</t>
  </si>
  <si>
    <t>iawfevulwdwb cSwSwrcSwrcnehea cnuhIm cnuSwd egcmWrcgorcp egumurukcswfcaea IdWbWa 1_/</t>
  </si>
  <si>
    <t xml:space="preserve">2_/ Population displaced to other islands due to tsunami </t>
  </si>
  <si>
    <t>iawfevulwdwb cSwSwrcSwrcnehea cnuhIm cnegiLugiaWaImWnus 2_/</t>
  </si>
  <si>
    <t>3_/ Newly inhabited under population consolidation programme</t>
  </si>
  <si>
    <t>iawfiverukudWbWa cSwlwa cnuSwd egcmWrcgorcp egumurukcswfcaea IdWbWa 3_/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</si>
</sst>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General_)"/>
  </numFmts>
  <fonts count="25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Faruma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9"/>
      <name val="Courier"/>
      <family val="3"/>
    </font>
    <font>
      <b/>
      <sz val="10"/>
      <name val="Calibri"/>
      <family val="2"/>
      <scheme val="minor"/>
    </font>
    <font>
      <b/>
      <sz val="10"/>
      <name val="Faruma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charset val="1"/>
      <scheme val="minor"/>
    </font>
    <font>
      <b/>
      <sz val="11"/>
      <name val="Faruma"/>
    </font>
    <font>
      <b/>
      <sz val="9"/>
      <name val="Faruma"/>
    </font>
    <font>
      <sz val="9"/>
      <name val="Faruma"/>
    </font>
    <font>
      <vertAlign val="superscript"/>
      <sz val="10"/>
      <name val="Calibri"/>
      <family val="2"/>
      <scheme val="minor"/>
    </font>
    <font>
      <b/>
      <sz val="9"/>
      <name val="Arial"/>
      <family val="2"/>
    </font>
    <font>
      <b/>
      <sz val="9"/>
      <name val="A_Randhoo"/>
    </font>
    <font>
      <sz val="11"/>
      <name val="Calibri"/>
      <family val="2"/>
      <scheme val="minor"/>
    </font>
    <font>
      <sz val="9"/>
      <name val="A_Randhoo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sz val="9"/>
      <name val="A_Reethi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2" fillId="0" borderId="1"/>
    <xf numFmtId="164" fontId="5" fillId="0" borderId="1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0" fontId="5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4" fillId="0" borderId="1"/>
    <xf numFmtId="0" fontId="1" fillId="0" borderId="1"/>
    <xf numFmtId="0" fontId="1" fillId="0" borderId="1"/>
  </cellStyleXfs>
  <cellXfs count="42">
    <xf numFmtId="0" fontId="0" fillId="0" borderId="0" xfId="0"/>
    <xf numFmtId="166" fontId="7" fillId="2" borderId="1" xfId="2" applyNumberFormat="1" applyFont="1" applyFill="1" applyAlignment="1">
      <alignment horizontal="left" vertical="center"/>
    </xf>
    <xf numFmtId="166" fontId="10" fillId="2" borderId="1" xfId="2" applyNumberFormat="1" applyFont="1" applyFill="1" applyAlignment="1">
      <alignment horizontal="left" vertical="center"/>
    </xf>
    <xf numFmtId="3" fontId="2" fillId="2" borderId="1" xfId="1" applyNumberFormat="1" applyFill="1"/>
    <xf numFmtId="3" fontId="7" fillId="2" borderId="1" xfId="1" applyNumberFormat="1" applyFont="1" applyFill="1"/>
    <xf numFmtId="3" fontId="9" fillId="2" borderId="1" xfId="1" applyNumberFormat="1" applyFont="1" applyFill="1"/>
    <xf numFmtId="3" fontId="9" fillId="2" borderId="2" xfId="1" applyNumberFormat="1" applyFont="1" applyFill="1" applyBorder="1"/>
    <xf numFmtId="3" fontId="10" fillId="2" borderId="1" xfId="1" applyNumberFormat="1" applyFont="1" applyFill="1" applyAlignment="1">
      <alignment vertical="center"/>
    </xf>
    <xf numFmtId="166" fontId="15" fillId="2" borderId="1" xfId="5" applyNumberFormat="1" applyFont="1" applyFill="1" applyAlignment="1">
      <alignment horizontal="right" vertical="center"/>
    </xf>
    <xf numFmtId="164" fontId="9" fillId="2" borderId="1" xfId="4" applyNumberFormat="1" applyFont="1" applyFill="1" applyBorder="1" applyAlignment="1">
      <alignment horizontal="right" vertical="center"/>
    </xf>
    <xf numFmtId="164" fontId="12" fillId="2" borderId="1" xfId="4" applyNumberFormat="1" applyFont="1" applyFill="1" applyAlignment="1">
      <alignment horizontal="right" vertical="center"/>
    </xf>
    <xf numFmtId="164" fontId="12" fillId="2" borderId="1" xfId="4" applyNumberFormat="1" applyFont="1" applyFill="1" applyBorder="1" applyAlignment="1">
      <alignment horizontal="right" vertical="center"/>
    </xf>
    <xf numFmtId="0" fontId="3" fillId="2" borderId="1" xfId="10" applyFont="1" applyFill="1"/>
    <xf numFmtId="0" fontId="11" fillId="2" borderId="2" xfId="1" applyFont="1" applyFill="1" applyBorder="1" applyAlignment="1">
      <alignment horizontal="right" vertical="center"/>
    </xf>
    <xf numFmtId="166" fontId="6" fillId="2" borderId="1" xfId="10" applyNumberFormat="1" applyFont="1" applyFill="1"/>
    <xf numFmtId="164" fontId="7" fillId="2" borderId="1" xfId="4" applyNumberFormat="1" applyFont="1" applyFill="1" applyBorder="1" applyAlignment="1" applyProtection="1">
      <alignment horizontal="right" vertical="center"/>
    </xf>
    <xf numFmtId="3" fontId="14" fillId="2" borderId="1" xfId="1" applyNumberFormat="1" applyFont="1" applyFill="1" applyAlignment="1">
      <alignment horizontal="right" vertical="center" indent="2"/>
    </xf>
    <xf numFmtId="166" fontId="19" fillId="2" borderId="1" xfId="10" applyNumberFormat="1" applyFont="1" applyFill="1"/>
    <xf numFmtId="164" fontId="7" fillId="2" borderId="1" xfId="3" applyNumberFormat="1" applyFont="1" applyFill="1" applyAlignment="1">
      <alignment horizontal="right" vertical="center"/>
    </xf>
    <xf numFmtId="0" fontId="19" fillId="2" borderId="1" xfId="10" applyFont="1" applyFill="1"/>
    <xf numFmtId="164" fontId="7" fillId="2" borderId="1" xfId="4" applyNumberFormat="1" applyFont="1" applyFill="1" applyBorder="1" applyAlignment="1">
      <alignment horizontal="right" vertical="center"/>
    </xf>
    <xf numFmtId="3" fontId="18" fillId="2" borderId="1" xfId="1" applyNumberFormat="1" applyFont="1" applyFill="1" applyAlignment="1">
      <alignment horizontal="right" vertical="center" indent="2"/>
    </xf>
    <xf numFmtId="4" fontId="19" fillId="2" borderId="1" xfId="4" applyNumberFormat="1" applyFont="1" applyFill="1" applyBorder="1" applyAlignment="1">
      <alignment horizontal="center" vertical="center"/>
    </xf>
    <xf numFmtId="3" fontId="20" fillId="2" borderId="1" xfId="1" applyNumberFormat="1" applyFont="1" applyFill="1" applyAlignment="1">
      <alignment horizontal="right" vertical="center" indent="2"/>
    </xf>
    <xf numFmtId="3" fontId="22" fillId="2" borderId="1" xfId="1" applyNumberFormat="1" applyFont="1" applyFill="1" applyAlignment="1">
      <alignment horizontal="right" vertical="center" indent="2"/>
    </xf>
    <xf numFmtId="43" fontId="19" fillId="2" borderId="1" xfId="4" applyFont="1" applyFill="1" applyBorder="1"/>
    <xf numFmtId="3" fontId="23" fillId="2" borderId="1" xfId="1" applyNumberFormat="1" applyFont="1" applyFill="1" applyAlignment="1">
      <alignment horizontal="right" vertical="center" indent="2"/>
    </xf>
    <xf numFmtId="166" fontId="19" fillId="2" borderId="1" xfId="10" applyNumberFormat="1" applyFont="1" applyFill="1" applyAlignment="1">
      <alignment horizontal="right" indent="2"/>
    </xf>
    <xf numFmtId="3" fontId="15" fillId="2" borderId="1" xfId="1" applyNumberFormat="1" applyFont="1" applyFill="1" applyAlignment="1">
      <alignment horizontal="right" vertical="center" indent="2"/>
    </xf>
    <xf numFmtId="43" fontId="19" fillId="2" borderId="1" xfId="4" applyFont="1" applyFill="1"/>
    <xf numFmtId="164" fontId="12" fillId="2" borderId="2" xfId="4" applyNumberFormat="1" applyFont="1" applyFill="1" applyBorder="1" applyAlignment="1">
      <alignment horizontal="right" vertical="center"/>
    </xf>
    <xf numFmtId="3" fontId="15" fillId="2" borderId="2" xfId="1" applyNumberFormat="1" applyFont="1" applyFill="1" applyBorder="1" applyAlignment="1">
      <alignment horizontal="right" vertical="center" indent="2"/>
    </xf>
    <xf numFmtId="3" fontId="24" fillId="2" borderId="1" xfId="1" applyNumberFormat="1" applyFont="1" applyFill="1" applyAlignment="1">
      <alignment vertical="center"/>
    </xf>
    <xf numFmtId="166" fontId="19" fillId="2" borderId="1" xfId="10" applyNumberFormat="1" applyFont="1" applyFill="1" applyAlignment="1">
      <alignment horizontal="right"/>
    </xf>
    <xf numFmtId="0" fontId="20" fillId="2" borderId="1" xfId="1" applyFont="1" applyFill="1" applyAlignment="1">
      <alignment horizontal="right" vertical="center"/>
    </xf>
    <xf numFmtId="3" fontId="13" fillId="2" borderId="1" xfId="1" applyNumberFormat="1" applyFont="1" applyFill="1" applyAlignment="1">
      <alignment horizontal="center" vertical="center" readingOrder="2"/>
    </xf>
    <xf numFmtId="3" fontId="11" fillId="2" borderId="2" xfId="1" applyNumberFormat="1" applyFont="1" applyFill="1" applyBorder="1" applyAlignment="1">
      <alignment horizontal="center"/>
    </xf>
    <xf numFmtId="3" fontId="17" fillId="2" borderId="3" xfId="1" applyNumberFormat="1" applyFont="1" applyFill="1" applyBorder="1" applyAlignment="1">
      <alignment horizontal="left" vertical="center"/>
    </xf>
    <xf numFmtId="3" fontId="17" fillId="2" borderId="2" xfId="1" applyNumberFormat="1" applyFont="1" applyFill="1" applyBorder="1" applyAlignment="1">
      <alignment horizontal="left" vertical="center"/>
    </xf>
    <xf numFmtId="0" fontId="8" fillId="2" borderId="4" xfId="10" applyFont="1" applyFill="1" applyBorder="1" applyAlignment="1">
      <alignment horizontal="center"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3" fontId="18" fillId="2" borderId="2" xfId="1" applyNumberFormat="1" applyFont="1" applyFill="1" applyBorder="1" applyAlignment="1">
      <alignment horizontal="center" vertical="center" wrapText="1"/>
    </xf>
  </cellXfs>
  <cellStyles count="14">
    <cellStyle name="Comma 23" xfId="3" xr:uid="{94027C67-5182-4251-874E-333D39869C41}"/>
    <cellStyle name="Comma 3" xfId="4" xr:uid="{32D59405-9255-4528-A182-E2FB87AEA447}"/>
    <cellStyle name="Normal" xfId="0" builtinId="0"/>
    <cellStyle name="Normal 10" xfId="8" xr:uid="{EBA83A1A-0725-4264-B217-6FB255D01D9A}"/>
    <cellStyle name="Normal 11" xfId="10" xr:uid="{141512A6-9575-4B9F-B0CD-71B08DB8B8DD}"/>
    <cellStyle name="Normal 2" xfId="2" xr:uid="{5582CC97-B3B3-49F0-A32C-77365FA866E7}"/>
    <cellStyle name="Normal 30 2" xfId="7" xr:uid="{319A01A9-484D-401C-B51C-AFA22C8C147A}"/>
    <cellStyle name="Normal 39" xfId="9" xr:uid="{358DB4F3-2572-40C1-8528-73DD19838977}"/>
    <cellStyle name="Normal 58" xfId="13" xr:uid="{5FADB181-8394-4B9F-BF6B-8B2AABC26B0E}"/>
    <cellStyle name="Normal 59" xfId="12" xr:uid="{BC46D8EB-1784-4261-8D55-F234E5AA2CF7}"/>
    <cellStyle name="Normal 9" xfId="6" xr:uid="{625F25BA-A41A-4C28-BF91-33331014C8BC}"/>
    <cellStyle name="Normal 9 2" xfId="11" xr:uid="{9FC5A332-BEB2-4834-8023-4E42B3DA4A83}"/>
    <cellStyle name="Normal_3 Population." xfId="5" xr:uid="{2C47DE0C-AB61-418E-AD2A-DC7DD7EA2C49}"/>
    <cellStyle name="Normal_II-15(Population) 2" xfId="1" xr:uid="{5D0B2EFE-2D76-4772-A3A8-4ED76F8D707D}"/>
  </cellStyles>
  <dxfs count="0"/>
  <tableStyles count="0" defaultTableStyle="TableStyleMedium2" defaultPivotStyle="PivotStyleLight16"/>
  <colors>
    <mruColors>
      <color rgb="FF9BC2E6"/>
      <color rgb="FF33CCCC"/>
      <color rgb="FF003399"/>
      <color rgb="FF7E5400"/>
      <color rgb="FFAEAAAA"/>
      <color rgb="FFF7F7F7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4" Type="http://schemas.openxmlformats.org/officeDocument/2006/relationships/calcChain" Target="calcChain.xml"/><Relationship Id="rId3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AFA1-E7A7-48BE-ADAD-DE09D03B6A25}">
  <sheetPr>
    <tabColor rgb="FF92D050"/>
  </sheetPr>
  <dimension ref="A1:N261"/>
  <sheetViews>
    <sheetView tabSelected="1" zoomScaleNormal="100" workbookViewId="0">
      <selection activeCell="H9" sqref="H9"/>
    </sheetView>
  </sheetViews>
  <sheetFormatPr defaultRowHeight="15" x14ac:dyDescent="0.25"/>
  <cols>
    <col min="1" max="1" width="27.140625" style="17" customWidth="1"/>
    <col min="2" max="9" width="13.5703125" style="33" customWidth="1"/>
    <col min="10" max="11" width="14.85546875" style="33" customWidth="1"/>
    <col min="12" max="12" width="13.5703125" style="33" customWidth="1"/>
    <col min="13" max="13" width="27.85546875" style="17" customWidth="1"/>
    <col min="14" max="14" width="9.140625" style="29"/>
    <col min="15" max="16384" width="9.140625" style="17"/>
  </cols>
  <sheetData>
    <row r="1" spans="1:14" s="3" customFormat="1" ht="21" x14ac:dyDescent="0.2">
      <c r="A1" s="35" t="s">
        <v>398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s="3" customFormat="1" ht="18" customHeight="1" x14ac:dyDescent="0.25">
      <c r="A2" s="36" t="s">
        <v>399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s="12" customFormat="1" ht="21" customHeight="1" x14ac:dyDescent="0.55000000000000004">
      <c r="A3" s="37" t="s">
        <v>0</v>
      </c>
      <c r="B3" s="39" t="s">
        <v>400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 t="s">
        <v>1</v>
      </c>
    </row>
    <row r="4" spans="1:14" s="14" customFormat="1" ht="18.75" customHeight="1" x14ac:dyDescent="0.15">
      <c r="A4" s="38"/>
      <c r="B4" s="13">
        <v>2014</v>
      </c>
      <c r="C4" s="13">
        <v>2015</v>
      </c>
      <c r="D4" s="13">
        <v>2016</v>
      </c>
      <c r="E4" s="13">
        <v>2017</v>
      </c>
      <c r="F4" s="13">
        <v>2018</v>
      </c>
      <c r="G4" s="13">
        <v>2019</v>
      </c>
      <c r="H4" s="13">
        <v>2020</v>
      </c>
      <c r="I4" s="13">
        <v>2021</v>
      </c>
      <c r="J4" s="13">
        <v>2022</v>
      </c>
      <c r="K4" s="13">
        <v>2023</v>
      </c>
      <c r="L4" s="13">
        <v>2024</v>
      </c>
      <c r="M4" s="41"/>
    </row>
    <row r="5" spans="1:14" ht="17.25" x14ac:dyDescent="0.25">
      <c r="A5" s="1" t="s">
        <v>2</v>
      </c>
      <c r="B5" s="15">
        <f t="shared" ref="B5:E5" si="0">SUM(B6:B7)+B253</f>
        <v>1063054680.1289001</v>
      </c>
      <c r="C5" s="15">
        <f t="shared" si="0"/>
        <v>1400609841.9116001</v>
      </c>
      <c r="D5" s="15">
        <f t="shared" si="0"/>
        <v>1675199186.7923002</v>
      </c>
      <c r="E5" s="15">
        <f t="shared" si="0"/>
        <v>1797290685.4303999</v>
      </c>
      <c r="F5" s="15">
        <f>SUM(F6:F7)+F253</f>
        <v>2164672441.0654001</v>
      </c>
      <c r="G5" s="15">
        <f>SUM(G6:G7)+G253</f>
        <v>2433716952.1478</v>
      </c>
      <c r="H5" s="15">
        <v>2014669790.0486999</v>
      </c>
      <c r="I5" s="15">
        <f t="shared" ref="I5:J5" si="1">SUM(I6:I7)+I253</f>
        <v>2282636912.9889998</v>
      </c>
      <c r="J5" s="15">
        <f t="shared" si="1"/>
        <v>2823096048.0698009</v>
      </c>
      <c r="K5" s="15">
        <f>SUM(K6:K7)+K253</f>
        <v>3265956466.9299998</v>
      </c>
      <c r="L5" s="15">
        <f>SUM(L6:L7)+L253</f>
        <v>3324220578.9115868</v>
      </c>
      <c r="M5" s="16" t="s">
        <v>3</v>
      </c>
      <c r="N5" s="17"/>
    </row>
    <row r="6" spans="1:14" ht="17.25" x14ac:dyDescent="0.25">
      <c r="A6" s="1" t="s">
        <v>396</v>
      </c>
      <c r="B6" s="15">
        <v>529844339.34140003</v>
      </c>
      <c r="C6" s="15">
        <v>694778647.79130006</v>
      </c>
      <c r="D6" s="15">
        <v>899761456.66649997</v>
      </c>
      <c r="E6" s="15">
        <v>1040187042.5204</v>
      </c>
      <c r="F6" s="18">
        <v>1255240833.9584999</v>
      </c>
      <c r="G6" s="18">
        <v>1480247823.2513001</v>
      </c>
      <c r="H6" s="18">
        <v>1164428500.4761</v>
      </c>
      <c r="I6" s="18">
        <v>1327177554.8576999</v>
      </c>
      <c r="J6" s="18">
        <v>1630627599.4918005</v>
      </c>
      <c r="K6" s="18">
        <v>1836429198</v>
      </c>
      <c r="L6" s="15">
        <v>1918822128.97999</v>
      </c>
      <c r="M6" s="16" t="s">
        <v>4</v>
      </c>
      <c r="N6" s="19"/>
    </row>
    <row r="7" spans="1:14" ht="17.25" x14ac:dyDescent="0.25">
      <c r="A7" s="1" t="s">
        <v>5</v>
      </c>
      <c r="B7" s="15">
        <f t="shared" ref="B7:G7" si="2">B8+B26+B44+B62+B77+B96+B111+B118+B130+B140+B152+B159+B170+B177+B187+B202+B217+B229+B242+B245</f>
        <v>364203693.46630001</v>
      </c>
      <c r="C7" s="15">
        <f t="shared" si="2"/>
        <v>483525096.47310001</v>
      </c>
      <c r="D7" s="15">
        <f t="shared" si="2"/>
        <v>552084045.875</v>
      </c>
      <c r="E7" s="15">
        <f t="shared" si="2"/>
        <v>582040521.90999997</v>
      </c>
      <c r="F7" s="15">
        <f t="shared" si="2"/>
        <v>642497891.10689998</v>
      </c>
      <c r="G7" s="15">
        <f t="shared" si="2"/>
        <v>673897012.7277</v>
      </c>
      <c r="H7" s="15">
        <v>725519558.4749999</v>
      </c>
      <c r="I7" s="15">
        <f t="shared" ref="I7:L7" si="3">I8+I26+I44+I62+I77+I96+I111+I118+I130+I140+I152+I159+I170+I177+I187+I202+I217+I229+I242+I245</f>
        <v>739300669.88089991</v>
      </c>
      <c r="J7" s="15">
        <f t="shared" si="3"/>
        <v>870548839.81800008</v>
      </c>
      <c r="K7" s="15">
        <f t="shared" si="3"/>
        <v>981451937</v>
      </c>
      <c r="L7" s="15">
        <f t="shared" si="3"/>
        <v>987144181.26999819</v>
      </c>
      <c r="M7" s="16" t="s">
        <v>6</v>
      </c>
      <c r="N7" s="19"/>
    </row>
    <row r="8" spans="1:14" x14ac:dyDescent="0.25">
      <c r="A8" s="4" t="s">
        <v>7</v>
      </c>
      <c r="B8" s="20">
        <f t="shared" ref="B8:E8" si="4">SUM(B9:B24)</f>
        <v>21476572.449999999</v>
      </c>
      <c r="C8" s="20">
        <f t="shared" si="4"/>
        <v>28247167.650000002</v>
      </c>
      <c r="D8" s="20">
        <f t="shared" si="4"/>
        <v>30277717.990000006</v>
      </c>
      <c r="E8" s="20">
        <f t="shared" si="4"/>
        <v>34032071.780000001</v>
      </c>
      <c r="F8" s="20">
        <f>SUM(F9:F24)</f>
        <v>37849375.520000003</v>
      </c>
      <c r="G8" s="20">
        <f>SUM(G9:G24)</f>
        <v>40448262.304399997</v>
      </c>
      <c r="H8" s="20">
        <f>SUM(H9:H24)</f>
        <v>42511028.648000002</v>
      </c>
      <c r="I8" s="20">
        <f t="shared" ref="I8:L8" si="5">SUM(I9:I24)</f>
        <v>41229421.619999997</v>
      </c>
      <c r="J8" s="20">
        <f t="shared" si="5"/>
        <v>42951407.969999991</v>
      </c>
      <c r="K8" s="20">
        <f t="shared" si="5"/>
        <v>52807095</v>
      </c>
      <c r="L8" s="20">
        <f t="shared" si="5"/>
        <v>54287011.12999998</v>
      </c>
      <c r="M8" s="21" t="s">
        <v>8</v>
      </c>
      <c r="N8" s="22"/>
    </row>
    <row r="9" spans="1:14" x14ac:dyDescent="0.25">
      <c r="A9" s="5" t="s">
        <v>67</v>
      </c>
      <c r="B9" s="11">
        <v>110392</v>
      </c>
      <c r="C9" s="11">
        <v>303486.27</v>
      </c>
      <c r="D9" s="11">
        <v>451313.77</v>
      </c>
      <c r="E9" s="11">
        <v>362834.89</v>
      </c>
      <c r="F9" s="10">
        <v>512466.27</v>
      </c>
      <c r="G9" s="10">
        <v>443615.94000000006</v>
      </c>
      <c r="H9" s="10">
        <v>722329.28</v>
      </c>
      <c r="I9" s="10">
        <v>516567.46</v>
      </c>
      <c r="J9" s="10">
        <v>726181.19</v>
      </c>
      <c r="K9" s="10">
        <v>588599</v>
      </c>
      <c r="L9" s="9">
        <v>692827.74999999895</v>
      </c>
      <c r="M9" s="23" t="s">
        <v>68</v>
      </c>
      <c r="N9" s="19"/>
    </row>
    <row r="10" spans="1:14" x14ac:dyDescent="0.25">
      <c r="A10" s="5" t="s">
        <v>69</v>
      </c>
      <c r="B10" s="11">
        <v>411540.03</v>
      </c>
      <c r="C10" s="11">
        <v>677867.32</v>
      </c>
      <c r="D10" s="11">
        <v>611016.87</v>
      </c>
      <c r="E10" s="11">
        <v>652813.66</v>
      </c>
      <c r="F10" s="10">
        <v>629205.62</v>
      </c>
      <c r="G10" s="10">
        <v>607703.58600000001</v>
      </c>
      <c r="H10" s="10">
        <v>531088.1</v>
      </c>
      <c r="I10" s="10">
        <v>535720.34</v>
      </c>
      <c r="J10" s="10">
        <v>664795.97</v>
      </c>
      <c r="K10" s="10">
        <v>755491</v>
      </c>
      <c r="L10" s="9">
        <v>805157.63</v>
      </c>
      <c r="M10" s="23" t="s">
        <v>70</v>
      </c>
      <c r="N10" s="19"/>
    </row>
    <row r="11" spans="1:14" ht="15" hidden="1" customHeight="1" x14ac:dyDescent="0.25">
      <c r="A11" s="5" t="s">
        <v>401</v>
      </c>
      <c r="B11" s="11">
        <v>0</v>
      </c>
      <c r="C11" s="11">
        <v>0</v>
      </c>
      <c r="D11" s="11">
        <v>0</v>
      </c>
      <c r="E11" s="11">
        <v>0</v>
      </c>
      <c r="F11" s="10">
        <v>0</v>
      </c>
      <c r="G11" s="10">
        <v>0</v>
      </c>
      <c r="H11" s="10">
        <v>0</v>
      </c>
      <c r="I11" s="10"/>
      <c r="J11" s="10"/>
      <c r="K11" s="10"/>
      <c r="L11" s="9">
        <v>0</v>
      </c>
      <c r="M11" s="24" t="s">
        <v>402</v>
      </c>
      <c r="N11" s="19"/>
    </row>
    <row r="12" spans="1:14" ht="15" hidden="1" customHeight="1" x14ac:dyDescent="0.25">
      <c r="A12" s="5" t="s">
        <v>403</v>
      </c>
      <c r="B12" s="11">
        <v>0</v>
      </c>
      <c r="C12" s="11">
        <v>0</v>
      </c>
      <c r="D12" s="11">
        <v>0</v>
      </c>
      <c r="E12" s="11">
        <v>0</v>
      </c>
      <c r="F12" s="10">
        <v>0</v>
      </c>
      <c r="G12" s="10">
        <v>0</v>
      </c>
      <c r="H12" s="10">
        <v>0</v>
      </c>
      <c r="I12" s="10"/>
      <c r="J12" s="10"/>
      <c r="K12" s="10"/>
      <c r="L12" s="9">
        <v>0</v>
      </c>
      <c r="M12" s="23" t="s">
        <v>404</v>
      </c>
      <c r="N12" s="19"/>
    </row>
    <row r="13" spans="1:14" x14ac:dyDescent="0.25">
      <c r="A13" s="5" t="s">
        <v>61</v>
      </c>
      <c r="B13" s="11">
        <v>81191.06</v>
      </c>
      <c r="C13" s="11">
        <v>204972.37</v>
      </c>
      <c r="D13" s="11">
        <v>234280.72</v>
      </c>
      <c r="E13" s="11">
        <v>213846.87</v>
      </c>
      <c r="F13" s="10">
        <v>274333.94</v>
      </c>
      <c r="G13" s="10">
        <v>334044.08999999997</v>
      </c>
      <c r="H13" s="10">
        <v>303664.34000000003</v>
      </c>
      <c r="I13" s="10">
        <v>280140.61</v>
      </c>
      <c r="J13" s="10">
        <v>328589.51</v>
      </c>
      <c r="K13" s="10">
        <v>273263</v>
      </c>
      <c r="L13" s="9">
        <v>217756.93</v>
      </c>
      <c r="M13" s="23" t="s">
        <v>62</v>
      </c>
      <c r="N13" s="19"/>
    </row>
    <row r="14" spans="1:14" x14ac:dyDescent="0.25">
      <c r="A14" s="5" t="s">
        <v>53</v>
      </c>
      <c r="B14" s="11">
        <v>3352948.96</v>
      </c>
      <c r="C14" s="11">
        <v>4703349.18</v>
      </c>
      <c r="D14" s="11">
        <v>4215672.88</v>
      </c>
      <c r="E14" s="11">
        <v>5485853.6100000003</v>
      </c>
      <c r="F14" s="10">
        <v>5729946.75</v>
      </c>
      <c r="G14" s="10">
        <v>5722525.0539999995</v>
      </c>
      <c r="H14" s="10">
        <v>4666035.49</v>
      </c>
      <c r="I14" s="10">
        <v>4966248.4300000006</v>
      </c>
      <c r="J14" s="10">
        <v>4464881.17</v>
      </c>
      <c r="K14" s="10">
        <v>4957563</v>
      </c>
      <c r="L14" s="9">
        <v>5312419.46</v>
      </c>
      <c r="M14" s="23" t="s">
        <v>54</v>
      </c>
      <c r="N14" s="19"/>
    </row>
    <row r="15" spans="1:14" x14ac:dyDescent="0.25">
      <c r="A15" s="5" t="s">
        <v>55</v>
      </c>
      <c r="B15" s="11">
        <v>3699111.32</v>
      </c>
      <c r="C15" s="11">
        <v>4411492.28</v>
      </c>
      <c r="D15" s="11">
        <v>4981885.9800000004</v>
      </c>
      <c r="E15" s="11">
        <v>5767293.3099999996</v>
      </c>
      <c r="F15" s="10">
        <v>6517718.9299999997</v>
      </c>
      <c r="G15" s="10">
        <v>4685898.767</v>
      </c>
      <c r="H15" s="10">
        <v>4904732.0920000002</v>
      </c>
      <c r="I15" s="10">
        <v>4789276.96</v>
      </c>
      <c r="J15" s="10">
        <v>6096349.9100000001</v>
      </c>
      <c r="K15" s="10">
        <v>7065329</v>
      </c>
      <c r="L15" s="9">
        <v>7160426.02999999</v>
      </c>
      <c r="M15" s="23" t="s">
        <v>56</v>
      </c>
      <c r="N15" s="19"/>
    </row>
    <row r="16" spans="1:14" x14ac:dyDescent="0.25">
      <c r="A16" s="5" t="s">
        <v>57</v>
      </c>
      <c r="B16" s="11">
        <v>1145015.6200000001</v>
      </c>
      <c r="C16" s="11">
        <v>1305014.24</v>
      </c>
      <c r="D16" s="11">
        <v>1410016.69</v>
      </c>
      <c r="E16" s="11">
        <v>1653736.76</v>
      </c>
      <c r="F16" s="10">
        <v>1617353.81</v>
      </c>
      <c r="G16" s="10">
        <v>1683315.2561999999</v>
      </c>
      <c r="H16" s="10">
        <v>1982397.59</v>
      </c>
      <c r="I16" s="10">
        <v>1835156.85</v>
      </c>
      <c r="J16" s="10">
        <v>1839919.51</v>
      </c>
      <c r="K16" s="10">
        <v>1907032</v>
      </c>
      <c r="L16" s="9">
        <v>1705484.45999999</v>
      </c>
      <c r="M16" s="23" t="s">
        <v>58</v>
      </c>
      <c r="N16" s="19"/>
    </row>
    <row r="17" spans="1:14" x14ac:dyDescent="0.25">
      <c r="A17" s="5" t="s">
        <v>73</v>
      </c>
      <c r="B17" s="11">
        <v>223033.25</v>
      </c>
      <c r="C17" s="11">
        <v>206227.25</v>
      </c>
      <c r="D17" s="11">
        <v>280469.34000000003</v>
      </c>
      <c r="E17" s="11">
        <v>274281.78000000003</v>
      </c>
      <c r="F17" s="10">
        <v>388069</v>
      </c>
      <c r="G17" s="10">
        <v>430031.13219999999</v>
      </c>
      <c r="H17" s="10">
        <v>420281.52</v>
      </c>
      <c r="I17" s="10">
        <v>353593.97</v>
      </c>
      <c r="J17" s="10">
        <v>439799.25</v>
      </c>
      <c r="K17" s="10">
        <v>449741</v>
      </c>
      <c r="L17" s="9">
        <v>482993.71</v>
      </c>
      <c r="M17" s="23" t="s">
        <v>74</v>
      </c>
      <c r="N17" s="25"/>
    </row>
    <row r="18" spans="1:14" x14ac:dyDescent="0.25">
      <c r="A18" s="5" t="s">
        <v>49</v>
      </c>
      <c r="B18" s="11">
        <v>10578885.48</v>
      </c>
      <c r="C18" s="11">
        <v>13362402.58</v>
      </c>
      <c r="D18" s="11">
        <v>14253200.630000001</v>
      </c>
      <c r="E18" s="11">
        <v>16222916.25</v>
      </c>
      <c r="F18" s="10">
        <v>18704374.280000001</v>
      </c>
      <c r="G18" s="10">
        <v>21661623.913199998</v>
      </c>
      <c r="H18" s="10">
        <v>24183973.010000002</v>
      </c>
      <c r="I18" s="10">
        <v>23550550.150000002</v>
      </c>
      <c r="J18" s="10">
        <v>23182529.579999998</v>
      </c>
      <c r="K18" s="10">
        <v>31424564</v>
      </c>
      <c r="L18" s="9">
        <v>32828020.030000001</v>
      </c>
      <c r="M18" s="23" t="s">
        <v>50</v>
      </c>
      <c r="N18" s="25"/>
    </row>
    <row r="19" spans="1:14" x14ac:dyDescent="0.25">
      <c r="A19" s="5" t="s">
        <v>51</v>
      </c>
      <c r="B19" s="11">
        <v>242342.2</v>
      </c>
      <c r="C19" s="11">
        <v>514528.94</v>
      </c>
      <c r="D19" s="11">
        <v>493447.92</v>
      </c>
      <c r="E19" s="11">
        <v>656082.69999999995</v>
      </c>
      <c r="F19" s="10">
        <v>562171.93999999994</v>
      </c>
      <c r="G19" s="10">
        <v>658561.78999999992</v>
      </c>
      <c r="H19" s="10">
        <v>720896.06</v>
      </c>
      <c r="I19" s="10">
        <v>717500.38</v>
      </c>
      <c r="J19" s="10">
        <v>783244.2</v>
      </c>
      <c r="K19" s="10">
        <v>854152</v>
      </c>
      <c r="L19" s="9">
        <v>707420.57</v>
      </c>
      <c r="M19" s="23" t="s">
        <v>52</v>
      </c>
      <c r="N19" s="25"/>
    </row>
    <row r="20" spans="1:14" x14ac:dyDescent="0.25">
      <c r="A20" s="5" t="s">
        <v>59</v>
      </c>
      <c r="B20" s="11">
        <v>387950.96</v>
      </c>
      <c r="C20" s="11">
        <v>717320.22</v>
      </c>
      <c r="D20" s="11">
        <v>832886.51</v>
      </c>
      <c r="E20" s="11">
        <v>757849.11</v>
      </c>
      <c r="F20" s="10">
        <v>748890.07</v>
      </c>
      <c r="G20" s="10">
        <v>881787.08900000004</v>
      </c>
      <c r="H20" s="10">
        <v>932238.26</v>
      </c>
      <c r="I20" s="10">
        <v>805391.76</v>
      </c>
      <c r="J20" s="10">
        <v>900230.21</v>
      </c>
      <c r="K20" s="10">
        <v>889919</v>
      </c>
      <c r="L20" s="9">
        <v>693913.55999999901</v>
      </c>
      <c r="M20" s="23" t="s">
        <v>60</v>
      </c>
      <c r="N20" s="25"/>
    </row>
    <row r="21" spans="1:14" x14ac:dyDescent="0.25">
      <c r="A21" s="5" t="s">
        <v>65</v>
      </c>
      <c r="B21" s="11">
        <v>112240.23</v>
      </c>
      <c r="C21" s="11">
        <v>164197.39000000001</v>
      </c>
      <c r="D21" s="11">
        <v>337649.41</v>
      </c>
      <c r="E21" s="11">
        <v>317806.12</v>
      </c>
      <c r="F21" s="10">
        <v>288762.71999999997</v>
      </c>
      <c r="G21" s="10">
        <v>245922.408</v>
      </c>
      <c r="H21" s="10">
        <v>456295.86</v>
      </c>
      <c r="I21" s="10">
        <v>504560.28</v>
      </c>
      <c r="J21" s="10">
        <v>587302.62</v>
      </c>
      <c r="K21" s="10">
        <v>543081</v>
      </c>
      <c r="L21" s="9">
        <v>520303.109999999</v>
      </c>
      <c r="M21" s="23" t="s">
        <v>66</v>
      </c>
      <c r="N21" s="25"/>
    </row>
    <row r="22" spans="1:14" x14ac:dyDescent="0.25">
      <c r="A22" s="5" t="s">
        <v>71</v>
      </c>
      <c r="B22" s="11">
        <v>94363.97</v>
      </c>
      <c r="C22" s="11">
        <v>138161.99</v>
      </c>
      <c r="D22" s="11">
        <v>322104.03000000003</v>
      </c>
      <c r="E22" s="11">
        <v>363643</v>
      </c>
      <c r="F22" s="10">
        <v>386207.13</v>
      </c>
      <c r="G22" s="10">
        <v>499298.50199999998</v>
      </c>
      <c r="H22" s="10">
        <v>420442.62</v>
      </c>
      <c r="I22" s="10">
        <v>442793.62</v>
      </c>
      <c r="J22" s="10">
        <v>463922.98</v>
      </c>
      <c r="K22" s="10">
        <v>580949</v>
      </c>
      <c r="L22" s="9">
        <v>533890.54</v>
      </c>
      <c r="M22" s="23" t="s">
        <v>72</v>
      </c>
      <c r="N22" s="19"/>
    </row>
    <row r="23" spans="1:14" x14ac:dyDescent="0.25">
      <c r="A23" s="5" t="s">
        <v>63</v>
      </c>
      <c r="B23" s="11">
        <v>126094.5</v>
      </c>
      <c r="C23" s="11">
        <v>148149.85999999999</v>
      </c>
      <c r="D23" s="11">
        <v>388530.81</v>
      </c>
      <c r="E23" s="11">
        <v>460771.71</v>
      </c>
      <c r="F23" s="10">
        <v>425730.96</v>
      </c>
      <c r="G23" s="10">
        <v>484542.43800000002</v>
      </c>
      <c r="H23" s="10">
        <v>411886.87</v>
      </c>
      <c r="I23" s="10">
        <v>413925.48000000004</v>
      </c>
      <c r="J23" s="10">
        <v>424243.36</v>
      </c>
      <c r="K23" s="10">
        <v>515694</v>
      </c>
      <c r="L23" s="9">
        <v>471277.76</v>
      </c>
      <c r="M23" s="23" t="s">
        <v>64</v>
      </c>
      <c r="N23" s="19"/>
    </row>
    <row r="24" spans="1:14" x14ac:dyDescent="0.25">
      <c r="A24" s="5" t="s">
        <v>47</v>
      </c>
      <c r="B24" s="11">
        <v>911462.87</v>
      </c>
      <c r="C24" s="11">
        <v>1389997.76</v>
      </c>
      <c r="D24" s="11">
        <v>1465242.43</v>
      </c>
      <c r="E24" s="11">
        <v>842342.01</v>
      </c>
      <c r="F24" s="10">
        <v>1064144.1000000001</v>
      </c>
      <c r="G24" s="10">
        <v>2109392.3388</v>
      </c>
      <c r="H24" s="10">
        <v>1854767.5560000001</v>
      </c>
      <c r="I24" s="10">
        <v>1517995.33</v>
      </c>
      <c r="J24" s="10">
        <v>2049418.51</v>
      </c>
      <c r="K24" s="10">
        <v>2001718</v>
      </c>
      <c r="L24" s="9">
        <v>2155119.59</v>
      </c>
      <c r="M24" s="23" t="s">
        <v>48</v>
      </c>
      <c r="N24" s="25"/>
    </row>
    <row r="25" spans="1:14" ht="21.75" customHeight="1" x14ac:dyDescent="0.25">
      <c r="A25" s="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20"/>
      <c r="M25" s="23"/>
      <c r="N25" s="25"/>
    </row>
    <row r="26" spans="1:14" x14ac:dyDescent="0.25">
      <c r="A26" s="4" t="s">
        <v>9</v>
      </c>
      <c r="B26" s="20">
        <f t="shared" ref="B26:G26" si="6">SUM(B27:B42)</f>
        <v>47757008.690000013</v>
      </c>
      <c r="C26" s="20">
        <f t="shared" si="6"/>
        <v>55532820.669999994</v>
      </c>
      <c r="D26" s="20">
        <f t="shared" si="6"/>
        <v>60034554.979999997</v>
      </c>
      <c r="E26" s="20">
        <f t="shared" si="6"/>
        <v>69991758.379999995</v>
      </c>
      <c r="F26" s="20">
        <f t="shared" si="6"/>
        <v>73741273.559999987</v>
      </c>
      <c r="G26" s="20">
        <f t="shared" si="6"/>
        <v>78971036.104200006</v>
      </c>
      <c r="H26" s="20">
        <v>87106108.945999995</v>
      </c>
      <c r="I26" s="20">
        <f t="shared" ref="I26:J26" si="7">SUM(I27:I42)</f>
        <v>105958272.70000002</v>
      </c>
      <c r="J26" s="20">
        <f t="shared" si="7"/>
        <v>121253541.48999998</v>
      </c>
      <c r="K26" s="20">
        <v>135518677</v>
      </c>
      <c r="L26" s="20">
        <v>137322175.10999897</v>
      </c>
      <c r="M26" s="21" t="s">
        <v>10</v>
      </c>
      <c r="N26" s="25"/>
    </row>
    <row r="27" spans="1:14" ht="15" hidden="1" customHeight="1" x14ac:dyDescent="0.25">
      <c r="A27" s="5" t="s">
        <v>405</v>
      </c>
      <c r="B27" s="11">
        <v>0</v>
      </c>
      <c r="C27" s="11">
        <v>0</v>
      </c>
      <c r="D27" s="11">
        <v>0</v>
      </c>
      <c r="E27" s="11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20">
        <v>0</v>
      </c>
      <c r="M27" s="23" t="s">
        <v>406</v>
      </c>
      <c r="N27" s="19"/>
    </row>
    <row r="28" spans="1:14" x14ac:dyDescent="0.25">
      <c r="A28" s="5" t="s">
        <v>77</v>
      </c>
      <c r="B28" s="11">
        <v>1156690.17</v>
      </c>
      <c r="C28" s="11">
        <v>2103689.0299999998</v>
      </c>
      <c r="D28" s="11">
        <v>1787015.55</v>
      </c>
      <c r="E28" s="11">
        <v>2133482.8199999998</v>
      </c>
      <c r="F28" s="10">
        <v>2460138.5</v>
      </c>
      <c r="G28" s="10">
        <v>2421002.1362000001</v>
      </c>
      <c r="H28" s="10">
        <v>2565098.48</v>
      </c>
      <c r="I28" s="10">
        <v>2854303.68</v>
      </c>
      <c r="J28" s="10">
        <v>3462225.45</v>
      </c>
      <c r="K28" s="10">
        <v>4056664</v>
      </c>
      <c r="L28" s="9">
        <v>3962699.63</v>
      </c>
      <c r="M28" s="23" t="s">
        <v>78</v>
      </c>
      <c r="N28" s="19"/>
    </row>
    <row r="29" spans="1:14" x14ac:dyDescent="0.25">
      <c r="A29" s="5" t="s">
        <v>75</v>
      </c>
      <c r="B29" s="11">
        <v>83180.509999999995</v>
      </c>
      <c r="C29" s="11">
        <v>183434.67</v>
      </c>
      <c r="D29" s="11">
        <v>259759.1</v>
      </c>
      <c r="E29" s="11">
        <v>330386.62</v>
      </c>
      <c r="F29" s="10">
        <v>277371.86</v>
      </c>
      <c r="G29" s="10">
        <v>308163.90999999997</v>
      </c>
      <c r="H29" s="10">
        <v>373176.75</v>
      </c>
      <c r="I29" s="10">
        <v>349484.63</v>
      </c>
      <c r="J29" s="10">
        <v>394174.57999999996</v>
      </c>
      <c r="K29" s="10">
        <v>357999</v>
      </c>
      <c r="L29" s="9">
        <v>336323.86</v>
      </c>
      <c r="M29" s="23" t="s">
        <v>76</v>
      </c>
      <c r="N29" s="19"/>
    </row>
    <row r="30" spans="1:14" x14ac:dyDescent="0.25">
      <c r="A30" s="5" t="s">
        <v>93</v>
      </c>
      <c r="B30" s="11">
        <v>78203.05</v>
      </c>
      <c r="C30" s="11">
        <v>71519.429999999993</v>
      </c>
      <c r="D30" s="11">
        <v>267006.81</v>
      </c>
      <c r="E30" s="11">
        <v>252820.28</v>
      </c>
      <c r="F30" s="10">
        <v>396676.23</v>
      </c>
      <c r="G30" s="10">
        <v>464627.93</v>
      </c>
      <c r="H30" s="10">
        <v>252238.57</v>
      </c>
      <c r="I30" s="10">
        <v>388895.34</v>
      </c>
      <c r="J30" s="10">
        <v>447489.2</v>
      </c>
      <c r="K30" s="10">
        <v>429760</v>
      </c>
      <c r="L30" s="9">
        <v>365934.28</v>
      </c>
      <c r="M30" s="23" t="s">
        <v>94</v>
      </c>
      <c r="N30" s="19"/>
    </row>
    <row r="31" spans="1:14" x14ac:dyDescent="0.25">
      <c r="A31" s="5" t="s">
        <v>79</v>
      </c>
      <c r="B31" s="11">
        <v>153295</v>
      </c>
      <c r="C31" s="11">
        <v>215791.45</v>
      </c>
      <c r="D31" s="11">
        <v>259951.67</v>
      </c>
      <c r="E31" s="11">
        <v>266597.32</v>
      </c>
      <c r="F31" s="10">
        <v>213079.28</v>
      </c>
      <c r="G31" s="10">
        <v>254392.071</v>
      </c>
      <c r="H31" s="10">
        <v>188661.05</v>
      </c>
      <c r="I31" s="10">
        <v>187914.27</v>
      </c>
      <c r="J31" s="10">
        <v>290092.99</v>
      </c>
      <c r="K31" s="10">
        <v>269735</v>
      </c>
      <c r="L31" s="9">
        <v>257354.44</v>
      </c>
      <c r="M31" s="23" t="s">
        <v>80</v>
      </c>
      <c r="N31" s="19"/>
    </row>
    <row r="32" spans="1:14" x14ac:dyDescent="0.25">
      <c r="A32" s="5" t="s">
        <v>101</v>
      </c>
      <c r="B32" s="11">
        <v>334725</v>
      </c>
      <c r="C32" s="11">
        <v>589297.11</v>
      </c>
      <c r="D32" s="11">
        <v>1009854</v>
      </c>
      <c r="E32" s="11">
        <v>851744.11</v>
      </c>
      <c r="F32" s="10">
        <v>1151602.6399999999</v>
      </c>
      <c r="G32" s="10">
        <v>1055746.7010000001</v>
      </c>
      <c r="H32" s="10">
        <v>1191493.76</v>
      </c>
      <c r="I32" s="10">
        <v>966555.03</v>
      </c>
      <c r="J32" s="10">
        <v>1400827.71</v>
      </c>
      <c r="K32" s="10">
        <v>1658166</v>
      </c>
      <c r="L32" s="9">
        <v>1587910.74</v>
      </c>
      <c r="M32" s="23" t="s">
        <v>102</v>
      </c>
      <c r="N32" s="19"/>
    </row>
    <row r="33" spans="1:14" x14ac:dyDescent="0.25">
      <c r="A33" s="5" t="s">
        <v>95</v>
      </c>
      <c r="B33" s="11">
        <v>537847.75</v>
      </c>
      <c r="C33" s="11">
        <v>737642.33</v>
      </c>
      <c r="D33" s="11">
        <v>897913.32</v>
      </c>
      <c r="E33" s="11">
        <v>1130631.79</v>
      </c>
      <c r="F33" s="10">
        <v>966143.65</v>
      </c>
      <c r="G33" s="10">
        <v>1057134.6129999999</v>
      </c>
      <c r="H33" s="10">
        <v>912513.255</v>
      </c>
      <c r="I33" s="10">
        <v>962043.23</v>
      </c>
      <c r="J33" s="10">
        <v>1282690.0899999999</v>
      </c>
      <c r="K33" s="10">
        <v>1449700</v>
      </c>
      <c r="L33" s="9">
        <v>1405349.72999999</v>
      </c>
      <c r="M33" s="23" t="s">
        <v>96</v>
      </c>
      <c r="N33" s="19"/>
    </row>
    <row r="34" spans="1:14" x14ac:dyDescent="0.25">
      <c r="A34" s="5" t="s">
        <v>99</v>
      </c>
      <c r="B34" s="11">
        <v>857834.76</v>
      </c>
      <c r="C34" s="11">
        <v>1580819.32</v>
      </c>
      <c r="D34" s="11">
        <v>1737050.39</v>
      </c>
      <c r="E34" s="11">
        <v>1871299.52</v>
      </c>
      <c r="F34" s="10">
        <v>1762448.98</v>
      </c>
      <c r="G34" s="10">
        <v>1940358.8929999999</v>
      </c>
      <c r="H34" s="10">
        <v>2245068.3800000004</v>
      </c>
      <c r="I34" s="10">
        <v>2278015.2400000002</v>
      </c>
      <c r="J34" s="10">
        <v>3478123.64</v>
      </c>
      <c r="K34" s="10">
        <v>3469037</v>
      </c>
      <c r="L34" s="9">
        <v>2652404.6800000002</v>
      </c>
      <c r="M34" s="23" t="s">
        <v>100</v>
      </c>
      <c r="N34" s="19"/>
    </row>
    <row r="35" spans="1:14" x14ac:dyDescent="0.25">
      <c r="A35" s="5" t="s">
        <v>87</v>
      </c>
      <c r="B35" s="11">
        <v>118700</v>
      </c>
      <c r="C35" s="11">
        <v>191866.23999999999</v>
      </c>
      <c r="D35" s="11">
        <v>468932.15</v>
      </c>
      <c r="E35" s="11">
        <v>638696.17000000004</v>
      </c>
      <c r="F35" s="10">
        <v>679510.68</v>
      </c>
      <c r="G35" s="10">
        <v>680087.93</v>
      </c>
      <c r="H35" s="10">
        <v>672622.52</v>
      </c>
      <c r="I35" s="10">
        <v>551515.73</v>
      </c>
      <c r="J35" s="10">
        <v>726277.08000000007</v>
      </c>
      <c r="K35" s="10">
        <v>759455</v>
      </c>
      <c r="L35" s="9">
        <v>643271.08999999904</v>
      </c>
      <c r="M35" s="23" t="s">
        <v>88</v>
      </c>
      <c r="N35" s="19"/>
    </row>
    <row r="36" spans="1:14" ht="15" hidden="1" customHeight="1" x14ac:dyDescent="0.25">
      <c r="A36" s="5" t="s">
        <v>85</v>
      </c>
      <c r="B36" s="11">
        <v>0</v>
      </c>
      <c r="C36" s="11">
        <v>0</v>
      </c>
      <c r="D36" s="11">
        <v>0</v>
      </c>
      <c r="E36" s="11">
        <v>0</v>
      </c>
      <c r="F36" s="10">
        <v>0</v>
      </c>
      <c r="G36" s="10">
        <v>0</v>
      </c>
      <c r="H36" s="10">
        <v>0</v>
      </c>
      <c r="I36" s="10">
        <v>0</v>
      </c>
      <c r="J36" s="10"/>
      <c r="K36" s="10"/>
      <c r="L36" s="9">
        <v>0</v>
      </c>
      <c r="M36" s="23" t="s">
        <v>86</v>
      </c>
      <c r="N36" s="25"/>
    </row>
    <row r="37" spans="1:14" x14ac:dyDescent="0.25">
      <c r="A37" s="5" t="s">
        <v>81</v>
      </c>
      <c r="B37" s="11">
        <v>42500703.460000001</v>
      </c>
      <c r="C37" s="11">
        <v>46939884.149999999</v>
      </c>
      <c r="D37" s="11">
        <v>49614847.119999997</v>
      </c>
      <c r="E37" s="11">
        <v>58400381.670000002</v>
      </c>
      <c r="F37" s="10">
        <v>61174426.289999999</v>
      </c>
      <c r="G37" s="10">
        <v>66174408.490999997</v>
      </c>
      <c r="H37" s="10">
        <v>74143019.410999998</v>
      </c>
      <c r="I37" s="10">
        <v>93778949.530000001</v>
      </c>
      <c r="J37" s="10">
        <v>105248713.56999999</v>
      </c>
      <c r="K37" s="10">
        <v>118352079</v>
      </c>
      <c r="L37" s="9">
        <v>121866510.499999</v>
      </c>
      <c r="M37" s="23" t="s">
        <v>82</v>
      </c>
      <c r="N37" s="19"/>
    </row>
    <row r="38" spans="1:14" x14ac:dyDescent="0.25">
      <c r="A38" s="5" t="s">
        <v>83</v>
      </c>
      <c r="B38" s="11">
        <v>290414.17</v>
      </c>
      <c r="C38" s="11">
        <v>460509.17</v>
      </c>
      <c r="D38" s="11">
        <v>828111.26</v>
      </c>
      <c r="E38" s="11">
        <v>785594.33</v>
      </c>
      <c r="F38" s="10">
        <v>769185.3</v>
      </c>
      <c r="G38" s="10">
        <v>783511.41300000006</v>
      </c>
      <c r="H38" s="10">
        <v>948399.46</v>
      </c>
      <c r="I38" s="10">
        <v>677463.36</v>
      </c>
      <c r="J38" s="10">
        <v>873739.11</v>
      </c>
      <c r="K38" s="10">
        <v>954598</v>
      </c>
      <c r="L38" s="9">
        <v>729525.90999999898</v>
      </c>
      <c r="M38" s="23" t="s">
        <v>84</v>
      </c>
      <c r="N38" s="19"/>
    </row>
    <row r="39" spans="1:14" x14ac:dyDescent="0.25">
      <c r="A39" s="5" t="s">
        <v>97</v>
      </c>
      <c r="B39" s="11">
        <v>190844.34</v>
      </c>
      <c r="C39" s="11">
        <v>371840.32</v>
      </c>
      <c r="D39" s="11">
        <v>474984.73</v>
      </c>
      <c r="E39" s="11">
        <v>468786.28</v>
      </c>
      <c r="F39" s="10">
        <v>861263.74</v>
      </c>
      <c r="G39" s="10">
        <v>926416.63599999994</v>
      </c>
      <c r="H39" s="10">
        <v>997038.5</v>
      </c>
      <c r="I39" s="10">
        <v>730757.53</v>
      </c>
      <c r="J39" s="10">
        <v>797337.88</v>
      </c>
      <c r="K39" s="10">
        <v>809215</v>
      </c>
      <c r="L39" s="9">
        <v>876202.44</v>
      </c>
      <c r="M39" s="23" t="s">
        <v>98</v>
      </c>
      <c r="N39" s="25"/>
    </row>
    <row r="40" spans="1:14" x14ac:dyDescent="0.25">
      <c r="A40" s="5" t="s">
        <v>103</v>
      </c>
      <c r="B40" s="11">
        <v>362644.81</v>
      </c>
      <c r="C40" s="11">
        <v>668781.98</v>
      </c>
      <c r="D40" s="11">
        <v>813192.78</v>
      </c>
      <c r="E40" s="11">
        <v>812709.25</v>
      </c>
      <c r="F40" s="10">
        <v>950747.17</v>
      </c>
      <c r="G40" s="10">
        <v>807651.76199999999</v>
      </c>
      <c r="H40" s="10">
        <v>893631.42</v>
      </c>
      <c r="I40" s="10">
        <v>898590.15</v>
      </c>
      <c r="J40" s="10">
        <v>1236092.48</v>
      </c>
      <c r="K40" s="10">
        <v>1423636</v>
      </c>
      <c r="L40" s="9">
        <v>1105765.79</v>
      </c>
      <c r="M40" s="23" t="s">
        <v>104</v>
      </c>
      <c r="N40" s="25"/>
    </row>
    <row r="41" spans="1:14" ht="15" hidden="1" customHeight="1" x14ac:dyDescent="0.25">
      <c r="A41" s="5" t="s">
        <v>89</v>
      </c>
      <c r="B41" s="11">
        <v>0</v>
      </c>
      <c r="C41" s="11">
        <v>0</v>
      </c>
      <c r="D41" s="11">
        <v>0</v>
      </c>
      <c r="E41" s="11">
        <v>0</v>
      </c>
      <c r="F41" s="10">
        <v>0</v>
      </c>
      <c r="G41" s="10">
        <v>0</v>
      </c>
      <c r="H41" s="10">
        <v>0</v>
      </c>
      <c r="I41" s="10">
        <v>0</v>
      </c>
      <c r="J41" s="10"/>
      <c r="K41" s="10"/>
      <c r="L41" s="9">
        <v>0</v>
      </c>
      <c r="M41" s="23" t="s">
        <v>90</v>
      </c>
      <c r="N41" s="25"/>
    </row>
    <row r="42" spans="1:14" x14ac:dyDescent="0.25">
      <c r="A42" s="5" t="s">
        <v>91</v>
      </c>
      <c r="B42" s="11">
        <v>1091925.67</v>
      </c>
      <c r="C42" s="11">
        <v>1417745.47</v>
      </c>
      <c r="D42" s="11">
        <v>1615936.1</v>
      </c>
      <c r="E42" s="11">
        <v>2048628.22</v>
      </c>
      <c r="F42" s="10">
        <v>2078679.24</v>
      </c>
      <c r="G42" s="10">
        <v>2097533.6179999998</v>
      </c>
      <c r="H42" s="10">
        <v>1723147.3900000001</v>
      </c>
      <c r="I42" s="10">
        <v>1333784.98</v>
      </c>
      <c r="J42" s="10">
        <v>1615757.71</v>
      </c>
      <c r="K42" s="10">
        <v>1528633</v>
      </c>
      <c r="L42" s="9">
        <v>1532922.02</v>
      </c>
      <c r="M42" s="23" t="s">
        <v>92</v>
      </c>
      <c r="N42" s="25"/>
    </row>
    <row r="43" spans="1:14" ht="9.75" customHeight="1" x14ac:dyDescent="0.25">
      <c r="A43" s="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20"/>
      <c r="M43" s="23"/>
      <c r="N43" s="25"/>
    </row>
    <row r="44" spans="1:14" x14ac:dyDescent="0.25">
      <c r="A44" s="4" t="s">
        <v>11</v>
      </c>
      <c r="B44" s="20">
        <f t="shared" ref="B44:G44" si="8">SUM(B45:B60)</f>
        <v>18573633.77</v>
      </c>
      <c r="C44" s="20">
        <f t="shared" si="8"/>
        <v>22929493.009999998</v>
      </c>
      <c r="D44" s="20">
        <f t="shared" si="8"/>
        <v>21043099.035</v>
      </c>
      <c r="E44" s="20">
        <f t="shared" si="8"/>
        <v>22385644.167000003</v>
      </c>
      <c r="F44" s="20">
        <f t="shared" si="8"/>
        <v>24133600.374000002</v>
      </c>
      <c r="G44" s="20">
        <f t="shared" si="8"/>
        <v>25952832.935399994</v>
      </c>
      <c r="H44" s="20">
        <v>27517456.108000003</v>
      </c>
      <c r="I44" s="20">
        <f t="shared" ref="I44:J44" si="9">SUM(I45:I60)</f>
        <v>29752743.100000001</v>
      </c>
      <c r="J44" s="20">
        <f t="shared" si="9"/>
        <v>34656334.550000004</v>
      </c>
      <c r="K44" s="20">
        <v>37015411</v>
      </c>
      <c r="L44" s="20">
        <v>35381858.329999857</v>
      </c>
      <c r="M44" s="21" t="s">
        <v>12</v>
      </c>
      <c r="N44" s="19"/>
    </row>
    <row r="45" spans="1:14" x14ac:dyDescent="0.25">
      <c r="A45" s="5" t="s">
        <v>117</v>
      </c>
      <c r="B45" s="11">
        <v>1916814.11</v>
      </c>
      <c r="C45" s="11">
        <v>2005957.3</v>
      </c>
      <c r="D45" s="11">
        <v>1443174.78</v>
      </c>
      <c r="E45" s="11">
        <v>1630262.93</v>
      </c>
      <c r="F45" s="10">
        <v>1812646.6440000001</v>
      </c>
      <c r="G45" s="10">
        <v>1829466.7859999998</v>
      </c>
      <c r="H45" s="10">
        <v>1672744.95</v>
      </c>
      <c r="I45" s="10">
        <v>1779469.41</v>
      </c>
      <c r="J45" s="10">
        <v>1792580.1800000002</v>
      </c>
      <c r="K45" s="10">
        <v>1910833</v>
      </c>
      <c r="L45" s="9">
        <v>2089920.8499999901</v>
      </c>
      <c r="M45" s="23" t="s">
        <v>118</v>
      </c>
      <c r="N45" s="19"/>
    </row>
    <row r="46" spans="1:14" x14ac:dyDescent="0.25">
      <c r="A46" s="5" t="s">
        <v>129</v>
      </c>
      <c r="B46" s="11">
        <v>0</v>
      </c>
      <c r="C46" s="11">
        <v>146172.37</v>
      </c>
      <c r="D46" s="11">
        <v>149908.75</v>
      </c>
      <c r="E46" s="11">
        <v>148612.51999999999</v>
      </c>
      <c r="F46" s="10">
        <v>160738.84</v>
      </c>
      <c r="G46" s="10">
        <v>247493.33600000001</v>
      </c>
      <c r="H46" s="10">
        <v>344348.95</v>
      </c>
      <c r="I46" s="10">
        <v>357705.65</v>
      </c>
      <c r="J46" s="10">
        <v>387479.15</v>
      </c>
      <c r="K46" s="10">
        <v>392855</v>
      </c>
      <c r="L46" s="9">
        <v>444072.37</v>
      </c>
      <c r="M46" s="23" t="s">
        <v>130</v>
      </c>
      <c r="N46" s="19"/>
    </row>
    <row r="47" spans="1:14" x14ac:dyDescent="0.25">
      <c r="A47" s="5" t="s">
        <v>115</v>
      </c>
      <c r="B47" s="11">
        <v>162856.45000000001</v>
      </c>
      <c r="C47" s="11">
        <v>566642.56000000006</v>
      </c>
      <c r="D47" s="11">
        <v>511234.82</v>
      </c>
      <c r="E47" s="11">
        <v>650941.06999999995</v>
      </c>
      <c r="F47" s="10">
        <v>665654.6</v>
      </c>
      <c r="G47" s="10">
        <v>856732.91</v>
      </c>
      <c r="H47" s="10">
        <v>907119.66</v>
      </c>
      <c r="I47" s="10">
        <v>673679.6</v>
      </c>
      <c r="J47" s="10">
        <v>732005.49</v>
      </c>
      <c r="K47" s="10">
        <v>794339</v>
      </c>
      <c r="L47" s="9">
        <v>577946.02</v>
      </c>
      <c r="M47" s="23" t="s">
        <v>116</v>
      </c>
      <c r="N47" s="19"/>
    </row>
    <row r="48" spans="1:14" x14ac:dyDescent="0.25">
      <c r="A48" s="5" t="s">
        <v>109</v>
      </c>
      <c r="B48" s="11">
        <v>376774.56</v>
      </c>
      <c r="C48" s="11">
        <v>929150.15</v>
      </c>
      <c r="D48" s="11">
        <v>917681.68</v>
      </c>
      <c r="E48" s="11">
        <v>980123.32</v>
      </c>
      <c r="F48" s="10">
        <v>1073354.96</v>
      </c>
      <c r="G48" s="10">
        <v>1007043.856</v>
      </c>
      <c r="H48" s="10">
        <v>974419.28</v>
      </c>
      <c r="I48" s="10">
        <v>972326.68</v>
      </c>
      <c r="J48" s="10">
        <v>1036619.4</v>
      </c>
      <c r="K48" s="10">
        <v>1219119</v>
      </c>
      <c r="L48" s="9">
        <v>1169738.32</v>
      </c>
      <c r="M48" s="23" t="s">
        <v>110</v>
      </c>
      <c r="N48" s="19"/>
    </row>
    <row r="49" spans="1:14" x14ac:dyDescent="0.25">
      <c r="A49" s="5" t="s">
        <v>107</v>
      </c>
      <c r="B49" s="11">
        <v>438753.18</v>
      </c>
      <c r="C49" s="11">
        <v>424495.77</v>
      </c>
      <c r="D49" s="11">
        <v>346459.08</v>
      </c>
      <c r="E49" s="11">
        <v>417963.14</v>
      </c>
      <c r="F49" s="10">
        <v>386112.08</v>
      </c>
      <c r="G49" s="10">
        <v>565709.09499999997</v>
      </c>
      <c r="H49" s="10">
        <v>534850.01199999999</v>
      </c>
      <c r="I49" s="10">
        <v>560487.17000000004</v>
      </c>
      <c r="J49" s="10">
        <v>674724.65</v>
      </c>
      <c r="K49" s="10">
        <v>636001</v>
      </c>
      <c r="L49" s="9">
        <v>660572.11999999895</v>
      </c>
      <c r="M49" s="23" t="s">
        <v>108</v>
      </c>
      <c r="N49" s="19"/>
    </row>
    <row r="50" spans="1:14" x14ac:dyDescent="0.25">
      <c r="A50" s="5" t="s">
        <v>105</v>
      </c>
      <c r="B50" s="11">
        <v>205963.96</v>
      </c>
      <c r="C50" s="11">
        <v>656631.29</v>
      </c>
      <c r="D50" s="11">
        <v>722529.7</v>
      </c>
      <c r="E50" s="11">
        <v>720896.40700000001</v>
      </c>
      <c r="F50" s="10">
        <v>870337.48</v>
      </c>
      <c r="G50" s="10">
        <v>833320.424</v>
      </c>
      <c r="H50" s="10">
        <v>938842.97</v>
      </c>
      <c r="I50" s="10">
        <v>813732.9</v>
      </c>
      <c r="J50" s="10">
        <v>1020128.08</v>
      </c>
      <c r="K50" s="10">
        <v>862963</v>
      </c>
      <c r="L50" s="9">
        <v>966328.87999999896</v>
      </c>
      <c r="M50" s="23" t="s">
        <v>106</v>
      </c>
      <c r="N50" s="25"/>
    </row>
    <row r="51" spans="1:14" x14ac:dyDescent="0.25">
      <c r="A51" s="5" t="s">
        <v>111</v>
      </c>
      <c r="B51" s="11">
        <v>1442908.87</v>
      </c>
      <c r="C51" s="11">
        <v>1660194.03</v>
      </c>
      <c r="D51" s="11">
        <v>1650789.19</v>
      </c>
      <c r="E51" s="11">
        <v>1929943.71</v>
      </c>
      <c r="F51" s="10">
        <v>1913496.75</v>
      </c>
      <c r="G51" s="10">
        <v>1874195.797</v>
      </c>
      <c r="H51" s="10">
        <v>2128213.9900000002</v>
      </c>
      <c r="I51" s="10">
        <v>2048417.62</v>
      </c>
      <c r="J51" s="10">
        <v>2006676.99</v>
      </c>
      <c r="K51" s="10">
        <v>2039893</v>
      </c>
      <c r="L51" s="9">
        <v>2583356.3299999898</v>
      </c>
      <c r="M51" s="23" t="s">
        <v>112</v>
      </c>
      <c r="N51" s="25"/>
    </row>
    <row r="52" spans="1:14" x14ac:dyDescent="0.25">
      <c r="A52" s="5" t="s">
        <v>127</v>
      </c>
      <c r="B52" s="11">
        <v>107673</v>
      </c>
      <c r="C52" s="11">
        <v>366538.72</v>
      </c>
      <c r="D52" s="11">
        <v>471272.28</v>
      </c>
      <c r="E52" s="11">
        <v>336028.48</v>
      </c>
      <c r="F52" s="10">
        <v>483079.25</v>
      </c>
      <c r="G52" s="10">
        <v>628362.22499999998</v>
      </c>
      <c r="H52" s="10">
        <v>336979.47</v>
      </c>
      <c r="I52" s="10">
        <v>366426.58</v>
      </c>
      <c r="J52" s="10">
        <v>515041.16</v>
      </c>
      <c r="K52" s="10">
        <v>379966</v>
      </c>
      <c r="L52" s="9">
        <v>418968.22</v>
      </c>
      <c r="M52" s="23" t="s">
        <v>128</v>
      </c>
      <c r="N52" s="25"/>
    </row>
    <row r="53" spans="1:14" ht="15" hidden="1" customHeight="1" x14ac:dyDescent="0.25">
      <c r="A53" s="5" t="s">
        <v>407</v>
      </c>
      <c r="B53" s="11">
        <v>0</v>
      </c>
      <c r="C53" s="11">
        <v>0</v>
      </c>
      <c r="D53" s="11">
        <v>0</v>
      </c>
      <c r="E53" s="11">
        <v>0</v>
      </c>
      <c r="F53" s="10">
        <v>0</v>
      </c>
      <c r="G53" s="10">
        <v>0</v>
      </c>
      <c r="H53" s="10">
        <v>0</v>
      </c>
      <c r="I53" s="10"/>
      <c r="J53" s="10"/>
      <c r="K53" s="10"/>
      <c r="L53" s="9">
        <v>0</v>
      </c>
      <c r="M53" s="23" t="s">
        <v>408</v>
      </c>
      <c r="N53" s="19"/>
    </row>
    <row r="54" spans="1:14" x14ac:dyDescent="0.25">
      <c r="A54" s="5" t="s">
        <v>125</v>
      </c>
      <c r="B54" s="11">
        <v>120150</v>
      </c>
      <c r="C54" s="11">
        <v>354031.05</v>
      </c>
      <c r="D54" s="11">
        <v>277678.78000000003</v>
      </c>
      <c r="E54" s="11">
        <v>238437.85</v>
      </c>
      <c r="F54" s="10">
        <v>324796.76</v>
      </c>
      <c r="G54" s="10">
        <v>299917.39</v>
      </c>
      <c r="H54" s="10">
        <v>329697.71999999997</v>
      </c>
      <c r="I54" s="10">
        <v>320002.51</v>
      </c>
      <c r="J54" s="10">
        <v>367588.1</v>
      </c>
      <c r="K54" s="10">
        <v>407797</v>
      </c>
      <c r="L54" s="9">
        <v>391954.88</v>
      </c>
      <c r="M54" s="23" t="s">
        <v>126</v>
      </c>
      <c r="N54" s="19"/>
    </row>
    <row r="55" spans="1:14" x14ac:dyDescent="0.25">
      <c r="A55" s="5" t="s">
        <v>121</v>
      </c>
      <c r="B55" s="11">
        <v>158963.49</v>
      </c>
      <c r="C55" s="11">
        <v>275149.17</v>
      </c>
      <c r="D55" s="11">
        <v>331950.06</v>
      </c>
      <c r="E55" s="11">
        <v>357380.84</v>
      </c>
      <c r="F55" s="10">
        <v>513949.49</v>
      </c>
      <c r="G55" s="10">
        <v>460339.24</v>
      </c>
      <c r="H55" s="10">
        <v>462676.54</v>
      </c>
      <c r="I55" s="10">
        <v>368656.22000000003</v>
      </c>
      <c r="J55" s="10">
        <v>371445.06</v>
      </c>
      <c r="K55" s="10">
        <v>524575</v>
      </c>
      <c r="L55" s="9">
        <v>529677.77</v>
      </c>
      <c r="M55" s="23" t="s">
        <v>122</v>
      </c>
      <c r="N55" s="25"/>
    </row>
    <row r="56" spans="1:14" ht="15" hidden="1" customHeight="1" x14ac:dyDescent="0.25">
      <c r="A56" s="5" t="s">
        <v>409</v>
      </c>
      <c r="B56" s="11">
        <v>0</v>
      </c>
      <c r="C56" s="11">
        <v>0</v>
      </c>
      <c r="D56" s="11">
        <v>0</v>
      </c>
      <c r="E56" s="11">
        <v>0</v>
      </c>
      <c r="F56" s="10">
        <v>0</v>
      </c>
      <c r="G56" s="10">
        <v>0</v>
      </c>
      <c r="H56" s="10">
        <v>0</v>
      </c>
      <c r="I56" s="10"/>
      <c r="J56" s="10"/>
      <c r="K56" s="10"/>
      <c r="L56" s="9">
        <v>0</v>
      </c>
      <c r="M56" s="23" t="s">
        <v>410</v>
      </c>
      <c r="N56" s="19"/>
    </row>
    <row r="57" spans="1:14" x14ac:dyDescent="0.25">
      <c r="A57" s="5" t="s">
        <v>119</v>
      </c>
      <c r="B57" s="11">
        <v>2166089.8199999998</v>
      </c>
      <c r="C57" s="11">
        <v>2013241.44</v>
      </c>
      <c r="D57" s="11">
        <v>2142286.21</v>
      </c>
      <c r="E57" s="11">
        <v>1835766.39</v>
      </c>
      <c r="F57" s="10">
        <v>1812469.94</v>
      </c>
      <c r="G57" s="10">
        <v>2050706.4509999999</v>
      </c>
      <c r="H57" s="10">
        <v>2288303.0699999998</v>
      </c>
      <c r="I57" s="10">
        <v>2490212.0699999998</v>
      </c>
      <c r="J57" s="10">
        <v>2780206.12</v>
      </c>
      <c r="K57" s="10">
        <v>3068401</v>
      </c>
      <c r="L57" s="9">
        <v>2645653.36</v>
      </c>
      <c r="M57" s="23" t="s">
        <v>120</v>
      </c>
      <c r="N57" s="19"/>
    </row>
    <row r="58" spans="1:14" x14ac:dyDescent="0.25">
      <c r="A58" s="5" t="s">
        <v>123</v>
      </c>
      <c r="B58" s="11">
        <v>640597</v>
      </c>
      <c r="C58" s="11">
        <v>981259.44</v>
      </c>
      <c r="D58" s="11">
        <v>1010101.16</v>
      </c>
      <c r="E58" s="11">
        <v>1489295.57</v>
      </c>
      <c r="F58" s="10">
        <v>1042790.73</v>
      </c>
      <c r="G58" s="10">
        <v>1238569.176</v>
      </c>
      <c r="H58" s="10">
        <v>1096880.436</v>
      </c>
      <c r="I58" s="10">
        <v>848956.82</v>
      </c>
      <c r="J58" s="10">
        <v>1036021.8999999999</v>
      </c>
      <c r="K58" s="10">
        <v>1514513</v>
      </c>
      <c r="L58" s="9">
        <v>1490827.42</v>
      </c>
      <c r="M58" s="23" t="s">
        <v>124</v>
      </c>
      <c r="N58" s="25"/>
    </row>
    <row r="59" spans="1:14" x14ac:dyDescent="0.25">
      <c r="A59" s="5" t="s">
        <v>113</v>
      </c>
      <c r="B59" s="11">
        <v>6108888.4500000002</v>
      </c>
      <c r="C59" s="11">
        <v>6901970.8300000001</v>
      </c>
      <c r="D59" s="11">
        <v>6165861.7450000001</v>
      </c>
      <c r="E59" s="11">
        <v>6680335.3600000003</v>
      </c>
      <c r="F59" s="10">
        <v>6428933.3300000001</v>
      </c>
      <c r="G59" s="10">
        <v>6596560.9803999998</v>
      </c>
      <c r="H59" s="10">
        <v>10518143.49</v>
      </c>
      <c r="I59" s="10">
        <v>12954581.41</v>
      </c>
      <c r="J59" s="10">
        <v>16312911.439999999</v>
      </c>
      <c r="K59" s="10">
        <v>16932584</v>
      </c>
      <c r="L59" s="9">
        <v>15485006.669999899</v>
      </c>
      <c r="M59" s="23" t="s">
        <v>114</v>
      </c>
      <c r="N59" s="25"/>
    </row>
    <row r="60" spans="1:14" x14ac:dyDescent="0.25">
      <c r="A60" s="5" t="s">
        <v>411</v>
      </c>
      <c r="B60" s="11">
        <v>4727200.88</v>
      </c>
      <c r="C60" s="11">
        <v>5648058.8899999997</v>
      </c>
      <c r="D60" s="11">
        <v>4902170.8</v>
      </c>
      <c r="E60" s="11">
        <v>4969656.58</v>
      </c>
      <c r="F60" s="10">
        <v>6645239.5199999996</v>
      </c>
      <c r="G60" s="10">
        <v>7464415.2689999994</v>
      </c>
      <c r="H60" s="10">
        <v>4984235.57</v>
      </c>
      <c r="I60" s="10">
        <v>5198088.46</v>
      </c>
      <c r="J60" s="10">
        <v>5622906.8300000001</v>
      </c>
      <c r="K60" s="10">
        <v>6331572</v>
      </c>
      <c r="L60" s="9">
        <v>5927835.1199999899</v>
      </c>
      <c r="M60" s="24" t="s">
        <v>412</v>
      </c>
      <c r="N60" s="19"/>
    </row>
    <row r="61" spans="1:14" x14ac:dyDescent="0.25">
      <c r="A61" s="5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20"/>
      <c r="M61" s="24"/>
      <c r="N61" s="19"/>
    </row>
    <row r="62" spans="1:14" x14ac:dyDescent="0.25">
      <c r="A62" s="4" t="s">
        <v>13</v>
      </c>
      <c r="B62" s="20">
        <f t="shared" ref="B62:G62" si="10">SUM(B63:B75)</f>
        <v>11788026.34</v>
      </c>
      <c r="C62" s="20">
        <f t="shared" si="10"/>
        <v>16282824.600000001</v>
      </c>
      <c r="D62" s="20">
        <f t="shared" si="10"/>
        <v>16255000.77</v>
      </c>
      <c r="E62" s="20">
        <f t="shared" si="10"/>
        <v>17119918.760000002</v>
      </c>
      <c r="F62" s="20">
        <f t="shared" si="10"/>
        <v>18665154.07</v>
      </c>
      <c r="G62" s="20">
        <f t="shared" si="10"/>
        <v>21571553.8116</v>
      </c>
      <c r="H62" s="20">
        <v>23643840.842</v>
      </c>
      <c r="I62" s="20">
        <f t="shared" ref="I62:J62" si="11">SUM(I63:I75)</f>
        <v>23414246.520000003</v>
      </c>
      <c r="J62" s="20">
        <f t="shared" si="11"/>
        <v>26306259.120000001</v>
      </c>
      <c r="K62" s="20">
        <v>30654993</v>
      </c>
      <c r="L62" s="20">
        <v>30213259.12999988</v>
      </c>
      <c r="M62" s="21" t="s">
        <v>14</v>
      </c>
      <c r="N62" s="19"/>
    </row>
    <row r="63" spans="1:14" x14ac:dyDescent="0.25">
      <c r="A63" s="5" t="s">
        <v>133</v>
      </c>
      <c r="B63" s="11">
        <v>0</v>
      </c>
      <c r="C63" s="11">
        <v>148639.25</v>
      </c>
      <c r="D63" s="11">
        <v>232530.21</v>
      </c>
      <c r="E63" s="11">
        <v>494974.79</v>
      </c>
      <c r="F63" s="10">
        <v>426805.07</v>
      </c>
      <c r="G63" s="10">
        <v>539058.49899999995</v>
      </c>
      <c r="H63" s="10">
        <v>738730.77</v>
      </c>
      <c r="I63" s="10">
        <v>780833.79</v>
      </c>
      <c r="J63" s="10">
        <v>669068.36</v>
      </c>
      <c r="K63" s="10">
        <v>783641</v>
      </c>
      <c r="L63" s="9">
        <v>872568.24</v>
      </c>
      <c r="M63" s="23" t="s">
        <v>134</v>
      </c>
      <c r="N63" s="19"/>
    </row>
    <row r="64" spans="1:14" x14ac:dyDescent="0.25">
      <c r="A64" s="5" t="s">
        <v>137</v>
      </c>
      <c r="B64" s="11">
        <v>606837.87</v>
      </c>
      <c r="C64" s="11">
        <v>1061596.77</v>
      </c>
      <c r="D64" s="11">
        <v>1076196.96</v>
      </c>
      <c r="E64" s="11">
        <v>1194407.92</v>
      </c>
      <c r="F64" s="10">
        <v>712778.53</v>
      </c>
      <c r="G64" s="10">
        <v>1054281.787</v>
      </c>
      <c r="H64" s="10">
        <v>1462400.05</v>
      </c>
      <c r="I64" s="10">
        <v>1651120.71</v>
      </c>
      <c r="J64" s="10">
        <v>2000147.72</v>
      </c>
      <c r="K64" s="10">
        <v>2336861</v>
      </c>
      <c r="L64" s="9">
        <v>2433074.1099999901</v>
      </c>
      <c r="M64" s="23" t="s">
        <v>138</v>
      </c>
      <c r="N64" s="19"/>
    </row>
    <row r="65" spans="1:14" x14ac:dyDescent="0.25">
      <c r="A65" s="5" t="s">
        <v>147</v>
      </c>
      <c r="B65" s="11">
        <v>47575.94</v>
      </c>
      <c r="C65" s="11">
        <v>299677.95</v>
      </c>
      <c r="D65" s="11">
        <v>397981.52</v>
      </c>
      <c r="E65" s="11">
        <v>652323.81999999995</v>
      </c>
      <c r="F65" s="10">
        <v>678413.96</v>
      </c>
      <c r="G65" s="10">
        <v>640417.81700000004</v>
      </c>
      <c r="H65" s="10">
        <v>747580.89</v>
      </c>
      <c r="I65" s="10">
        <v>931451.55</v>
      </c>
      <c r="J65" s="10">
        <v>1058186.42</v>
      </c>
      <c r="K65" s="10">
        <v>806230</v>
      </c>
      <c r="L65" s="9">
        <v>787950.37999999896</v>
      </c>
      <c r="M65" s="23" t="s">
        <v>148</v>
      </c>
      <c r="N65" s="19"/>
    </row>
    <row r="66" spans="1:14" x14ac:dyDescent="0.25">
      <c r="A66" s="5" t="s">
        <v>139</v>
      </c>
      <c r="B66" s="11">
        <v>238740.26</v>
      </c>
      <c r="C66" s="11">
        <v>476223.97</v>
      </c>
      <c r="D66" s="11">
        <v>701131.11</v>
      </c>
      <c r="E66" s="11">
        <v>592662.06999999995</v>
      </c>
      <c r="F66" s="10">
        <v>494168.73</v>
      </c>
      <c r="G66" s="10">
        <v>540685.13399999996</v>
      </c>
      <c r="H66" s="10">
        <v>710924.27</v>
      </c>
      <c r="I66" s="10">
        <v>835318.34</v>
      </c>
      <c r="J66" s="10">
        <v>687365.32000000007</v>
      </c>
      <c r="K66" s="10">
        <v>946400</v>
      </c>
      <c r="L66" s="9">
        <v>1085138.96</v>
      </c>
      <c r="M66" s="23" t="s">
        <v>140</v>
      </c>
      <c r="N66" s="19"/>
    </row>
    <row r="67" spans="1:14" x14ac:dyDescent="0.25">
      <c r="A67" s="5" t="s">
        <v>141</v>
      </c>
      <c r="B67" s="11">
        <v>371000</v>
      </c>
      <c r="C67" s="11">
        <v>488195.9</v>
      </c>
      <c r="D67" s="11">
        <v>636530.34</v>
      </c>
      <c r="E67" s="11">
        <v>627465.85</v>
      </c>
      <c r="F67" s="10">
        <v>401974.56</v>
      </c>
      <c r="G67" s="10">
        <v>750954.88400000008</v>
      </c>
      <c r="H67" s="10">
        <v>1201748.3999999999</v>
      </c>
      <c r="I67" s="10">
        <v>1177730.71</v>
      </c>
      <c r="J67" s="10">
        <v>1190681.49</v>
      </c>
      <c r="K67" s="10">
        <v>1829284</v>
      </c>
      <c r="L67" s="9">
        <v>1415458.28999999</v>
      </c>
      <c r="M67" s="23" t="s">
        <v>142</v>
      </c>
      <c r="N67" s="19"/>
    </row>
    <row r="68" spans="1:14" x14ac:dyDescent="0.25">
      <c r="A68" s="5" t="s">
        <v>145</v>
      </c>
      <c r="B68" s="11">
        <v>15900</v>
      </c>
      <c r="C68" s="11">
        <v>72492.61</v>
      </c>
      <c r="D68" s="11">
        <v>404205.71</v>
      </c>
      <c r="E68" s="11">
        <v>534436.47</v>
      </c>
      <c r="F68" s="10">
        <v>409953.12</v>
      </c>
      <c r="G68" s="10">
        <v>578557.01399999997</v>
      </c>
      <c r="H68" s="10">
        <v>702050.12</v>
      </c>
      <c r="I68" s="10">
        <v>749306.09</v>
      </c>
      <c r="J68" s="10">
        <v>861816.43</v>
      </c>
      <c r="K68" s="10">
        <v>967633</v>
      </c>
      <c r="L68" s="9">
        <v>986337.66</v>
      </c>
      <c r="M68" s="23" t="s">
        <v>146</v>
      </c>
      <c r="N68" s="19"/>
    </row>
    <row r="69" spans="1:14" x14ac:dyDescent="0.25">
      <c r="A69" s="5" t="s">
        <v>143</v>
      </c>
      <c r="B69" s="11">
        <v>180303.18</v>
      </c>
      <c r="C69" s="11">
        <v>367827</v>
      </c>
      <c r="D69" s="11">
        <v>462868.82</v>
      </c>
      <c r="E69" s="11">
        <v>507301.66</v>
      </c>
      <c r="F69" s="10">
        <v>537132.67000000004</v>
      </c>
      <c r="G69" s="10">
        <v>428636.54500000004</v>
      </c>
      <c r="H69" s="10">
        <v>639226.30999999994</v>
      </c>
      <c r="I69" s="10">
        <v>617547.46</v>
      </c>
      <c r="J69" s="10">
        <v>907384.25</v>
      </c>
      <c r="K69" s="10">
        <v>1014069</v>
      </c>
      <c r="L69" s="9">
        <v>870027.82</v>
      </c>
      <c r="M69" s="23" t="s">
        <v>144</v>
      </c>
      <c r="N69" s="19"/>
    </row>
    <row r="70" spans="1:14" x14ac:dyDescent="0.25">
      <c r="A70" s="5" t="s">
        <v>153</v>
      </c>
      <c r="B70" s="11">
        <v>190654.24</v>
      </c>
      <c r="C70" s="11">
        <v>275196.34999999998</v>
      </c>
      <c r="D70" s="11">
        <v>629712.55000000005</v>
      </c>
      <c r="E70" s="11">
        <v>661731.94999999995</v>
      </c>
      <c r="F70" s="10">
        <v>828688.75</v>
      </c>
      <c r="G70" s="10">
        <v>858899.39100000006</v>
      </c>
      <c r="H70" s="10">
        <v>1000249.83</v>
      </c>
      <c r="I70" s="10">
        <v>911124.27</v>
      </c>
      <c r="J70" s="10">
        <v>911610.5</v>
      </c>
      <c r="K70" s="10">
        <v>1035077</v>
      </c>
      <c r="L70" s="9">
        <v>992862.05</v>
      </c>
      <c r="M70" s="23" t="s">
        <v>154</v>
      </c>
      <c r="N70" s="19"/>
    </row>
    <row r="71" spans="1:14" x14ac:dyDescent="0.25">
      <c r="A71" s="5" t="s">
        <v>149</v>
      </c>
      <c r="B71" s="11">
        <v>0</v>
      </c>
      <c r="C71" s="11">
        <v>45743.46</v>
      </c>
      <c r="D71" s="11">
        <v>292395.99</v>
      </c>
      <c r="E71" s="11">
        <v>161313.46</v>
      </c>
      <c r="F71" s="10">
        <v>337782.63</v>
      </c>
      <c r="G71" s="10">
        <v>417674.35100000002</v>
      </c>
      <c r="H71" s="10">
        <v>418936.72</v>
      </c>
      <c r="I71" s="10">
        <v>446026.6</v>
      </c>
      <c r="J71" s="10">
        <v>479805.81</v>
      </c>
      <c r="K71" s="10">
        <v>597487</v>
      </c>
      <c r="L71" s="9">
        <v>351598.6</v>
      </c>
      <c r="M71" s="23" t="s">
        <v>150</v>
      </c>
      <c r="N71" s="25"/>
    </row>
    <row r="72" spans="1:14" x14ac:dyDescent="0.25">
      <c r="A72" s="5" t="s">
        <v>151</v>
      </c>
      <c r="B72" s="11">
        <v>5003030.05</v>
      </c>
      <c r="C72" s="11">
        <v>6594631.7000000002</v>
      </c>
      <c r="D72" s="11">
        <v>5151014.55</v>
      </c>
      <c r="E72" s="11">
        <v>5318500.2</v>
      </c>
      <c r="F72" s="10">
        <v>7139561.8799999999</v>
      </c>
      <c r="G72" s="10">
        <v>8371809.0690000001</v>
      </c>
      <c r="H72" s="10">
        <v>8127030.6299999999</v>
      </c>
      <c r="I72" s="10">
        <v>7688391.6899999995</v>
      </c>
      <c r="J72" s="10">
        <v>9361292.4299999997</v>
      </c>
      <c r="K72" s="10">
        <v>10852203</v>
      </c>
      <c r="L72" s="9">
        <v>11667409.839999899</v>
      </c>
      <c r="M72" s="23" t="s">
        <v>152</v>
      </c>
      <c r="N72" s="25"/>
    </row>
    <row r="73" spans="1:14" x14ac:dyDescent="0.25">
      <c r="A73" s="5" t="s">
        <v>135</v>
      </c>
      <c r="B73" s="11">
        <v>3187746.11</v>
      </c>
      <c r="C73" s="11">
        <v>3765359.72</v>
      </c>
      <c r="D73" s="11">
        <v>2952036.8200000003</v>
      </c>
      <c r="E73" s="11">
        <v>2990647.22</v>
      </c>
      <c r="F73" s="10">
        <v>3046413.31</v>
      </c>
      <c r="G73" s="10">
        <v>3267112.9850000003</v>
      </c>
      <c r="H73" s="10">
        <v>2921808.0120000001</v>
      </c>
      <c r="I73" s="10">
        <v>2949880.88</v>
      </c>
      <c r="J73" s="10">
        <v>3168647.5700000003</v>
      </c>
      <c r="K73" s="10">
        <v>3473839</v>
      </c>
      <c r="L73" s="9">
        <v>2959899.9</v>
      </c>
      <c r="M73" s="23" t="s">
        <v>136</v>
      </c>
      <c r="N73" s="25"/>
    </row>
    <row r="74" spans="1:14" x14ac:dyDescent="0.25">
      <c r="A74" s="5" t="s">
        <v>131</v>
      </c>
      <c r="B74" s="11">
        <v>9000</v>
      </c>
      <c r="C74" s="11">
        <v>128544.07</v>
      </c>
      <c r="D74" s="11">
        <v>183876.98</v>
      </c>
      <c r="E74" s="11">
        <v>73402.55</v>
      </c>
      <c r="F74" s="10">
        <v>132115.70000000001</v>
      </c>
      <c r="G74" s="10">
        <v>261991.30700000003</v>
      </c>
      <c r="H74" s="10">
        <v>357006.3</v>
      </c>
      <c r="I74" s="10">
        <v>344862.01</v>
      </c>
      <c r="J74" s="10">
        <v>319163.14</v>
      </c>
      <c r="K74" s="10">
        <v>363696</v>
      </c>
      <c r="L74" s="9">
        <v>296246.64</v>
      </c>
      <c r="M74" s="23" t="s">
        <v>132</v>
      </c>
      <c r="N74" s="25"/>
    </row>
    <row r="75" spans="1:14" x14ac:dyDescent="0.25">
      <c r="A75" s="5" t="s">
        <v>155</v>
      </c>
      <c r="B75" s="11">
        <v>1937238.69</v>
      </c>
      <c r="C75" s="11">
        <v>2558695.85</v>
      </c>
      <c r="D75" s="11">
        <v>3134519.21</v>
      </c>
      <c r="E75" s="11">
        <v>3310750.8</v>
      </c>
      <c r="F75" s="10">
        <v>3519365.16</v>
      </c>
      <c r="G75" s="10">
        <v>3861475.0285999998</v>
      </c>
      <c r="H75" s="10">
        <v>4616148.54</v>
      </c>
      <c r="I75" s="10">
        <v>4330652.42</v>
      </c>
      <c r="J75" s="10">
        <v>4691089.68</v>
      </c>
      <c r="K75" s="10">
        <v>5648573</v>
      </c>
      <c r="L75" s="9">
        <v>5494686.6399999997</v>
      </c>
      <c r="M75" s="23" t="s">
        <v>156</v>
      </c>
      <c r="N75" s="19"/>
    </row>
    <row r="76" spans="1:14" ht="8.25" customHeight="1" x14ac:dyDescent="0.25">
      <c r="A76" s="5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20"/>
      <c r="M76" s="23"/>
      <c r="N76" s="19"/>
    </row>
    <row r="77" spans="1:14" x14ac:dyDescent="0.25">
      <c r="A77" s="4" t="s">
        <v>15</v>
      </c>
      <c r="B77" s="20">
        <f t="shared" ref="B77:G77" si="12">SUM(B78:B94)</f>
        <v>29304498.352999996</v>
      </c>
      <c r="C77" s="20">
        <f t="shared" si="12"/>
        <v>40394300.451000005</v>
      </c>
      <c r="D77" s="20">
        <f t="shared" si="12"/>
        <v>43959957.410000004</v>
      </c>
      <c r="E77" s="20">
        <f t="shared" si="12"/>
        <v>47021244.049999997</v>
      </c>
      <c r="F77" s="20">
        <f t="shared" si="12"/>
        <v>49456949.840000004</v>
      </c>
      <c r="G77" s="20">
        <f t="shared" si="12"/>
        <v>53008180.737799995</v>
      </c>
      <c r="H77" s="20">
        <v>59567614.17400001</v>
      </c>
      <c r="I77" s="20">
        <f t="shared" ref="I77:J77" si="13">SUM(I78:I94)</f>
        <v>55780460.479999997</v>
      </c>
      <c r="J77" s="20">
        <f t="shared" si="13"/>
        <v>67478231.179999992</v>
      </c>
      <c r="K77" s="20">
        <v>74023709</v>
      </c>
      <c r="L77" s="20">
        <v>79936479.409999862</v>
      </c>
      <c r="M77" s="21" t="s">
        <v>16</v>
      </c>
      <c r="N77" s="19"/>
    </row>
    <row r="78" spans="1:14" x14ac:dyDescent="0.25">
      <c r="A78" s="5" t="s">
        <v>157</v>
      </c>
      <c r="B78" s="11">
        <v>2308805</v>
      </c>
      <c r="C78" s="11">
        <v>2929837.51</v>
      </c>
      <c r="D78" s="11">
        <v>3387522.5300000003</v>
      </c>
      <c r="E78" s="11">
        <v>3955771.27</v>
      </c>
      <c r="F78" s="10">
        <v>4240580.5599999996</v>
      </c>
      <c r="G78" s="10">
        <v>3160481.0690000001</v>
      </c>
      <c r="H78" s="10">
        <v>3102505.69</v>
      </c>
      <c r="I78" s="10">
        <v>3683922.26</v>
      </c>
      <c r="J78" s="10">
        <v>3809503.42</v>
      </c>
      <c r="K78" s="10">
        <v>4278479</v>
      </c>
      <c r="L78" s="9">
        <v>4859806.0999999996</v>
      </c>
      <c r="M78" s="23" t="s">
        <v>158</v>
      </c>
      <c r="N78" s="19"/>
    </row>
    <row r="79" spans="1:14" x14ac:dyDescent="0.25">
      <c r="A79" s="5" t="s">
        <v>184</v>
      </c>
      <c r="B79" s="11">
        <v>28645</v>
      </c>
      <c r="C79" s="11">
        <v>82831.460000000006</v>
      </c>
      <c r="D79" s="11">
        <v>381734</v>
      </c>
      <c r="E79" s="11">
        <v>429479.6</v>
      </c>
      <c r="F79" s="10">
        <v>459856.05</v>
      </c>
      <c r="G79" s="10">
        <v>411678.46400000004</v>
      </c>
      <c r="H79" s="10">
        <v>555360.91</v>
      </c>
      <c r="I79" s="10">
        <v>430118.44</v>
      </c>
      <c r="J79" s="10">
        <v>531311.65</v>
      </c>
      <c r="K79" s="10">
        <v>611560</v>
      </c>
      <c r="L79" s="9">
        <v>569649.89</v>
      </c>
      <c r="M79" s="23" t="s">
        <v>185</v>
      </c>
      <c r="N79" s="19"/>
    </row>
    <row r="80" spans="1:14" x14ac:dyDescent="0.25">
      <c r="A80" s="5" t="s">
        <v>178</v>
      </c>
      <c r="B80" s="11">
        <v>241235.84</v>
      </c>
      <c r="C80" s="11">
        <v>448564.03</v>
      </c>
      <c r="D80" s="11">
        <v>549593.17999999993</v>
      </c>
      <c r="E80" s="11">
        <v>458981.9</v>
      </c>
      <c r="F80" s="10">
        <v>623819.68000000005</v>
      </c>
      <c r="G80" s="10">
        <v>661660.66599999997</v>
      </c>
      <c r="H80" s="10">
        <v>572606.07999999996</v>
      </c>
      <c r="I80" s="10">
        <v>477995.34</v>
      </c>
      <c r="J80" s="10">
        <v>557631.23</v>
      </c>
      <c r="K80" s="10">
        <v>669962</v>
      </c>
      <c r="L80" s="9">
        <v>549405.04</v>
      </c>
      <c r="M80" s="23" t="s">
        <v>181</v>
      </c>
      <c r="N80" s="19"/>
    </row>
    <row r="81" spans="1:14" x14ac:dyDescent="0.25">
      <c r="A81" s="5" t="s">
        <v>159</v>
      </c>
      <c r="B81" s="11">
        <v>53005</v>
      </c>
      <c r="C81" s="11">
        <v>158479.45000000001</v>
      </c>
      <c r="D81" s="11">
        <v>244541</v>
      </c>
      <c r="E81" s="11">
        <v>216774.71</v>
      </c>
      <c r="F81" s="10">
        <v>328378.84999999998</v>
      </c>
      <c r="G81" s="10">
        <v>292134.82400000002</v>
      </c>
      <c r="H81" s="10">
        <v>215160.78</v>
      </c>
      <c r="I81" s="10">
        <v>219017.74</v>
      </c>
      <c r="J81" s="10">
        <v>320535.67999999999</v>
      </c>
      <c r="K81" s="10">
        <v>443718</v>
      </c>
      <c r="L81" s="9">
        <v>402888.28</v>
      </c>
      <c r="M81" s="23" t="s">
        <v>160</v>
      </c>
      <c r="N81" s="19"/>
    </row>
    <row r="82" spans="1:14" x14ac:dyDescent="0.25">
      <c r="A82" s="5" t="s">
        <v>182</v>
      </c>
      <c r="B82" s="11">
        <v>19260786.272999998</v>
      </c>
      <c r="C82" s="11">
        <v>23992138.561000001</v>
      </c>
      <c r="D82" s="11">
        <v>24537790.300000001</v>
      </c>
      <c r="E82" s="11">
        <v>26792840.920000002</v>
      </c>
      <c r="F82" s="10">
        <v>29051617.390000001</v>
      </c>
      <c r="G82" s="10">
        <v>28031860.586800002</v>
      </c>
      <c r="H82" s="10">
        <v>36960707.780000001</v>
      </c>
      <c r="I82" s="10">
        <v>31970474.23</v>
      </c>
      <c r="J82" s="10">
        <v>38665390.960000001</v>
      </c>
      <c r="K82" s="10">
        <v>42526926</v>
      </c>
      <c r="L82" s="9">
        <v>47920710.499999903</v>
      </c>
      <c r="M82" s="23" t="s">
        <v>183</v>
      </c>
      <c r="N82" s="19"/>
    </row>
    <row r="83" spans="1:14" x14ac:dyDescent="0.25">
      <c r="A83" s="5" t="s">
        <v>413</v>
      </c>
      <c r="B83" s="11">
        <v>1621450.36</v>
      </c>
      <c r="C83" s="11">
        <v>2303823.92</v>
      </c>
      <c r="D83" s="11">
        <v>0</v>
      </c>
      <c r="E83" s="11">
        <v>2369821.8199999998</v>
      </c>
      <c r="F83" s="10">
        <v>2122621.59</v>
      </c>
      <c r="G83" s="10">
        <v>0</v>
      </c>
      <c r="H83" s="10">
        <v>0</v>
      </c>
      <c r="I83" s="10">
        <v>0</v>
      </c>
      <c r="J83" s="10">
        <v>0</v>
      </c>
      <c r="K83" s="10" t="s">
        <v>393</v>
      </c>
      <c r="L83" s="20">
        <v>0</v>
      </c>
      <c r="M83" s="24" t="s">
        <v>414</v>
      </c>
      <c r="N83" s="19"/>
    </row>
    <row r="84" spans="1:14" x14ac:dyDescent="0.25">
      <c r="A84" s="5" t="s">
        <v>415</v>
      </c>
      <c r="B84" s="11">
        <v>427180.2</v>
      </c>
      <c r="C84" s="11">
        <v>1634144.96</v>
      </c>
      <c r="D84" s="11">
        <v>4646827.63</v>
      </c>
      <c r="E84" s="11">
        <v>2381675.94</v>
      </c>
      <c r="F84" s="10">
        <v>2349596.2200000002</v>
      </c>
      <c r="G84" s="10">
        <v>4553208.59</v>
      </c>
      <c r="H84" s="10">
        <v>4002623.2800000003</v>
      </c>
      <c r="I84" s="10">
        <v>4600625.9000000004</v>
      </c>
      <c r="J84" s="10">
        <v>6867844.1600000001</v>
      </c>
      <c r="K84" s="10">
        <v>7835191</v>
      </c>
      <c r="L84" s="20">
        <v>7270631.2899999898</v>
      </c>
      <c r="M84" s="23" t="s">
        <v>161</v>
      </c>
      <c r="N84" s="25"/>
    </row>
    <row r="85" spans="1:14" x14ac:dyDescent="0.25">
      <c r="A85" s="5" t="s">
        <v>172</v>
      </c>
      <c r="B85" s="11">
        <v>236449.36</v>
      </c>
      <c r="C85" s="11">
        <v>406044.4</v>
      </c>
      <c r="D85" s="11">
        <v>585573.97</v>
      </c>
      <c r="E85" s="11">
        <v>797014.32</v>
      </c>
      <c r="F85" s="10">
        <v>611193.54</v>
      </c>
      <c r="G85" s="10">
        <v>632918.12360000005</v>
      </c>
      <c r="H85" s="10">
        <v>638161.25</v>
      </c>
      <c r="I85" s="10">
        <v>587416.12</v>
      </c>
      <c r="J85" s="10">
        <v>598776.36</v>
      </c>
      <c r="K85" s="10">
        <v>679777</v>
      </c>
      <c r="L85" s="9">
        <v>639616.28</v>
      </c>
      <c r="M85" s="23" t="s">
        <v>173</v>
      </c>
      <c r="N85" s="25"/>
    </row>
    <row r="86" spans="1:14" x14ac:dyDescent="0.25">
      <c r="A86" s="5" t="s">
        <v>180</v>
      </c>
      <c r="B86" s="11">
        <v>182173</v>
      </c>
      <c r="C86" s="11">
        <v>262477.98</v>
      </c>
      <c r="D86" s="11">
        <v>478663.5</v>
      </c>
      <c r="E86" s="11">
        <v>461347.05</v>
      </c>
      <c r="F86" s="10">
        <v>708187.75</v>
      </c>
      <c r="G86" s="10">
        <v>733808.37600000005</v>
      </c>
      <c r="H86" s="10">
        <v>936414.52</v>
      </c>
      <c r="I86" s="10">
        <v>801240.16</v>
      </c>
      <c r="J86" s="10">
        <v>821711.96</v>
      </c>
      <c r="K86" s="10">
        <v>874919</v>
      </c>
      <c r="L86" s="9">
        <v>616567.37999999896</v>
      </c>
      <c r="M86" s="23" t="s">
        <v>179</v>
      </c>
      <c r="N86" s="25"/>
    </row>
    <row r="87" spans="1:14" x14ac:dyDescent="0.25">
      <c r="A87" s="5" t="s">
        <v>168</v>
      </c>
      <c r="B87" s="11">
        <v>137990.70000000001</v>
      </c>
      <c r="C87" s="11">
        <v>455179.47</v>
      </c>
      <c r="D87" s="11">
        <v>603487.47</v>
      </c>
      <c r="E87" s="11">
        <v>540943.12</v>
      </c>
      <c r="F87" s="10">
        <v>484211.04</v>
      </c>
      <c r="G87" s="10">
        <v>400460.94099999999</v>
      </c>
      <c r="H87" s="10">
        <v>552210.93000000005</v>
      </c>
      <c r="I87" s="10">
        <v>597598.49</v>
      </c>
      <c r="J87" s="10">
        <v>925516.67999999993</v>
      </c>
      <c r="K87" s="10">
        <v>938879</v>
      </c>
      <c r="L87" s="9">
        <v>700417.76</v>
      </c>
      <c r="M87" s="23" t="s">
        <v>169</v>
      </c>
      <c r="N87" s="25"/>
    </row>
    <row r="88" spans="1:14" x14ac:dyDescent="0.25">
      <c r="A88" s="5" t="s">
        <v>174</v>
      </c>
      <c r="B88" s="11">
        <v>1194051.29</v>
      </c>
      <c r="C88" s="11">
        <v>1654839.11</v>
      </c>
      <c r="D88" s="11">
        <v>1986241.9699999997</v>
      </c>
      <c r="E88" s="11">
        <v>2068416.31</v>
      </c>
      <c r="F88" s="10">
        <v>2184403.46</v>
      </c>
      <c r="G88" s="10">
        <v>2441574.2820000001</v>
      </c>
      <c r="H88" s="10">
        <v>2510266.06</v>
      </c>
      <c r="I88" s="10">
        <v>2868603.85</v>
      </c>
      <c r="J88" s="10">
        <v>3102490.3499999996</v>
      </c>
      <c r="K88" s="10">
        <v>3219345</v>
      </c>
      <c r="L88" s="9">
        <v>3240132.5999999898</v>
      </c>
      <c r="M88" s="23" t="s">
        <v>175</v>
      </c>
      <c r="N88" s="25"/>
    </row>
    <row r="89" spans="1:14" x14ac:dyDescent="0.25">
      <c r="A89" s="5" t="s">
        <v>166</v>
      </c>
      <c r="B89" s="11">
        <v>950579.85</v>
      </c>
      <c r="C89" s="11">
        <v>1759178.74</v>
      </c>
      <c r="D89" s="11">
        <v>1643465.24</v>
      </c>
      <c r="E89" s="11">
        <v>1891947.52</v>
      </c>
      <c r="F89" s="10">
        <v>1916305.76</v>
      </c>
      <c r="G89" s="10">
        <v>1895001.0374000003</v>
      </c>
      <c r="H89" s="10">
        <v>1866957.3499999999</v>
      </c>
      <c r="I89" s="10">
        <v>1743012.27</v>
      </c>
      <c r="J89" s="10">
        <v>2185072.8600000003</v>
      </c>
      <c r="K89" s="10">
        <v>2815585</v>
      </c>
      <c r="L89" s="9">
        <v>2793787.2699999898</v>
      </c>
      <c r="M89" s="23" t="s">
        <v>167</v>
      </c>
      <c r="N89" s="25"/>
    </row>
    <row r="90" spans="1:14" x14ac:dyDescent="0.25">
      <c r="A90" s="5" t="s">
        <v>162</v>
      </c>
      <c r="B90" s="11">
        <v>17940</v>
      </c>
      <c r="C90" s="11">
        <v>150063.57</v>
      </c>
      <c r="D90" s="11">
        <v>262729.53000000003</v>
      </c>
      <c r="E90" s="11">
        <v>290129.32</v>
      </c>
      <c r="F90" s="10">
        <v>246079.75</v>
      </c>
      <c r="G90" s="10">
        <v>239756.46400000001</v>
      </c>
      <c r="H90" s="10">
        <v>247118.58</v>
      </c>
      <c r="I90" s="10">
        <v>249181.01</v>
      </c>
      <c r="J90" s="10">
        <v>388933.35</v>
      </c>
      <c r="K90" s="10">
        <v>404562</v>
      </c>
      <c r="L90" s="9">
        <v>401393.01999999897</v>
      </c>
      <c r="M90" s="23" t="s">
        <v>163</v>
      </c>
      <c r="N90" s="25"/>
    </row>
    <row r="91" spans="1:14" x14ac:dyDescent="0.25">
      <c r="A91" s="5" t="s">
        <v>176</v>
      </c>
      <c r="B91" s="11">
        <v>710064.3</v>
      </c>
      <c r="C91" s="11">
        <v>1206728.29</v>
      </c>
      <c r="D91" s="11">
        <v>1650484.49</v>
      </c>
      <c r="E91" s="11">
        <v>1443781.17</v>
      </c>
      <c r="F91" s="10">
        <v>1492929.3</v>
      </c>
      <c r="G91" s="10">
        <v>6619531.8340000007</v>
      </c>
      <c r="H91" s="10">
        <v>4476793.32</v>
      </c>
      <c r="I91" s="10">
        <v>4441767.17</v>
      </c>
      <c r="J91" s="10">
        <v>4912867.6499999994</v>
      </c>
      <c r="K91" s="10">
        <v>4912538</v>
      </c>
      <c r="L91" s="9">
        <v>6177574.2099999897</v>
      </c>
      <c r="M91" s="23" t="s">
        <v>177</v>
      </c>
      <c r="N91" s="19"/>
    </row>
    <row r="92" spans="1:14" x14ac:dyDescent="0.25">
      <c r="A92" s="5" t="s">
        <v>170</v>
      </c>
      <c r="B92" s="11">
        <v>209698.75</v>
      </c>
      <c r="C92" s="11">
        <v>217974.82</v>
      </c>
      <c r="D92" s="11">
        <v>279534.28000000003</v>
      </c>
      <c r="E92" s="11">
        <v>264445.05</v>
      </c>
      <c r="F92" s="10">
        <v>386661.52</v>
      </c>
      <c r="G92" s="10">
        <v>435286.83</v>
      </c>
      <c r="H92" s="10">
        <v>331922.19</v>
      </c>
      <c r="I92" s="10">
        <v>392527.86</v>
      </c>
      <c r="J92" s="10">
        <v>484041.61</v>
      </c>
      <c r="K92" s="10">
        <v>543562</v>
      </c>
      <c r="L92" s="9">
        <v>449526.63999999902</v>
      </c>
      <c r="M92" s="23" t="s">
        <v>171</v>
      </c>
      <c r="N92" s="19"/>
    </row>
    <row r="93" spans="1:14" x14ac:dyDescent="0.25">
      <c r="A93" s="5" t="s">
        <v>164</v>
      </c>
      <c r="B93" s="11">
        <v>1724443.43</v>
      </c>
      <c r="C93" s="11">
        <v>2731994.18</v>
      </c>
      <c r="D93" s="11">
        <v>2721768.32</v>
      </c>
      <c r="E93" s="11">
        <v>2657874.0299999998</v>
      </c>
      <c r="F93" s="10">
        <v>2250507.38</v>
      </c>
      <c r="G93" s="10">
        <v>2498818.65</v>
      </c>
      <c r="H93" s="10">
        <v>2598805.4539999999</v>
      </c>
      <c r="I93" s="10">
        <v>2716959.64</v>
      </c>
      <c r="J93" s="10">
        <v>3306603.26</v>
      </c>
      <c r="K93" s="10">
        <v>3268706</v>
      </c>
      <c r="L93" s="9">
        <v>3344373.15</v>
      </c>
      <c r="M93" s="23" t="s">
        <v>165</v>
      </c>
      <c r="N93" s="19"/>
    </row>
    <row r="94" spans="1:14" ht="15" hidden="1" customHeight="1" x14ac:dyDescent="0.25">
      <c r="A94" s="5" t="s">
        <v>416</v>
      </c>
      <c r="B94" s="11">
        <v>0</v>
      </c>
      <c r="C94" s="11">
        <v>0</v>
      </c>
      <c r="D94" s="11">
        <v>0</v>
      </c>
      <c r="E94" s="11">
        <v>0</v>
      </c>
      <c r="F94" s="10">
        <v>0</v>
      </c>
      <c r="G94" s="10"/>
      <c r="H94" s="10"/>
      <c r="I94" s="10"/>
      <c r="J94" s="10"/>
      <c r="K94" s="10"/>
      <c r="L94" s="20">
        <v>0</v>
      </c>
      <c r="M94" s="26" t="s">
        <v>417</v>
      </c>
      <c r="N94" s="19"/>
    </row>
    <row r="95" spans="1:14" ht="12" customHeight="1" x14ac:dyDescent="0.25">
      <c r="A95" s="5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20"/>
      <c r="M95" s="27"/>
      <c r="N95" s="19"/>
    </row>
    <row r="96" spans="1:14" x14ac:dyDescent="0.25">
      <c r="A96" s="4" t="s">
        <v>17</v>
      </c>
      <c r="B96" s="20">
        <f t="shared" ref="B96:G96" si="14">SUM(B97:B109)</f>
        <v>15482386.66</v>
      </c>
      <c r="C96" s="20">
        <f t="shared" si="14"/>
        <v>21675172.101000007</v>
      </c>
      <c r="D96" s="20">
        <f t="shared" si="14"/>
        <v>26651220.370000005</v>
      </c>
      <c r="E96" s="20">
        <f t="shared" si="14"/>
        <v>30149104.175999999</v>
      </c>
      <c r="F96" s="20">
        <f t="shared" si="14"/>
        <v>33634879.119999997</v>
      </c>
      <c r="G96" s="20">
        <f t="shared" si="14"/>
        <v>27044367.550599996</v>
      </c>
      <c r="H96" s="20">
        <v>25655929.811999999</v>
      </c>
      <c r="I96" s="20">
        <f t="shared" ref="I96:J96" si="15">SUM(I97:I109)</f>
        <v>25608416.109999996</v>
      </c>
      <c r="J96" s="20">
        <f t="shared" si="15"/>
        <v>29304323.180000003</v>
      </c>
      <c r="K96" s="20">
        <v>34806123</v>
      </c>
      <c r="L96" s="20">
        <v>36842321.280000001</v>
      </c>
      <c r="M96" s="21" t="s">
        <v>18</v>
      </c>
      <c r="N96" s="19"/>
    </row>
    <row r="97" spans="1:14" x14ac:dyDescent="0.25">
      <c r="A97" s="5" t="s">
        <v>204</v>
      </c>
      <c r="B97" s="11">
        <v>170837.14</v>
      </c>
      <c r="C97" s="11">
        <v>362232.12</v>
      </c>
      <c r="D97" s="11">
        <v>641767.24</v>
      </c>
      <c r="E97" s="11">
        <v>622427.88</v>
      </c>
      <c r="F97" s="10">
        <v>650742.19999999995</v>
      </c>
      <c r="G97" s="10">
        <v>699631.74800000002</v>
      </c>
      <c r="H97" s="10">
        <v>579500.13</v>
      </c>
      <c r="I97" s="10">
        <v>675296.61</v>
      </c>
      <c r="J97" s="10">
        <v>843869.65999999992</v>
      </c>
      <c r="K97" s="10">
        <v>806863</v>
      </c>
      <c r="L97" s="9">
        <v>693222.69</v>
      </c>
      <c r="M97" s="23" t="s">
        <v>205</v>
      </c>
      <c r="N97" s="25"/>
    </row>
    <row r="98" spans="1:14" x14ac:dyDescent="0.25">
      <c r="A98" s="5" t="s">
        <v>198</v>
      </c>
      <c r="B98" s="11">
        <v>61144.99</v>
      </c>
      <c r="C98" s="11">
        <v>383590.23</v>
      </c>
      <c r="D98" s="11">
        <v>576655.37</v>
      </c>
      <c r="E98" s="11">
        <v>520225.5</v>
      </c>
      <c r="F98" s="10">
        <v>472448.91</v>
      </c>
      <c r="G98" s="10">
        <v>709189.71299999999</v>
      </c>
      <c r="H98" s="10">
        <v>393510.09</v>
      </c>
      <c r="I98" s="10">
        <v>514394.86</v>
      </c>
      <c r="J98" s="10">
        <v>569689.80000000005</v>
      </c>
      <c r="K98" s="10">
        <v>490434</v>
      </c>
      <c r="L98" s="9">
        <v>682809.49</v>
      </c>
      <c r="M98" s="23" t="s">
        <v>199</v>
      </c>
      <c r="N98" s="25"/>
    </row>
    <row r="99" spans="1:14" x14ac:dyDescent="0.25">
      <c r="A99" s="5" t="s">
        <v>200</v>
      </c>
      <c r="B99" s="11">
        <v>1569339.82</v>
      </c>
      <c r="C99" s="11">
        <v>2128974.84</v>
      </c>
      <c r="D99" s="11">
        <v>3513938.54</v>
      </c>
      <c r="E99" s="11">
        <v>6695836.9900000002</v>
      </c>
      <c r="F99" s="10">
        <v>8272140.9100000001</v>
      </c>
      <c r="G99" s="10">
        <v>2108930.406</v>
      </c>
      <c r="H99" s="10">
        <v>1758803.47</v>
      </c>
      <c r="I99" s="10">
        <v>1868881.09</v>
      </c>
      <c r="J99" s="10">
        <v>2598430.12</v>
      </c>
      <c r="K99" s="10">
        <v>2809845</v>
      </c>
      <c r="L99" s="9">
        <v>2545716.77</v>
      </c>
      <c r="M99" s="23" t="s">
        <v>201</v>
      </c>
      <c r="N99" s="25"/>
    </row>
    <row r="100" spans="1:14" x14ac:dyDescent="0.25">
      <c r="A100" s="5" t="s">
        <v>202</v>
      </c>
      <c r="B100" s="11">
        <v>45417.67</v>
      </c>
      <c r="C100" s="11">
        <v>174813.16</v>
      </c>
      <c r="D100" s="11">
        <v>307325.44</v>
      </c>
      <c r="E100" s="11">
        <v>258660.22</v>
      </c>
      <c r="F100" s="10">
        <v>296624.12</v>
      </c>
      <c r="G100" s="10">
        <v>469919.97599999997</v>
      </c>
      <c r="H100" s="10">
        <v>327136.84999999998</v>
      </c>
      <c r="I100" s="10">
        <v>364345.62</v>
      </c>
      <c r="J100" s="10">
        <v>490136.28</v>
      </c>
      <c r="K100" s="10">
        <v>592243</v>
      </c>
      <c r="L100" s="9">
        <v>632466.15</v>
      </c>
      <c r="M100" s="23" t="s">
        <v>203</v>
      </c>
      <c r="N100" s="25"/>
    </row>
    <row r="101" spans="1:14" x14ac:dyDescent="0.25">
      <c r="A101" s="5" t="s">
        <v>188</v>
      </c>
      <c r="B101" s="11">
        <v>71157.56</v>
      </c>
      <c r="C101" s="11">
        <v>218391.37</v>
      </c>
      <c r="D101" s="11">
        <v>450463.44</v>
      </c>
      <c r="E101" s="11">
        <v>395894.86</v>
      </c>
      <c r="F101" s="10">
        <v>435665.08</v>
      </c>
      <c r="G101" s="10">
        <v>427798.2</v>
      </c>
      <c r="H101" s="10">
        <v>358133.85</v>
      </c>
      <c r="I101" s="10">
        <v>376350.63</v>
      </c>
      <c r="J101" s="10">
        <v>377241.87</v>
      </c>
      <c r="K101" s="10">
        <v>445224</v>
      </c>
      <c r="L101" s="9">
        <v>459697.6</v>
      </c>
      <c r="M101" s="23" t="s">
        <v>189</v>
      </c>
      <c r="N101" s="25"/>
    </row>
    <row r="102" spans="1:14" x14ac:dyDescent="0.25">
      <c r="A102" s="5" t="s">
        <v>186</v>
      </c>
      <c r="B102" s="11">
        <v>431435.39</v>
      </c>
      <c r="C102" s="11">
        <v>1185989.03</v>
      </c>
      <c r="D102" s="11">
        <v>1386717.03</v>
      </c>
      <c r="E102" s="11">
        <v>1594079.5360000001</v>
      </c>
      <c r="F102" s="10">
        <v>1712784.49</v>
      </c>
      <c r="G102" s="10">
        <v>1796501.7796</v>
      </c>
      <c r="H102" s="10">
        <v>1360458.53</v>
      </c>
      <c r="I102" s="10">
        <v>1492929.6500000001</v>
      </c>
      <c r="J102" s="10">
        <v>1814742.24</v>
      </c>
      <c r="K102" s="10">
        <v>1868776</v>
      </c>
      <c r="L102" s="9">
        <v>1937904.05</v>
      </c>
      <c r="M102" s="23" t="s">
        <v>187</v>
      </c>
      <c r="N102" s="25"/>
    </row>
    <row r="103" spans="1:14" x14ac:dyDescent="0.25">
      <c r="A103" s="5" t="s">
        <v>206</v>
      </c>
      <c r="B103" s="11">
        <v>248420</v>
      </c>
      <c r="C103" s="11">
        <v>359272.72</v>
      </c>
      <c r="D103" s="11">
        <v>344303.16000000003</v>
      </c>
      <c r="E103" s="11">
        <v>384536.98</v>
      </c>
      <c r="F103" s="10">
        <v>543336.61</v>
      </c>
      <c r="G103" s="10">
        <v>520352.9</v>
      </c>
      <c r="H103" s="10">
        <v>514232.61</v>
      </c>
      <c r="I103" s="10">
        <v>461434.09</v>
      </c>
      <c r="J103" s="10">
        <v>537259.1</v>
      </c>
      <c r="K103" s="10">
        <v>514231</v>
      </c>
      <c r="L103" s="9">
        <v>385573.28999999899</v>
      </c>
      <c r="M103" s="23" t="s">
        <v>207</v>
      </c>
      <c r="N103" s="25"/>
    </row>
    <row r="104" spans="1:14" x14ac:dyDescent="0.25">
      <c r="A104" s="5" t="s">
        <v>190</v>
      </c>
      <c r="B104" s="11">
        <v>8875930.7599999998</v>
      </c>
      <c r="C104" s="11">
        <v>11092706.071</v>
      </c>
      <c r="D104" s="11">
        <v>12930193.189999999</v>
      </c>
      <c r="E104" s="11">
        <v>13539843.4</v>
      </c>
      <c r="F104" s="10">
        <v>14161686.449999999</v>
      </c>
      <c r="G104" s="10">
        <v>12605844.992000001</v>
      </c>
      <c r="H104" s="10">
        <v>13720946.202000001</v>
      </c>
      <c r="I104" s="10">
        <v>13014077.439999999</v>
      </c>
      <c r="J104" s="10">
        <v>14198960.010000002</v>
      </c>
      <c r="K104" s="10">
        <v>18842257</v>
      </c>
      <c r="L104" s="9">
        <v>21014640.25</v>
      </c>
      <c r="M104" s="23" t="s">
        <v>191</v>
      </c>
      <c r="N104" s="25"/>
    </row>
    <row r="105" spans="1:14" x14ac:dyDescent="0.25">
      <c r="A105" s="5" t="s">
        <v>208</v>
      </c>
      <c r="B105" s="11">
        <v>2619512.86</v>
      </c>
      <c r="C105" s="11">
        <v>3385799.49</v>
      </c>
      <c r="D105" s="11">
        <v>3618460.4400000004</v>
      </c>
      <c r="E105" s="11">
        <v>3563940.13</v>
      </c>
      <c r="F105" s="10">
        <v>4475277.03</v>
      </c>
      <c r="G105" s="10">
        <v>4909132.1540000001</v>
      </c>
      <c r="H105" s="10">
        <v>4184029.61</v>
      </c>
      <c r="I105" s="10">
        <v>4227002.6099999994</v>
      </c>
      <c r="J105" s="10">
        <v>4708668.0199999996</v>
      </c>
      <c r="K105" s="10">
        <v>4977847</v>
      </c>
      <c r="L105" s="9">
        <v>4983639.6699999897</v>
      </c>
      <c r="M105" s="23" t="s">
        <v>209</v>
      </c>
      <c r="N105" s="19"/>
    </row>
    <row r="106" spans="1:14" x14ac:dyDescent="0.25">
      <c r="A106" s="5" t="s">
        <v>196</v>
      </c>
      <c r="B106" s="11">
        <v>773734.9</v>
      </c>
      <c r="C106" s="11">
        <v>1305030.6000000001</v>
      </c>
      <c r="D106" s="11">
        <v>1668405.7100000002</v>
      </c>
      <c r="E106" s="11">
        <v>1417131.62</v>
      </c>
      <c r="F106" s="10">
        <v>1355215.83</v>
      </c>
      <c r="G106" s="10">
        <v>1455313.5989999999</v>
      </c>
      <c r="H106" s="10">
        <v>1123788.24</v>
      </c>
      <c r="I106" s="10">
        <v>1261667.22</v>
      </c>
      <c r="J106" s="10">
        <v>1591415.6</v>
      </c>
      <c r="K106" s="10">
        <v>1699259</v>
      </c>
      <c r="L106" s="9">
        <v>1740180.7</v>
      </c>
      <c r="M106" s="23" t="s">
        <v>197</v>
      </c>
      <c r="N106" s="19"/>
    </row>
    <row r="107" spans="1:14" x14ac:dyDescent="0.25">
      <c r="A107" s="5" t="s">
        <v>194</v>
      </c>
      <c r="B107" s="11">
        <v>5200</v>
      </c>
      <c r="C107" s="11">
        <v>60645.599999999999</v>
      </c>
      <c r="D107" s="11">
        <v>142165.76000000001</v>
      </c>
      <c r="E107" s="11">
        <v>185659.08</v>
      </c>
      <c r="F107" s="10">
        <v>168343</v>
      </c>
      <c r="G107" s="10">
        <v>182452.32699999999</v>
      </c>
      <c r="H107" s="10">
        <v>234515.18</v>
      </c>
      <c r="I107" s="10">
        <v>247650.79</v>
      </c>
      <c r="J107" s="10">
        <v>299527.28000000003</v>
      </c>
      <c r="K107" s="10">
        <v>256751</v>
      </c>
      <c r="L107" s="9">
        <v>192333.95</v>
      </c>
      <c r="M107" s="23" t="s">
        <v>195</v>
      </c>
      <c r="N107" s="19"/>
    </row>
    <row r="108" spans="1:14" x14ac:dyDescent="0.25">
      <c r="A108" s="5" t="s">
        <v>192</v>
      </c>
      <c r="B108" s="11">
        <v>5240</v>
      </c>
      <c r="C108" s="11">
        <v>26717.51</v>
      </c>
      <c r="D108" s="11">
        <v>63135.969999999994</v>
      </c>
      <c r="E108" s="11">
        <v>120442.06</v>
      </c>
      <c r="F108" s="10">
        <v>115184.51</v>
      </c>
      <c r="G108" s="10">
        <v>136343.94399999999</v>
      </c>
      <c r="H108" s="10">
        <v>187822.82</v>
      </c>
      <c r="I108" s="10">
        <v>181701.54</v>
      </c>
      <c r="J108" s="10">
        <v>266378.31</v>
      </c>
      <c r="K108" s="10">
        <v>276705</v>
      </c>
      <c r="L108" s="9">
        <v>234460.46</v>
      </c>
      <c r="M108" s="23" t="s">
        <v>193</v>
      </c>
      <c r="N108" s="19"/>
    </row>
    <row r="109" spans="1:14" x14ac:dyDescent="0.25">
      <c r="A109" s="5" t="s">
        <v>115</v>
      </c>
      <c r="B109" s="11">
        <v>605015.56999999995</v>
      </c>
      <c r="C109" s="11">
        <v>991009.36</v>
      </c>
      <c r="D109" s="11">
        <v>1007689.0800000001</v>
      </c>
      <c r="E109" s="11">
        <v>850425.92</v>
      </c>
      <c r="F109" s="10">
        <v>975429.98</v>
      </c>
      <c r="G109" s="10">
        <v>1022955.8119999999</v>
      </c>
      <c r="H109" s="10">
        <v>913052.23</v>
      </c>
      <c r="I109" s="10">
        <v>922683.96</v>
      </c>
      <c r="J109" s="10">
        <v>1008004.8899999999</v>
      </c>
      <c r="K109" s="10">
        <v>1225688</v>
      </c>
      <c r="L109" s="9">
        <v>1339676.21</v>
      </c>
      <c r="M109" s="23" t="s">
        <v>116</v>
      </c>
      <c r="N109" s="25"/>
    </row>
    <row r="110" spans="1:14" ht="6" customHeight="1" x14ac:dyDescent="0.25">
      <c r="A110" s="5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20"/>
      <c r="M110" s="27"/>
      <c r="N110" s="25"/>
    </row>
    <row r="111" spans="1:14" x14ac:dyDescent="0.25">
      <c r="A111" s="4" t="s">
        <v>19</v>
      </c>
      <c r="B111" s="20">
        <f t="shared" ref="B111:G111" si="16">SUM(B112:B116)</f>
        <v>23688972.940000001</v>
      </c>
      <c r="C111" s="20">
        <f t="shared" si="16"/>
        <v>27147750.809999999</v>
      </c>
      <c r="D111" s="20">
        <f t="shared" si="16"/>
        <v>31816789.559999999</v>
      </c>
      <c r="E111" s="20">
        <f t="shared" si="16"/>
        <v>38642931.219999999</v>
      </c>
      <c r="F111" s="20">
        <f t="shared" si="16"/>
        <v>35692529.050000004</v>
      </c>
      <c r="G111" s="20">
        <f t="shared" si="16"/>
        <v>32568445.948900003</v>
      </c>
      <c r="H111" s="20">
        <v>27942400.420000002</v>
      </c>
      <c r="I111" s="20">
        <f t="shared" ref="I111:J111" si="17">SUM(I112:I116)</f>
        <v>26327557.609999996</v>
      </c>
      <c r="J111" s="20">
        <f t="shared" si="17"/>
        <v>30959571.040000007</v>
      </c>
      <c r="K111" s="20">
        <v>34780623</v>
      </c>
      <c r="L111" s="20">
        <v>34214869.019999877</v>
      </c>
      <c r="M111" s="21" t="s">
        <v>20</v>
      </c>
      <c r="N111" s="25"/>
    </row>
    <row r="112" spans="1:14" x14ac:dyDescent="0.25">
      <c r="A112" s="5" t="s">
        <v>210</v>
      </c>
      <c r="B112" s="11">
        <v>5211588.9800000004</v>
      </c>
      <c r="C112" s="11">
        <v>5255065.95</v>
      </c>
      <c r="D112" s="11">
        <v>5472344.1100000003</v>
      </c>
      <c r="E112" s="11">
        <v>7209527.79</v>
      </c>
      <c r="F112" s="10">
        <v>7181298.0300000003</v>
      </c>
      <c r="G112" s="10">
        <v>6225661.0963000003</v>
      </c>
      <c r="H112" s="10">
        <v>5172050.93</v>
      </c>
      <c r="I112" s="10">
        <v>4514602.97</v>
      </c>
      <c r="J112" s="10">
        <v>4675038.32</v>
      </c>
      <c r="K112" s="10">
        <v>5218730</v>
      </c>
      <c r="L112" s="9">
        <v>5275106.02999999</v>
      </c>
      <c r="M112" s="23" t="s">
        <v>211</v>
      </c>
      <c r="N112" s="19"/>
    </row>
    <row r="113" spans="1:14" x14ac:dyDescent="0.25">
      <c r="A113" s="5" t="s">
        <v>216</v>
      </c>
      <c r="B113" s="11">
        <v>14589799.16</v>
      </c>
      <c r="C113" s="11">
        <v>18087255.73</v>
      </c>
      <c r="D113" s="11">
        <v>21723160.109999999</v>
      </c>
      <c r="E113" s="11">
        <v>25819817.02</v>
      </c>
      <c r="F113" s="10">
        <v>23698861.219999999</v>
      </c>
      <c r="G113" s="10">
        <v>21497761.908599999</v>
      </c>
      <c r="H113" s="10">
        <v>18773866.880000003</v>
      </c>
      <c r="I113" s="10">
        <v>18071536.419999998</v>
      </c>
      <c r="J113" s="10">
        <v>21919830.730000004</v>
      </c>
      <c r="K113" s="10">
        <v>24682142</v>
      </c>
      <c r="L113" s="9">
        <v>24956741.789999899</v>
      </c>
      <c r="M113" s="23" t="s">
        <v>217</v>
      </c>
      <c r="N113" s="19"/>
    </row>
    <row r="114" spans="1:14" x14ac:dyDescent="0.25">
      <c r="A114" s="5" t="s">
        <v>212</v>
      </c>
      <c r="B114" s="11">
        <v>3692388.03</v>
      </c>
      <c r="C114" s="11">
        <v>3325713.58</v>
      </c>
      <c r="D114" s="11">
        <v>3919278.3</v>
      </c>
      <c r="E114" s="11">
        <v>4993687.78</v>
      </c>
      <c r="F114" s="10">
        <v>4275261.9800000004</v>
      </c>
      <c r="G114" s="10">
        <v>4374999.74</v>
      </c>
      <c r="H114" s="10">
        <v>3507338.8</v>
      </c>
      <c r="I114" s="10">
        <v>3179469.29</v>
      </c>
      <c r="J114" s="10">
        <v>3570123.5700000003</v>
      </c>
      <c r="K114" s="10">
        <v>3964617</v>
      </c>
      <c r="L114" s="9">
        <v>3107446.8299999898</v>
      </c>
      <c r="M114" s="23" t="s">
        <v>213</v>
      </c>
      <c r="N114" s="19"/>
    </row>
    <row r="115" spans="1:14" x14ac:dyDescent="0.25">
      <c r="A115" s="5" t="s">
        <v>218</v>
      </c>
      <c r="B115" s="11">
        <v>195196.77</v>
      </c>
      <c r="C115" s="11">
        <v>479715.55</v>
      </c>
      <c r="D115" s="11">
        <v>702007.04</v>
      </c>
      <c r="E115" s="11">
        <v>619898.63</v>
      </c>
      <c r="F115" s="10">
        <v>537107.81999999995</v>
      </c>
      <c r="G115" s="10">
        <v>470023.20400000003</v>
      </c>
      <c r="H115" s="10">
        <v>489143.81</v>
      </c>
      <c r="I115" s="10">
        <v>561948.93000000005</v>
      </c>
      <c r="J115" s="10">
        <v>738860.41999999993</v>
      </c>
      <c r="K115" s="10">
        <v>849830</v>
      </c>
      <c r="L115" s="9">
        <v>859034.37</v>
      </c>
      <c r="M115" s="23" t="s">
        <v>219</v>
      </c>
      <c r="N115" s="19"/>
    </row>
    <row r="116" spans="1:14" x14ac:dyDescent="0.25">
      <c r="A116" s="5" t="s">
        <v>214</v>
      </c>
      <c r="B116" s="11"/>
      <c r="C116" s="11">
        <v>0</v>
      </c>
      <c r="D116" s="11">
        <v>0</v>
      </c>
      <c r="E116" s="11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55718</v>
      </c>
      <c r="K116" s="10">
        <v>65304</v>
      </c>
      <c r="L116" s="9">
        <v>16540</v>
      </c>
      <c r="M116" s="23" t="s">
        <v>215</v>
      </c>
      <c r="N116" s="19"/>
    </row>
    <row r="117" spans="1:14" ht="7.5" customHeight="1" x14ac:dyDescent="0.25">
      <c r="A117" s="5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20"/>
      <c r="M117" s="27"/>
      <c r="N117" s="19"/>
    </row>
    <row r="118" spans="1:14" x14ac:dyDescent="0.25">
      <c r="A118" s="4" t="s">
        <v>21</v>
      </c>
      <c r="B118" s="20">
        <f t="shared" ref="B118:G118" si="18">SUM(B119:B127)</f>
        <v>7724957.6299999999</v>
      </c>
      <c r="C118" s="20">
        <f t="shared" si="18"/>
        <v>12281541.290000001</v>
      </c>
      <c r="D118" s="20">
        <f t="shared" si="18"/>
        <v>14543865.75</v>
      </c>
      <c r="E118" s="20">
        <f t="shared" si="18"/>
        <v>15450866.840299999</v>
      </c>
      <c r="F118" s="20">
        <f t="shared" si="18"/>
        <v>15019880.844000001</v>
      </c>
      <c r="G118" s="20">
        <f t="shared" si="18"/>
        <v>17197161.1184</v>
      </c>
      <c r="H118" s="20">
        <v>20342689.015000001</v>
      </c>
      <c r="I118" s="20">
        <f t="shared" ref="I118" si="19">SUM(I119:I127)</f>
        <v>20229516.299999997</v>
      </c>
      <c r="J118" s="20">
        <f>SUM(J119:J128)</f>
        <v>21165979.759999998</v>
      </c>
      <c r="K118" s="20">
        <v>26425054</v>
      </c>
      <c r="L118" s="20">
        <v>27744202.329999972</v>
      </c>
      <c r="M118" s="21" t="s">
        <v>22</v>
      </c>
      <c r="N118" s="19"/>
    </row>
    <row r="119" spans="1:14" x14ac:dyDescent="0.25">
      <c r="A119" s="5" t="s">
        <v>232</v>
      </c>
      <c r="B119" s="11">
        <v>1686982.19</v>
      </c>
      <c r="C119" s="11">
        <v>2023441.13</v>
      </c>
      <c r="D119" s="11">
        <v>2607396.13</v>
      </c>
      <c r="E119" s="11">
        <v>2976756.51</v>
      </c>
      <c r="F119" s="10">
        <v>2626593</v>
      </c>
      <c r="G119" s="10">
        <v>2765804.2930000001</v>
      </c>
      <c r="H119" s="10">
        <v>2624563.6399999997</v>
      </c>
      <c r="I119" s="10">
        <v>2632207.5799999996</v>
      </c>
      <c r="J119" s="10">
        <v>2717366.59</v>
      </c>
      <c r="K119" s="10">
        <v>3243207</v>
      </c>
      <c r="L119" s="9">
        <v>3352222.56</v>
      </c>
      <c r="M119" s="23" t="s">
        <v>233</v>
      </c>
      <c r="N119" s="19"/>
    </row>
    <row r="120" spans="1:14" x14ac:dyDescent="0.25">
      <c r="A120" s="5" t="s">
        <v>222</v>
      </c>
      <c r="B120" s="11">
        <v>785531.32</v>
      </c>
      <c r="C120" s="11">
        <v>880446.88</v>
      </c>
      <c r="D120" s="11">
        <v>758286.34000000008</v>
      </c>
      <c r="E120" s="11">
        <v>765230.05</v>
      </c>
      <c r="F120" s="10">
        <v>879133.67</v>
      </c>
      <c r="G120" s="10">
        <v>982415.11100000003</v>
      </c>
      <c r="H120" s="10">
        <v>821775.34000000008</v>
      </c>
      <c r="I120" s="10">
        <v>913531.53999999992</v>
      </c>
      <c r="J120" s="10">
        <v>1062787.57</v>
      </c>
      <c r="K120" s="10">
        <v>1414948</v>
      </c>
      <c r="L120" s="9">
        <v>1245786.74</v>
      </c>
      <c r="M120" s="23" t="s">
        <v>223</v>
      </c>
      <c r="N120" s="25"/>
    </row>
    <row r="121" spans="1:14" x14ac:dyDescent="0.25">
      <c r="A121" s="5" t="s">
        <v>220</v>
      </c>
      <c r="B121" s="11">
        <v>378379</v>
      </c>
      <c r="C121" s="11">
        <v>933943.47</v>
      </c>
      <c r="D121" s="11">
        <v>912630.24999999988</v>
      </c>
      <c r="E121" s="11">
        <v>1215402.8600000001</v>
      </c>
      <c r="F121" s="10">
        <v>1100517.42</v>
      </c>
      <c r="G121" s="10">
        <v>1090066.737</v>
      </c>
      <c r="H121" s="10">
        <v>904650.04</v>
      </c>
      <c r="I121" s="10">
        <v>925906.33</v>
      </c>
      <c r="J121" s="10">
        <v>1116424.77</v>
      </c>
      <c r="K121" s="10">
        <v>1256658</v>
      </c>
      <c r="L121" s="9">
        <v>1369842.55</v>
      </c>
      <c r="M121" s="23" t="s">
        <v>221</v>
      </c>
      <c r="N121" s="25"/>
    </row>
    <row r="122" spans="1:14" x14ac:dyDescent="0.25">
      <c r="A122" s="5" t="s">
        <v>236</v>
      </c>
      <c r="B122" s="11">
        <v>1321672.06</v>
      </c>
      <c r="C122" s="11">
        <v>2358049.16</v>
      </c>
      <c r="D122" s="11">
        <v>2087148.0899999999</v>
      </c>
      <c r="E122" s="11">
        <v>2490180.0299999998</v>
      </c>
      <c r="F122" s="10">
        <v>2188819.79</v>
      </c>
      <c r="G122" s="10">
        <v>2781018.2029999997</v>
      </c>
      <c r="H122" s="10">
        <v>3076267.7399999998</v>
      </c>
      <c r="I122" s="10">
        <v>3101557.11</v>
      </c>
      <c r="J122" s="10">
        <v>3110428.94</v>
      </c>
      <c r="K122" s="10">
        <v>3934845</v>
      </c>
      <c r="L122" s="9">
        <v>3719371.53</v>
      </c>
      <c r="M122" s="23" t="s">
        <v>237</v>
      </c>
      <c r="N122" s="25"/>
    </row>
    <row r="123" spans="1:14" x14ac:dyDescent="0.25">
      <c r="A123" s="5" t="s">
        <v>230</v>
      </c>
      <c r="B123" s="11">
        <v>345484</v>
      </c>
      <c r="C123" s="11">
        <v>486100.11</v>
      </c>
      <c r="D123" s="11">
        <v>800334.13</v>
      </c>
      <c r="E123" s="11">
        <v>884747.67</v>
      </c>
      <c r="F123" s="10">
        <v>902402.58</v>
      </c>
      <c r="G123" s="10">
        <v>996412.42739999993</v>
      </c>
      <c r="H123" s="10">
        <v>1121569.3999999999</v>
      </c>
      <c r="I123" s="10">
        <v>886718.6</v>
      </c>
      <c r="J123" s="10">
        <v>851399.32000000007</v>
      </c>
      <c r="K123" s="10">
        <v>1112217</v>
      </c>
      <c r="L123" s="9">
        <v>1224533.29999999</v>
      </c>
      <c r="M123" s="23" t="s">
        <v>231</v>
      </c>
      <c r="N123" s="19"/>
    </row>
    <row r="124" spans="1:14" x14ac:dyDescent="0.25">
      <c r="A124" s="5" t="s">
        <v>228</v>
      </c>
      <c r="B124" s="11">
        <v>733764.13</v>
      </c>
      <c r="C124" s="11">
        <v>732587.88</v>
      </c>
      <c r="D124" s="11">
        <v>1119073.06</v>
      </c>
      <c r="E124" s="11">
        <v>1168094.32</v>
      </c>
      <c r="F124" s="10">
        <v>1323460.1200000001</v>
      </c>
      <c r="G124" s="10">
        <v>1301838.2540000002</v>
      </c>
      <c r="H124" s="10">
        <v>1921957.96</v>
      </c>
      <c r="I124" s="10">
        <v>1691974.64</v>
      </c>
      <c r="J124" s="10">
        <v>1703030.5999999999</v>
      </c>
      <c r="K124" s="10">
        <v>1934504</v>
      </c>
      <c r="L124" s="9">
        <v>1982568.47</v>
      </c>
      <c r="M124" s="23" t="s">
        <v>229</v>
      </c>
      <c r="N124" s="19"/>
    </row>
    <row r="125" spans="1:14" x14ac:dyDescent="0.25">
      <c r="A125" s="5" t="s">
        <v>224</v>
      </c>
      <c r="B125" s="11">
        <v>188054.36</v>
      </c>
      <c r="C125" s="11">
        <v>311566.28000000003</v>
      </c>
      <c r="D125" s="11">
        <v>511363.64999999997</v>
      </c>
      <c r="E125" s="11">
        <v>686123.51</v>
      </c>
      <c r="F125" s="10">
        <v>694211.04</v>
      </c>
      <c r="G125" s="10">
        <v>713889.80799999996</v>
      </c>
      <c r="H125" s="10">
        <v>710750.96</v>
      </c>
      <c r="I125" s="10">
        <v>758925.68</v>
      </c>
      <c r="J125" s="10">
        <v>764560.36</v>
      </c>
      <c r="K125" s="10">
        <v>812149</v>
      </c>
      <c r="L125" s="9">
        <v>913032.28</v>
      </c>
      <c r="M125" s="23" t="s">
        <v>225</v>
      </c>
      <c r="N125" s="19"/>
    </row>
    <row r="126" spans="1:14" x14ac:dyDescent="0.25">
      <c r="A126" s="5" t="s">
        <v>234</v>
      </c>
      <c r="B126" s="11">
        <v>1184284.1000000001</v>
      </c>
      <c r="C126" s="11">
        <v>1801720.99</v>
      </c>
      <c r="D126" s="11">
        <v>2411620.4300000002</v>
      </c>
      <c r="E126" s="11">
        <v>2606438.1102999998</v>
      </c>
      <c r="F126" s="10">
        <v>2243238.1940000001</v>
      </c>
      <c r="G126" s="10">
        <v>2899451.7220000001</v>
      </c>
      <c r="H126" s="10">
        <v>6050392.1100000003</v>
      </c>
      <c r="I126" s="10">
        <v>5981846.2299999995</v>
      </c>
      <c r="J126" s="10">
        <v>5449921.9399999995</v>
      </c>
      <c r="K126" s="10">
        <v>7707595</v>
      </c>
      <c r="L126" s="9">
        <v>7995399.9099999899</v>
      </c>
      <c r="M126" s="23" t="s">
        <v>235</v>
      </c>
      <c r="N126" s="25"/>
    </row>
    <row r="127" spans="1:14" x14ac:dyDescent="0.25">
      <c r="A127" s="5" t="s">
        <v>226</v>
      </c>
      <c r="B127" s="11">
        <v>1100806.47</v>
      </c>
      <c r="C127" s="11">
        <v>2753685.39</v>
      </c>
      <c r="D127" s="11">
        <v>3336013.67</v>
      </c>
      <c r="E127" s="11">
        <v>2657893.7799999998</v>
      </c>
      <c r="F127" s="10">
        <v>3061505.03</v>
      </c>
      <c r="G127" s="10">
        <v>3666264.5630000001</v>
      </c>
      <c r="H127" s="10">
        <v>3110761.8250000002</v>
      </c>
      <c r="I127" s="10">
        <v>3336848.59</v>
      </c>
      <c r="J127" s="10">
        <v>4368254.34</v>
      </c>
      <c r="K127" s="10">
        <v>5008931</v>
      </c>
      <c r="L127" s="9">
        <v>5941444.98999999</v>
      </c>
      <c r="M127" s="23" t="s">
        <v>227</v>
      </c>
      <c r="N127" s="25"/>
    </row>
    <row r="128" spans="1:14" x14ac:dyDescent="0.25">
      <c r="A128" s="5"/>
      <c r="B128" s="11"/>
      <c r="C128" s="11"/>
      <c r="D128" s="11"/>
      <c r="E128" s="11"/>
      <c r="F128" s="11"/>
      <c r="G128" s="11"/>
      <c r="H128" s="11"/>
      <c r="I128" s="11"/>
      <c r="J128" s="11">
        <v>21805.33</v>
      </c>
      <c r="K128" s="11"/>
      <c r="L128" s="20"/>
      <c r="M128" s="23" t="s">
        <v>418</v>
      </c>
      <c r="N128" s="25"/>
    </row>
    <row r="129" spans="1:14" x14ac:dyDescent="0.25">
      <c r="A129" s="5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20"/>
      <c r="M129" s="23"/>
      <c r="N129" s="25"/>
    </row>
    <row r="130" spans="1:14" x14ac:dyDescent="0.25">
      <c r="A130" s="4" t="s">
        <v>23</v>
      </c>
      <c r="B130" s="20">
        <f t="shared" ref="B130:G130" si="20">SUM(B131:B138)</f>
        <v>3540685.4400000004</v>
      </c>
      <c r="C130" s="20">
        <f t="shared" si="20"/>
        <v>7471919.1500000004</v>
      </c>
      <c r="D130" s="20">
        <f t="shared" si="20"/>
        <v>8698613.1500000004</v>
      </c>
      <c r="E130" s="20">
        <f t="shared" si="20"/>
        <v>5947100.96</v>
      </c>
      <c r="F130" s="20">
        <f t="shared" si="20"/>
        <v>10990868.450000001</v>
      </c>
      <c r="G130" s="20">
        <f t="shared" si="20"/>
        <v>11972620.460999999</v>
      </c>
      <c r="H130" s="20">
        <v>12008159.68</v>
      </c>
      <c r="I130" s="20">
        <f t="shared" ref="I130:L130" si="21">SUM(I131:I138)</f>
        <v>12415359.02</v>
      </c>
      <c r="J130" s="20">
        <f t="shared" si="21"/>
        <v>13048614.539999999</v>
      </c>
      <c r="K130" s="20">
        <f t="shared" si="21"/>
        <v>14643615</v>
      </c>
      <c r="L130" s="20">
        <f t="shared" si="21"/>
        <v>15544643.889999958</v>
      </c>
      <c r="M130" s="21" t="s">
        <v>24</v>
      </c>
      <c r="N130" s="19"/>
    </row>
    <row r="131" spans="1:14" x14ac:dyDescent="0.25">
      <c r="A131" s="5" t="s">
        <v>248</v>
      </c>
      <c r="B131" s="11">
        <v>730184.88</v>
      </c>
      <c r="C131" s="11">
        <v>1616295.94</v>
      </c>
      <c r="D131" s="11">
        <v>1849399.2</v>
      </c>
      <c r="E131" s="11">
        <v>1047266.66</v>
      </c>
      <c r="F131" s="10">
        <v>1878959.5</v>
      </c>
      <c r="G131" s="10">
        <v>2207490.9180000001</v>
      </c>
      <c r="H131" s="10">
        <v>1758909.02</v>
      </c>
      <c r="I131" s="10">
        <v>1963454.25</v>
      </c>
      <c r="J131" s="10">
        <v>2047243.92</v>
      </c>
      <c r="K131" s="10">
        <v>2023304</v>
      </c>
      <c r="L131" s="9">
        <v>2119479.9799999902</v>
      </c>
      <c r="M131" s="23" t="s">
        <v>249</v>
      </c>
      <c r="N131" s="19"/>
    </row>
    <row r="132" spans="1:14" x14ac:dyDescent="0.25">
      <c r="A132" s="5" t="s">
        <v>246</v>
      </c>
      <c r="B132" s="11">
        <v>949970.55</v>
      </c>
      <c r="C132" s="11">
        <v>1979743.34</v>
      </c>
      <c r="D132" s="11">
        <v>2629416.4500000002</v>
      </c>
      <c r="E132" s="11">
        <v>1790861.85</v>
      </c>
      <c r="F132" s="10">
        <v>3182249.29</v>
      </c>
      <c r="G132" s="10">
        <v>3465809.1919999998</v>
      </c>
      <c r="H132" s="10">
        <v>4765398.49</v>
      </c>
      <c r="I132" s="10">
        <v>4644898.84</v>
      </c>
      <c r="J132" s="10">
        <v>4486642.8</v>
      </c>
      <c r="K132" s="10">
        <v>4663450</v>
      </c>
      <c r="L132" s="9">
        <v>6562941.9999999898</v>
      </c>
      <c r="M132" s="23" t="s">
        <v>247</v>
      </c>
      <c r="N132" s="19"/>
    </row>
    <row r="133" spans="1:14" x14ac:dyDescent="0.25">
      <c r="A133" s="5" t="s">
        <v>250</v>
      </c>
      <c r="B133" s="11">
        <v>463996.78</v>
      </c>
      <c r="C133" s="11">
        <v>849612.67</v>
      </c>
      <c r="D133" s="11">
        <v>1056558.51</v>
      </c>
      <c r="E133" s="11">
        <v>781987.99</v>
      </c>
      <c r="F133" s="10">
        <v>1323723.98</v>
      </c>
      <c r="G133" s="10">
        <v>1419780.2439999999</v>
      </c>
      <c r="H133" s="10">
        <v>1280259.6199999999</v>
      </c>
      <c r="I133" s="10">
        <v>1380897.24</v>
      </c>
      <c r="J133" s="10">
        <v>1590307.12</v>
      </c>
      <c r="K133" s="10">
        <v>2206825</v>
      </c>
      <c r="L133" s="9">
        <v>2122388.3699999899</v>
      </c>
      <c r="M133" s="23" t="s">
        <v>251</v>
      </c>
      <c r="N133" s="19"/>
    </row>
    <row r="134" spans="1:14" x14ac:dyDescent="0.25">
      <c r="A134" s="5" t="s">
        <v>244</v>
      </c>
      <c r="B134" s="11">
        <v>330701.21000000002</v>
      </c>
      <c r="C134" s="11">
        <v>779524.99</v>
      </c>
      <c r="D134" s="11">
        <v>831145.56</v>
      </c>
      <c r="E134" s="11">
        <v>649830.31999999995</v>
      </c>
      <c r="F134" s="10">
        <v>1090271.31</v>
      </c>
      <c r="G134" s="10">
        <v>1148043.57</v>
      </c>
      <c r="H134" s="10">
        <v>894878.76</v>
      </c>
      <c r="I134" s="10">
        <v>935566.4</v>
      </c>
      <c r="J134" s="10">
        <v>1130411.5</v>
      </c>
      <c r="K134" s="10">
        <v>1511044</v>
      </c>
      <c r="L134" s="9">
        <v>1376736.29999999</v>
      </c>
      <c r="M134" s="23" t="s">
        <v>245</v>
      </c>
      <c r="N134" s="19"/>
    </row>
    <row r="135" spans="1:14" x14ac:dyDescent="0.25">
      <c r="A135" s="5" t="s">
        <v>238</v>
      </c>
      <c r="B135" s="11">
        <v>397867.6</v>
      </c>
      <c r="C135" s="11">
        <v>500225.26</v>
      </c>
      <c r="D135" s="11">
        <v>668373.68999999994</v>
      </c>
      <c r="E135" s="11">
        <v>474172.47</v>
      </c>
      <c r="F135" s="10">
        <v>946802.02</v>
      </c>
      <c r="G135" s="10">
        <v>953047.99</v>
      </c>
      <c r="H135" s="10">
        <v>725406.19</v>
      </c>
      <c r="I135" s="10">
        <v>907488.23</v>
      </c>
      <c r="J135" s="10">
        <v>892381.67999999993</v>
      </c>
      <c r="K135" s="10">
        <v>1211843</v>
      </c>
      <c r="L135" s="9">
        <v>879010.77</v>
      </c>
      <c r="M135" s="23" t="s">
        <v>239</v>
      </c>
      <c r="N135" s="19"/>
    </row>
    <row r="136" spans="1:14" x14ac:dyDescent="0.25">
      <c r="A136" s="5" t="s">
        <v>240</v>
      </c>
      <c r="B136" s="11">
        <v>258494.18</v>
      </c>
      <c r="C136" s="11">
        <v>743912.91</v>
      </c>
      <c r="D136" s="11">
        <v>467304.22</v>
      </c>
      <c r="E136" s="11">
        <v>478879.24</v>
      </c>
      <c r="F136" s="10">
        <v>691286.89</v>
      </c>
      <c r="G136" s="10">
        <v>733219.05900000001</v>
      </c>
      <c r="H136" s="10">
        <v>886821.28</v>
      </c>
      <c r="I136" s="10">
        <v>866160.27</v>
      </c>
      <c r="J136" s="10">
        <v>984808.87</v>
      </c>
      <c r="K136" s="10">
        <v>1034874</v>
      </c>
      <c r="L136" s="9">
        <v>845976.87</v>
      </c>
      <c r="M136" s="23" t="s">
        <v>241</v>
      </c>
      <c r="N136" s="19"/>
    </row>
    <row r="137" spans="1:14" x14ac:dyDescent="0.25">
      <c r="A137" s="5" t="s">
        <v>206</v>
      </c>
      <c r="B137" s="11">
        <v>161595.74</v>
      </c>
      <c r="C137" s="11">
        <v>368201.76</v>
      </c>
      <c r="D137" s="11">
        <v>532952.52</v>
      </c>
      <c r="E137" s="11">
        <v>367542.48</v>
      </c>
      <c r="F137" s="10">
        <v>1053390.98</v>
      </c>
      <c r="G137" s="10">
        <v>933333.06900000002</v>
      </c>
      <c r="H137" s="10">
        <v>780986.33</v>
      </c>
      <c r="I137" s="10">
        <v>797114.12</v>
      </c>
      <c r="J137" s="10">
        <v>824812.64</v>
      </c>
      <c r="K137" s="10">
        <v>907515</v>
      </c>
      <c r="L137" s="9">
        <v>781280.44</v>
      </c>
      <c r="M137" s="23" t="s">
        <v>207</v>
      </c>
      <c r="N137" s="25"/>
    </row>
    <row r="138" spans="1:14" x14ac:dyDescent="0.25">
      <c r="A138" s="5" t="s">
        <v>242</v>
      </c>
      <c r="B138" s="11">
        <v>247874.5</v>
      </c>
      <c r="C138" s="11">
        <v>634402.28</v>
      </c>
      <c r="D138" s="11">
        <v>663463</v>
      </c>
      <c r="E138" s="11">
        <v>356559.95</v>
      </c>
      <c r="F138" s="10">
        <v>824184.48</v>
      </c>
      <c r="G138" s="10">
        <v>1111896.419</v>
      </c>
      <c r="H138" s="10">
        <v>915499.99</v>
      </c>
      <c r="I138" s="10">
        <v>919779.67</v>
      </c>
      <c r="J138" s="10">
        <v>1092006.01</v>
      </c>
      <c r="K138" s="10">
        <v>1084760</v>
      </c>
      <c r="L138" s="9">
        <v>856829.16</v>
      </c>
      <c r="M138" s="23" t="s">
        <v>243</v>
      </c>
      <c r="N138" s="25"/>
    </row>
    <row r="139" spans="1:14" ht="13.5" customHeight="1" x14ac:dyDescent="0.25">
      <c r="A139" s="5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20"/>
      <c r="M139" s="27"/>
      <c r="N139" s="25"/>
    </row>
    <row r="140" spans="1:14" x14ac:dyDescent="0.25">
      <c r="A140" s="4" t="s">
        <v>25</v>
      </c>
      <c r="B140" s="20">
        <f t="shared" ref="B140:G140" si="22">SUM(B141:B150)</f>
        <v>13156080.829999998</v>
      </c>
      <c r="C140" s="20">
        <f t="shared" si="22"/>
        <v>17498120.029999997</v>
      </c>
      <c r="D140" s="20">
        <f t="shared" si="22"/>
        <v>21983644.339999996</v>
      </c>
      <c r="E140" s="20">
        <f t="shared" si="22"/>
        <v>9181590.7400000021</v>
      </c>
      <c r="F140" s="20">
        <f t="shared" si="22"/>
        <v>25909086.929999996</v>
      </c>
      <c r="G140" s="20">
        <f t="shared" si="22"/>
        <v>27622860.337000005</v>
      </c>
      <c r="H140" s="20">
        <v>29868861.675999999</v>
      </c>
      <c r="I140" s="20">
        <f t="shared" ref="I140:J140" si="23">SUM(I141:I150)</f>
        <v>30407880.359999999</v>
      </c>
      <c r="J140" s="20">
        <f t="shared" si="23"/>
        <v>33097189.897999998</v>
      </c>
      <c r="K140" s="20">
        <v>35660576</v>
      </c>
      <c r="L140" s="20">
        <v>32476057.359999988</v>
      </c>
      <c r="M140" s="21" t="s">
        <v>26</v>
      </c>
      <c r="N140" s="25"/>
    </row>
    <row r="141" spans="1:14" x14ac:dyDescent="0.25">
      <c r="A141" s="5" t="s">
        <v>258</v>
      </c>
      <c r="B141" s="11">
        <v>221711</v>
      </c>
      <c r="C141" s="11">
        <v>482694.29</v>
      </c>
      <c r="D141" s="11">
        <v>549963.77</v>
      </c>
      <c r="E141" s="11">
        <v>252917.73</v>
      </c>
      <c r="F141" s="10">
        <v>566765.61</v>
      </c>
      <c r="G141" s="10">
        <v>729065.54200000002</v>
      </c>
      <c r="H141" s="10">
        <v>628123.05000000005</v>
      </c>
      <c r="I141" s="10">
        <v>523839.23</v>
      </c>
      <c r="J141" s="10">
        <v>624838.01</v>
      </c>
      <c r="K141" s="10">
        <v>729147</v>
      </c>
      <c r="L141" s="9">
        <v>715390.92</v>
      </c>
      <c r="M141" s="23" t="s">
        <v>259</v>
      </c>
      <c r="N141" s="25"/>
    </row>
    <row r="142" spans="1:14" x14ac:dyDescent="0.25">
      <c r="A142" s="5" t="s">
        <v>267</v>
      </c>
      <c r="B142" s="11">
        <v>855463.42</v>
      </c>
      <c r="C142" s="11">
        <v>767029.33</v>
      </c>
      <c r="D142" s="11">
        <v>957376.89000000013</v>
      </c>
      <c r="E142" s="11">
        <v>408801.08</v>
      </c>
      <c r="F142" s="10">
        <v>1398424.98</v>
      </c>
      <c r="G142" s="10">
        <v>1464374.2990000001</v>
      </c>
      <c r="H142" s="10">
        <v>1445817.15</v>
      </c>
      <c r="I142" s="10">
        <v>1685707.86</v>
      </c>
      <c r="J142" s="10">
        <v>1988752.4400000002</v>
      </c>
      <c r="K142" s="10">
        <v>1885891</v>
      </c>
      <c r="L142" s="9">
        <v>1942821.70999999</v>
      </c>
      <c r="M142" s="23" t="s">
        <v>268</v>
      </c>
      <c r="N142" s="25"/>
    </row>
    <row r="143" spans="1:14" x14ac:dyDescent="0.25">
      <c r="A143" s="5" t="s">
        <v>260</v>
      </c>
      <c r="B143" s="11">
        <v>62825</v>
      </c>
      <c r="C143" s="11">
        <v>139067.81</v>
      </c>
      <c r="D143" s="11">
        <v>269218.27</v>
      </c>
      <c r="E143" s="11">
        <v>91605.78</v>
      </c>
      <c r="F143" s="10">
        <v>329209.92</v>
      </c>
      <c r="G143" s="10">
        <v>482333.51</v>
      </c>
      <c r="H143" s="10">
        <v>364120.34</v>
      </c>
      <c r="I143" s="10">
        <v>289600.27</v>
      </c>
      <c r="J143" s="10">
        <v>548461.44999999995</v>
      </c>
      <c r="K143" s="10">
        <v>768784</v>
      </c>
      <c r="L143" s="9">
        <v>641635.57999999996</v>
      </c>
      <c r="M143" s="23" t="s">
        <v>86</v>
      </c>
      <c r="N143" s="25"/>
    </row>
    <row r="144" spans="1:14" x14ac:dyDescent="0.25">
      <c r="A144" s="5" t="s">
        <v>263</v>
      </c>
      <c r="B144" s="11">
        <v>6375648.2599999998</v>
      </c>
      <c r="C144" s="11">
        <v>8354922.8300000001</v>
      </c>
      <c r="D144" s="11">
        <v>11948441.439999999</v>
      </c>
      <c r="E144" s="11">
        <v>2475773.23</v>
      </c>
      <c r="F144" s="10">
        <v>13408276.029999999</v>
      </c>
      <c r="G144" s="10">
        <v>13033778.669</v>
      </c>
      <c r="H144" s="10">
        <v>17422855.940000001</v>
      </c>
      <c r="I144" s="10">
        <v>18065293.68</v>
      </c>
      <c r="J144" s="10">
        <v>18855713.460000001</v>
      </c>
      <c r="K144" s="10">
        <v>18957477</v>
      </c>
      <c r="L144" s="9">
        <v>17040179.23</v>
      </c>
      <c r="M144" s="23" t="s">
        <v>264</v>
      </c>
      <c r="N144" s="25"/>
    </row>
    <row r="145" spans="1:14" x14ac:dyDescent="0.25">
      <c r="A145" s="5" t="s">
        <v>265</v>
      </c>
      <c r="B145" s="11">
        <v>7496</v>
      </c>
      <c r="C145" s="11">
        <v>108285.86</v>
      </c>
      <c r="D145" s="11">
        <v>339876.29</v>
      </c>
      <c r="E145" s="11">
        <v>164477.85</v>
      </c>
      <c r="F145" s="10">
        <v>466781.03</v>
      </c>
      <c r="G145" s="10">
        <v>559773.20600000001</v>
      </c>
      <c r="H145" s="10">
        <v>384446.73</v>
      </c>
      <c r="I145" s="10">
        <v>241625.96</v>
      </c>
      <c r="J145" s="10">
        <v>291445.92000000004</v>
      </c>
      <c r="K145" s="10">
        <v>509212</v>
      </c>
      <c r="L145" s="9">
        <v>472881.5</v>
      </c>
      <c r="M145" s="23" t="s">
        <v>266</v>
      </c>
      <c r="N145" s="25"/>
    </row>
    <row r="146" spans="1:14" x14ac:dyDescent="0.25">
      <c r="A146" s="5" t="s">
        <v>254</v>
      </c>
      <c r="B146" s="11">
        <v>549895.6</v>
      </c>
      <c r="C146" s="11">
        <v>1298788.7</v>
      </c>
      <c r="D146" s="11">
        <v>952041.58000000007</v>
      </c>
      <c r="E146" s="11">
        <v>386982.84</v>
      </c>
      <c r="F146" s="10">
        <v>1019592.69</v>
      </c>
      <c r="G146" s="10">
        <v>1351294.747</v>
      </c>
      <c r="H146" s="10">
        <v>1015566.81</v>
      </c>
      <c r="I146" s="10">
        <v>1611155.02</v>
      </c>
      <c r="J146" s="10">
        <v>1842141.87</v>
      </c>
      <c r="K146" s="10">
        <v>2540799</v>
      </c>
      <c r="L146" s="9">
        <v>2098799.5099999998</v>
      </c>
      <c r="M146" s="23" t="s">
        <v>255</v>
      </c>
      <c r="N146" s="25"/>
    </row>
    <row r="147" spans="1:14" x14ac:dyDescent="0.25">
      <c r="A147" s="5" t="s">
        <v>252</v>
      </c>
      <c r="B147" s="11">
        <v>351441</v>
      </c>
      <c r="C147" s="11">
        <v>804038.71</v>
      </c>
      <c r="D147" s="11">
        <v>708373.45</v>
      </c>
      <c r="E147" s="11">
        <v>489752.03</v>
      </c>
      <c r="F147" s="10">
        <v>756055.19</v>
      </c>
      <c r="G147" s="10">
        <v>826765.46699999995</v>
      </c>
      <c r="H147" s="10">
        <v>902580.25600000005</v>
      </c>
      <c r="I147" s="10">
        <v>853552.07000000007</v>
      </c>
      <c r="J147" s="10">
        <v>874639.62800000003</v>
      </c>
      <c r="K147" s="10">
        <v>1321698</v>
      </c>
      <c r="L147" s="9">
        <v>1376571.05</v>
      </c>
      <c r="M147" s="23" t="s">
        <v>253</v>
      </c>
      <c r="N147" s="25"/>
    </row>
    <row r="148" spans="1:14" x14ac:dyDescent="0.25">
      <c r="A148" s="5" t="s">
        <v>256</v>
      </c>
      <c r="B148" s="11">
        <v>817824.87</v>
      </c>
      <c r="C148" s="11">
        <v>1276878.81</v>
      </c>
      <c r="D148" s="11">
        <v>1533052.27</v>
      </c>
      <c r="E148" s="11">
        <v>1216176.1000000001</v>
      </c>
      <c r="F148" s="10">
        <v>2078469.45</v>
      </c>
      <c r="G148" s="10">
        <v>1906738.578</v>
      </c>
      <c r="H148" s="10">
        <v>1437355.86</v>
      </c>
      <c r="I148" s="10">
        <v>1330243.47</v>
      </c>
      <c r="J148" s="10">
        <v>1688101.1600000001</v>
      </c>
      <c r="K148" s="10">
        <v>1897276</v>
      </c>
      <c r="L148" s="9">
        <v>1542173.41</v>
      </c>
      <c r="M148" s="23" t="s">
        <v>257</v>
      </c>
      <c r="N148" s="25"/>
    </row>
    <row r="149" spans="1:14" x14ac:dyDescent="0.25">
      <c r="A149" s="5" t="s">
        <v>49</v>
      </c>
      <c r="B149" s="11">
        <v>0</v>
      </c>
      <c r="C149" s="11">
        <v>199985.2</v>
      </c>
      <c r="D149" s="11">
        <v>285358.06</v>
      </c>
      <c r="E149" s="11">
        <v>229608.4</v>
      </c>
      <c r="F149" s="10">
        <v>247889.83</v>
      </c>
      <c r="G149" s="10">
        <v>217246.38099999999</v>
      </c>
      <c r="H149" s="10">
        <v>193475.28</v>
      </c>
      <c r="I149" s="10">
        <v>144342.85</v>
      </c>
      <c r="J149" s="10">
        <v>239648.63</v>
      </c>
      <c r="K149" s="10">
        <v>327515</v>
      </c>
      <c r="L149" s="9">
        <v>166340.06</v>
      </c>
      <c r="M149" s="23" t="s">
        <v>50</v>
      </c>
      <c r="N149" s="25"/>
    </row>
    <row r="150" spans="1:14" x14ac:dyDescent="0.25">
      <c r="A150" s="5" t="s">
        <v>261</v>
      </c>
      <c r="B150" s="11">
        <v>3913775.68</v>
      </c>
      <c r="C150" s="11">
        <v>4066428.49</v>
      </c>
      <c r="D150" s="11">
        <v>4439942.32</v>
      </c>
      <c r="E150" s="11">
        <v>3465495.7</v>
      </c>
      <c r="F150" s="10">
        <v>5637622.2000000002</v>
      </c>
      <c r="G150" s="10">
        <v>7051489.9380000001</v>
      </c>
      <c r="H150" s="10">
        <v>6074520.2599999998</v>
      </c>
      <c r="I150" s="10">
        <v>5662519.9500000002</v>
      </c>
      <c r="J150" s="10">
        <v>6143447.3299999991</v>
      </c>
      <c r="K150" s="10">
        <v>6722777</v>
      </c>
      <c r="L150" s="9">
        <v>6479264.3899999997</v>
      </c>
      <c r="M150" s="23" t="s">
        <v>262</v>
      </c>
      <c r="N150" s="25"/>
    </row>
    <row r="151" spans="1:14" ht="9" customHeight="1" x14ac:dyDescent="0.25">
      <c r="A151" s="5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20"/>
      <c r="M151" s="27"/>
      <c r="N151" s="25"/>
    </row>
    <row r="152" spans="1:14" x14ac:dyDescent="0.25">
      <c r="A152" s="4" t="s">
        <v>27</v>
      </c>
      <c r="B152" s="20">
        <f t="shared" ref="B152:G152" si="24">SUM(B153:B157)</f>
        <v>563786.18999999994</v>
      </c>
      <c r="C152" s="20">
        <f t="shared" si="24"/>
        <v>1773766.73</v>
      </c>
      <c r="D152" s="20">
        <f t="shared" si="24"/>
        <v>2451686.34</v>
      </c>
      <c r="E152" s="20">
        <f t="shared" si="24"/>
        <v>2580520.0900000003</v>
      </c>
      <c r="F152" s="20">
        <f t="shared" si="24"/>
        <v>2433263.37</v>
      </c>
      <c r="G152" s="20">
        <f t="shared" si="24"/>
        <v>2757929.4719999996</v>
      </c>
      <c r="H152" s="20">
        <v>3448993.7300000004</v>
      </c>
      <c r="I152" s="20">
        <f t="shared" ref="I152:J152" si="25">SUM(I153:I157)</f>
        <v>3630063.0300000003</v>
      </c>
      <c r="J152" s="20">
        <f t="shared" si="25"/>
        <v>3690326.27</v>
      </c>
      <c r="K152" s="20">
        <v>3899750</v>
      </c>
      <c r="L152" s="20">
        <v>3741727.49</v>
      </c>
      <c r="M152" s="21" t="s">
        <v>28</v>
      </c>
      <c r="N152" s="25"/>
    </row>
    <row r="153" spans="1:14" x14ac:dyDescent="0.25">
      <c r="A153" s="5" t="s">
        <v>419</v>
      </c>
      <c r="B153" s="11">
        <v>0</v>
      </c>
      <c r="C153" s="11">
        <v>101094.57</v>
      </c>
      <c r="D153" s="11">
        <v>204392.07</v>
      </c>
      <c r="E153" s="11">
        <v>225184.37</v>
      </c>
      <c r="F153" s="10">
        <v>144997.45000000001</v>
      </c>
      <c r="G153" s="10">
        <v>253314.33000000002</v>
      </c>
      <c r="H153" s="10">
        <v>284493.51</v>
      </c>
      <c r="I153" s="10">
        <v>252636.93</v>
      </c>
      <c r="J153" s="10">
        <v>354456.91000000003</v>
      </c>
      <c r="K153" s="10">
        <v>384284</v>
      </c>
      <c r="L153" s="9">
        <v>361404.2</v>
      </c>
      <c r="M153" s="23" t="s">
        <v>270</v>
      </c>
      <c r="N153" s="19"/>
    </row>
    <row r="154" spans="1:14" x14ac:dyDescent="0.25">
      <c r="A154" s="5" t="s">
        <v>381</v>
      </c>
      <c r="B154" s="11">
        <v>0</v>
      </c>
      <c r="C154" s="11">
        <v>3016.7</v>
      </c>
      <c r="D154" s="11">
        <v>2058.6</v>
      </c>
      <c r="E154" s="11">
        <v>20152.72</v>
      </c>
      <c r="F154" s="10">
        <v>36537.33</v>
      </c>
      <c r="G154" s="10">
        <v>3428.1</v>
      </c>
      <c r="H154" s="10">
        <v>0</v>
      </c>
      <c r="I154" s="10">
        <v>0</v>
      </c>
      <c r="J154" s="10">
        <v>0</v>
      </c>
      <c r="K154" s="10" t="s">
        <v>394</v>
      </c>
      <c r="L154" s="9">
        <v>0</v>
      </c>
      <c r="M154" s="23" t="s">
        <v>273</v>
      </c>
      <c r="N154" s="25"/>
    </row>
    <row r="155" spans="1:14" x14ac:dyDescent="0.25">
      <c r="A155" s="5" t="s">
        <v>420</v>
      </c>
      <c r="B155" s="11">
        <v>555286.18999999994</v>
      </c>
      <c r="C155" s="11">
        <v>1353638.3</v>
      </c>
      <c r="D155" s="11">
        <v>1706034.72</v>
      </c>
      <c r="E155" s="11">
        <v>1795892.37</v>
      </c>
      <c r="F155" s="10">
        <v>1761704</v>
      </c>
      <c r="G155" s="10">
        <v>1868285.7319999998</v>
      </c>
      <c r="H155" s="10">
        <v>2435870.9700000002</v>
      </c>
      <c r="I155" s="10">
        <v>2549450.21</v>
      </c>
      <c r="J155" s="10">
        <v>2431580.0099999998</v>
      </c>
      <c r="K155" s="10">
        <v>2775969</v>
      </c>
      <c r="L155" s="9">
        <v>2595191.17</v>
      </c>
      <c r="M155" s="23" t="s">
        <v>269</v>
      </c>
      <c r="N155" s="19"/>
    </row>
    <row r="156" spans="1:14" x14ac:dyDescent="0.25">
      <c r="A156" s="5" t="s">
        <v>421</v>
      </c>
      <c r="B156" s="11">
        <v>8500</v>
      </c>
      <c r="C156" s="11">
        <v>264335.27</v>
      </c>
      <c r="D156" s="11">
        <v>383026.62</v>
      </c>
      <c r="E156" s="11">
        <v>372689.45</v>
      </c>
      <c r="F156" s="10">
        <v>358762.72</v>
      </c>
      <c r="G156" s="10">
        <v>508226.74</v>
      </c>
      <c r="H156" s="10">
        <v>523477.13</v>
      </c>
      <c r="I156" s="10">
        <v>613267.39</v>
      </c>
      <c r="J156" s="10">
        <v>677298.04</v>
      </c>
      <c r="K156" s="10">
        <v>519148</v>
      </c>
      <c r="L156" s="9">
        <v>581300</v>
      </c>
      <c r="M156" s="23" t="s">
        <v>271</v>
      </c>
      <c r="N156" s="19"/>
    </row>
    <row r="157" spans="1:14" x14ac:dyDescent="0.25">
      <c r="A157" s="5" t="s">
        <v>422</v>
      </c>
      <c r="B157" s="11">
        <v>0</v>
      </c>
      <c r="C157" s="11">
        <v>51681.89</v>
      </c>
      <c r="D157" s="11">
        <v>156174.32999999999</v>
      </c>
      <c r="E157" s="11">
        <v>166601.18</v>
      </c>
      <c r="F157" s="10">
        <v>131261.87</v>
      </c>
      <c r="G157" s="10">
        <v>124674.57</v>
      </c>
      <c r="H157" s="10">
        <v>205152.12</v>
      </c>
      <c r="I157" s="10">
        <v>214708.5</v>
      </c>
      <c r="J157" s="10">
        <v>226991.31</v>
      </c>
      <c r="K157" s="10">
        <v>220349</v>
      </c>
      <c r="L157" s="9">
        <v>203832.12</v>
      </c>
      <c r="M157" s="23" t="s">
        <v>272</v>
      </c>
      <c r="N157" s="25"/>
    </row>
    <row r="158" spans="1:14" ht="12" customHeight="1" x14ac:dyDescent="0.25">
      <c r="A158" s="5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20"/>
      <c r="M158" s="27"/>
      <c r="N158" s="25"/>
    </row>
    <row r="159" spans="1:14" x14ac:dyDescent="0.25">
      <c r="A159" s="4" t="s">
        <v>29</v>
      </c>
      <c r="B159" s="20">
        <f t="shared" ref="B159:G159" si="26">SUM(B160:B168)</f>
        <v>9125266.5999999978</v>
      </c>
      <c r="C159" s="20">
        <f t="shared" si="26"/>
        <v>12610137.149999997</v>
      </c>
      <c r="D159" s="20">
        <f t="shared" si="26"/>
        <v>11946502.880000001</v>
      </c>
      <c r="E159" s="20">
        <f t="shared" si="26"/>
        <v>7909169.9100000001</v>
      </c>
      <c r="F159" s="20">
        <f t="shared" si="26"/>
        <v>11312990.07</v>
      </c>
      <c r="G159" s="20">
        <f t="shared" si="26"/>
        <v>10031071.428400002</v>
      </c>
      <c r="H159" s="20">
        <v>10855208.769999998</v>
      </c>
      <c r="I159" s="20">
        <f t="shared" ref="I159:J159" si="27">SUM(I160:I168)</f>
        <v>9990856.0899999999</v>
      </c>
      <c r="J159" s="20">
        <f t="shared" si="27"/>
        <v>12502296.09</v>
      </c>
      <c r="K159" s="20">
        <v>13554999</v>
      </c>
      <c r="L159" s="20">
        <v>12266333.219999988</v>
      </c>
      <c r="M159" s="21" t="s">
        <v>30</v>
      </c>
      <c r="N159" s="25"/>
    </row>
    <row r="160" spans="1:14" x14ac:dyDescent="0.25">
      <c r="A160" s="5" t="s">
        <v>285</v>
      </c>
      <c r="B160" s="11">
        <v>0</v>
      </c>
      <c r="C160" s="11">
        <v>57095.32</v>
      </c>
      <c r="D160" s="11">
        <v>102018.86</v>
      </c>
      <c r="E160" s="11">
        <v>127060.95</v>
      </c>
      <c r="F160" s="10">
        <v>104736.32000000001</v>
      </c>
      <c r="G160" s="10">
        <v>89219.09</v>
      </c>
      <c r="H160" s="10">
        <v>79343.820000000007</v>
      </c>
      <c r="I160" s="10">
        <v>112405.87</v>
      </c>
      <c r="J160" s="10">
        <v>106587.43</v>
      </c>
      <c r="K160" s="10">
        <v>80393</v>
      </c>
      <c r="L160" s="9">
        <v>118074.23</v>
      </c>
      <c r="M160" s="23" t="s">
        <v>286</v>
      </c>
      <c r="N160" s="19"/>
    </row>
    <row r="161" spans="1:14" ht="15" hidden="1" customHeight="1" x14ac:dyDescent="0.25">
      <c r="A161" s="5" t="s">
        <v>423</v>
      </c>
      <c r="B161" s="11">
        <v>0</v>
      </c>
      <c r="C161" s="11">
        <v>0</v>
      </c>
      <c r="D161" s="11">
        <v>0</v>
      </c>
      <c r="E161" s="11">
        <v>0</v>
      </c>
      <c r="F161" s="10">
        <v>0</v>
      </c>
      <c r="G161" s="10">
        <v>0</v>
      </c>
      <c r="H161" s="10">
        <v>0</v>
      </c>
      <c r="I161" s="10"/>
      <c r="J161" s="10"/>
      <c r="K161" s="10"/>
      <c r="L161" s="9">
        <v>0</v>
      </c>
      <c r="M161" s="23" t="s">
        <v>424</v>
      </c>
      <c r="N161" s="19"/>
    </row>
    <row r="162" spans="1:14" x14ac:dyDescent="0.25">
      <c r="A162" s="5" t="s">
        <v>287</v>
      </c>
      <c r="B162" s="11">
        <v>100</v>
      </c>
      <c r="C162" s="11">
        <v>79088.02</v>
      </c>
      <c r="D162" s="11">
        <v>144733.15</v>
      </c>
      <c r="E162" s="11">
        <v>107271.49</v>
      </c>
      <c r="F162" s="10">
        <v>156240.79999999999</v>
      </c>
      <c r="G162" s="10">
        <v>146088.01</v>
      </c>
      <c r="H162" s="10">
        <v>201673.9</v>
      </c>
      <c r="I162" s="10">
        <v>185438.06</v>
      </c>
      <c r="J162" s="10">
        <v>282805.44</v>
      </c>
      <c r="K162" s="10">
        <v>247235</v>
      </c>
      <c r="L162" s="9">
        <v>262245.02</v>
      </c>
      <c r="M162" s="23" t="s">
        <v>288</v>
      </c>
      <c r="N162" s="19"/>
    </row>
    <row r="163" spans="1:14" x14ac:dyDescent="0.25">
      <c r="A163" s="5" t="s">
        <v>279</v>
      </c>
      <c r="B163" s="11">
        <v>932544.02</v>
      </c>
      <c r="C163" s="11">
        <v>1294933.77</v>
      </c>
      <c r="D163" s="11">
        <v>1354828.67</v>
      </c>
      <c r="E163" s="11">
        <v>816179.93</v>
      </c>
      <c r="F163" s="10">
        <v>1610200.51</v>
      </c>
      <c r="G163" s="10">
        <v>1458949.0279999999</v>
      </c>
      <c r="H163" s="10">
        <v>1780995.696</v>
      </c>
      <c r="I163" s="10">
        <v>1635259.83</v>
      </c>
      <c r="J163" s="10">
        <v>2295454.19</v>
      </c>
      <c r="K163" s="10">
        <v>2657367</v>
      </c>
      <c r="L163" s="9">
        <v>2295940.25</v>
      </c>
      <c r="M163" s="23" t="s">
        <v>280</v>
      </c>
      <c r="N163" s="19"/>
    </row>
    <row r="164" spans="1:14" x14ac:dyDescent="0.25">
      <c r="A164" s="5" t="s">
        <v>281</v>
      </c>
      <c r="B164" s="11">
        <v>7143463.2699999996</v>
      </c>
      <c r="C164" s="11">
        <v>9167843.1999999993</v>
      </c>
      <c r="D164" s="11">
        <v>7976522.79</v>
      </c>
      <c r="E164" s="11">
        <v>5521292.7000000002</v>
      </c>
      <c r="F164" s="10">
        <v>7583513.8100000005</v>
      </c>
      <c r="G164" s="10">
        <v>6095056.4384000003</v>
      </c>
      <c r="H164" s="10">
        <v>6302656.75</v>
      </c>
      <c r="I164" s="10">
        <v>5539490.54</v>
      </c>
      <c r="J164" s="10">
        <v>6872090.8900000006</v>
      </c>
      <c r="K164" s="10">
        <v>7499268</v>
      </c>
      <c r="L164" s="9">
        <v>7239645.2499999898</v>
      </c>
      <c r="M164" s="23" t="s">
        <v>282</v>
      </c>
      <c r="N164" s="19"/>
    </row>
    <row r="165" spans="1:14" x14ac:dyDescent="0.25">
      <c r="A165" s="5" t="s">
        <v>283</v>
      </c>
      <c r="B165" s="11">
        <v>18035</v>
      </c>
      <c r="C165" s="11">
        <v>225582.82</v>
      </c>
      <c r="D165" s="11">
        <v>348981.85</v>
      </c>
      <c r="E165" s="11">
        <v>108289.2</v>
      </c>
      <c r="F165" s="10">
        <v>246635.18</v>
      </c>
      <c r="G165" s="10">
        <v>328672.71799999999</v>
      </c>
      <c r="H165" s="10">
        <v>394454.39</v>
      </c>
      <c r="I165" s="10">
        <v>420869.34</v>
      </c>
      <c r="J165" s="10">
        <v>485987.83999999997</v>
      </c>
      <c r="K165" s="10">
        <v>572910</v>
      </c>
      <c r="L165" s="9">
        <v>494771.90999999898</v>
      </c>
      <c r="M165" s="23" t="s">
        <v>284</v>
      </c>
      <c r="N165" s="19"/>
    </row>
    <row r="166" spans="1:14" x14ac:dyDescent="0.25">
      <c r="A166" s="5" t="s">
        <v>276</v>
      </c>
      <c r="B166" s="11">
        <v>472559.9</v>
      </c>
      <c r="C166" s="11">
        <v>633070.78</v>
      </c>
      <c r="D166" s="11">
        <v>867751.96</v>
      </c>
      <c r="E166" s="11">
        <v>507235.67</v>
      </c>
      <c r="F166" s="10">
        <v>691751.2</v>
      </c>
      <c r="G166" s="10">
        <v>734092.20299999998</v>
      </c>
      <c r="H166" s="10">
        <v>749066.77</v>
      </c>
      <c r="I166" s="10">
        <v>686647.63</v>
      </c>
      <c r="J166" s="10">
        <v>876182.61</v>
      </c>
      <c r="K166" s="10">
        <v>955133</v>
      </c>
      <c r="L166" s="9">
        <v>774880.01</v>
      </c>
      <c r="M166" s="23" t="s">
        <v>277</v>
      </c>
      <c r="N166" s="19"/>
    </row>
    <row r="167" spans="1:14" x14ac:dyDescent="0.25">
      <c r="A167" s="5" t="s">
        <v>274</v>
      </c>
      <c r="B167" s="11">
        <v>374490.37</v>
      </c>
      <c r="C167" s="11">
        <v>708228.21</v>
      </c>
      <c r="D167" s="11">
        <v>751402.6</v>
      </c>
      <c r="E167" s="11">
        <v>507607.12</v>
      </c>
      <c r="F167" s="10">
        <v>679981.08</v>
      </c>
      <c r="G167" s="10">
        <v>882103.11699999997</v>
      </c>
      <c r="H167" s="10">
        <v>1004947.824</v>
      </c>
      <c r="I167" s="10">
        <v>1134271.68</v>
      </c>
      <c r="J167" s="10">
        <v>1217628.93</v>
      </c>
      <c r="K167" s="10">
        <v>1125248</v>
      </c>
      <c r="L167" s="9">
        <v>839046.04</v>
      </c>
      <c r="M167" s="23" t="s">
        <v>275</v>
      </c>
      <c r="N167" s="19"/>
    </row>
    <row r="168" spans="1:14" x14ac:dyDescent="0.25">
      <c r="A168" s="5" t="s">
        <v>174</v>
      </c>
      <c r="B168" s="11">
        <v>184074.04</v>
      </c>
      <c r="C168" s="11">
        <v>444295.03</v>
      </c>
      <c r="D168" s="11">
        <v>400263</v>
      </c>
      <c r="E168" s="11">
        <v>214232.85</v>
      </c>
      <c r="F168" s="10">
        <v>239931.17</v>
      </c>
      <c r="G168" s="10">
        <v>296890.82400000002</v>
      </c>
      <c r="H168" s="10">
        <v>342069.62</v>
      </c>
      <c r="I168" s="10">
        <v>276473.14</v>
      </c>
      <c r="J168" s="10">
        <v>365558.76</v>
      </c>
      <c r="K168" s="10">
        <v>417445</v>
      </c>
      <c r="L168" s="9">
        <v>241730.50999999899</v>
      </c>
      <c r="M168" s="23" t="s">
        <v>175</v>
      </c>
      <c r="N168" s="25"/>
    </row>
    <row r="169" spans="1:14" ht="8.25" customHeight="1" x14ac:dyDescent="0.25">
      <c r="A169" s="5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20"/>
      <c r="M169" s="27"/>
      <c r="N169" s="25"/>
    </row>
    <row r="170" spans="1:14" x14ac:dyDescent="0.25">
      <c r="A170" s="4" t="s">
        <v>31</v>
      </c>
      <c r="B170" s="20">
        <f t="shared" ref="B170:G170" si="28">SUM(B171:B175)</f>
        <v>6589192.25</v>
      </c>
      <c r="C170" s="20">
        <f t="shared" si="28"/>
        <v>9723321.2799999993</v>
      </c>
      <c r="D170" s="20">
        <f t="shared" si="28"/>
        <v>10153645.83</v>
      </c>
      <c r="E170" s="20">
        <f t="shared" si="28"/>
        <v>6358160.0700000003</v>
      </c>
      <c r="F170" s="20">
        <f t="shared" si="28"/>
        <v>13465688.68</v>
      </c>
      <c r="G170" s="20">
        <f t="shared" si="28"/>
        <v>13925732.6666</v>
      </c>
      <c r="H170" s="20">
        <v>14387088.829999998</v>
      </c>
      <c r="I170" s="20">
        <f t="shared" ref="I170:J170" si="29">SUM(I171:I175)</f>
        <v>13273690.779999999</v>
      </c>
      <c r="J170" s="20">
        <f t="shared" si="29"/>
        <v>16978604.120000001</v>
      </c>
      <c r="K170" s="20">
        <v>17662546</v>
      </c>
      <c r="L170" s="20">
        <v>16938669.609999992</v>
      </c>
      <c r="M170" s="21" t="s">
        <v>32</v>
      </c>
      <c r="N170" s="25"/>
    </row>
    <row r="171" spans="1:14" x14ac:dyDescent="0.25">
      <c r="A171" s="5" t="s">
        <v>293</v>
      </c>
      <c r="B171" s="11">
        <v>3006325.82</v>
      </c>
      <c r="C171" s="11">
        <v>4783051.7699999996</v>
      </c>
      <c r="D171" s="11">
        <v>4292375.6100000003</v>
      </c>
      <c r="E171" s="11">
        <v>1728602.29</v>
      </c>
      <c r="F171" s="10">
        <v>1714094.86</v>
      </c>
      <c r="G171" s="10">
        <v>2159278.8596000001</v>
      </c>
      <c r="H171" s="10">
        <v>2074020.32</v>
      </c>
      <c r="I171" s="10">
        <v>1998309.43</v>
      </c>
      <c r="J171" s="10">
        <v>2266584.77</v>
      </c>
      <c r="K171" s="10">
        <v>2406741</v>
      </c>
      <c r="L171" s="9">
        <v>2553246</v>
      </c>
      <c r="M171" s="23" t="s">
        <v>294</v>
      </c>
      <c r="N171" s="25"/>
    </row>
    <row r="172" spans="1:14" x14ac:dyDescent="0.25">
      <c r="A172" s="5" t="s">
        <v>289</v>
      </c>
      <c r="B172" s="11">
        <v>773280.33</v>
      </c>
      <c r="C172" s="11">
        <v>1461210.3</v>
      </c>
      <c r="D172" s="11">
        <v>1773017.39</v>
      </c>
      <c r="E172" s="11">
        <v>1217936.74</v>
      </c>
      <c r="F172" s="10">
        <v>1741037.43</v>
      </c>
      <c r="G172" s="10">
        <v>2006464.183</v>
      </c>
      <c r="H172" s="10">
        <v>1621957.41</v>
      </c>
      <c r="I172" s="10">
        <v>1667186.2</v>
      </c>
      <c r="J172" s="10">
        <v>1810976.23</v>
      </c>
      <c r="K172" s="10">
        <v>2138276</v>
      </c>
      <c r="L172" s="9">
        <v>2046935.0799999901</v>
      </c>
      <c r="M172" s="23" t="s">
        <v>290</v>
      </c>
      <c r="N172" s="25"/>
    </row>
    <row r="173" spans="1:14" x14ac:dyDescent="0.25">
      <c r="A173" s="5" t="s">
        <v>149</v>
      </c>
      <c r="B173" s="11">
        <v>602066.24</v>
      </c>
      <c r="C173" s="11">
        <v>782428.6</v>
      </c>
      <c r="D173" s="11">
        <v>822283.2</v>
      </c>
      <c r="E173" s="11">
        <v>591006.79</v>
      </c>
      <c r="F173" s="10">
        <v>1019640.48</v>
      </c>
      <c r="G173" s="10">
        <v>1003383.909</v>
      </c>
      <c r="H173" s="10">
        <v>933993.79</v>
      </c>
      <c r="I173" s="10">
        <v>870966.66</v>
      </c>
      <c r="J173" s="10">
        <v>1230972.1499999999</v>
      </c>
      <c r="K173" s="10">
        <v>1521601</v>
      </c>
      <c r="L173" s="9">
        <v>1383356.16</v>
      </c>
      <c r="M173" s="23" t="s">
        <v>150</v>
      </c>
      <c r="N173" s="19"/>
    </row>
    <row r="174" spans="1:14" x14ac:dyDescent="0.25">
      <c r="A174" s="5" t="s">
        <v>291</v>
      </c>
      <c r="B174" s="11">
        <v>198613.37</v>
      </c>
      <c r="C174" s="11">
        <v>318410.55</v>
      </c>
      <c r="D174" s="11">
        <v>253350.59</v>
      </c>
      <c r="E174" s="11">
        <v>219840.44</v>
      </c>
      <c r="F174" s="10">
        <v>276533.3</v>
      </c>
      <c r="G174" s="10">
        <v>344049.891</v>
      </c>
      <c r="H174" s="10">
        <v>289965.05</v>
      </c>
      <c r="I174" s="10">
        <v>314539.81</v>
      </c>
      <c r="J174" s="10">
        <v>318211.7</v>
      </c>
      <c r="K174" s="10">
        <v>398173</v>
      </c>
      <c r="L174" s="9">
        <v>369335.62</v>
      </c>
      <c r="M174" s="23" t="s">
        <v>292</v>
      </c>
      <c r="N174" s="19"/>
    </row>
    <row r="175" spans="1:14" x14ac:dyDescent="0.25">
      <c r="A175" s="5" t="s">
        <v>295</v>
      </c>
      <c r="B175" s="11">
        <v>2008906.49</v>
      </c>
      <c r="C175" s="11">
        <v>2378220.06</v>
      </c>
      <c r="D175" s="11">
        <v>3012619.04</v>
      </c>
      <c r="E175" s="11">
        <v>2600773.81</v>
      </c>
      <c r="F175" s="10">
        <v>8714382.6100000013</v>
      </c>
      <c r="G175" s="10">
        <v>8412555.8239999991</v>
      </c>
      <c r="H175" s="10">
        <v>9467152.2599999998</v>
      </c>
      <c r="I175" s="10">
        <v>8422688.6799999997</v>
      </c>
      <c r="J175" s="10">
        <v>11351859.27</v>
      </c>
      <c r="K175" s="10">
        <v>11197755</v>
      </c>
      <c r="L175" s="9">
        <v>10585796.75</v>
      </c>
      <c r="M175" s="23" t="s">
        <v>296</v>
      </c>
      <c r="N175" s="19"/>
    </row>
    <row r="176" spans="1:14" ht="9.75" customHeight="1" x14ac:dyDescent="0.25">
      <c r="A176" s="5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20"/>
      <c r="M176" s="27"/>
      <c r="N176" s="19"/>
    </row>
    <row r="177" spans="1:14" x14ac:dyDescent="0.25">
      <c r="A177" s="4" t="s">
        <v>33</v>
      </c>
      <c r="B177" s="20">
        <f t="shared" ref="B177:G177" si="30">SUM(B178:B185)</f>
        <v>9874084.1600000001</v>
      </c>
      <c r="C177" s="20">
        <f t="shared" si="30"/>
        <v>12434694.649999999</v>
      </c>
      <c r="D177" s="20">
        <f t="shared" si="30"/>
        <v>11807838.66</v>
      </c>
      <c r="E177" s="20">
        <f t="shared" si="30"/>
        <v>13061458.859999999</v>
      </c>
      <c r="F177" s="20">
        <f t="shared" si="30"/>
        <v>15100490.25</v>
      </c>
      <c r="G177" s="20">
        <f t="shared" si="30"/>
        <v>17043507.484000001</v>
      </c>
      <c r="H177" s="20">
        <v>16428599.425000001</v>
      </c>
      <c r="I177" s="20">
        <f t="shared" ref="I177:J177" si="31">SUM(I178:I185)</f>
        <v>15311144.700000001</v>
      </c>
      <c r="J177" s="20">
        <f t="shared" si="31"/>
        <v>16488463.48</v>
      </c>
      <c r="K177" s="20">
        <v>21439217</v>
      </c>
      <c r="L177" s="20">
        <v>22002015.379999898</v>
      </c>
      <c r="M177" s="21" t="s">
        <v>34</v>
      </c>
      <c r="N177" s="19"/>
    </row>
    <row r="178" spans="1:14" x14ac:dyDescent="0.25">
      <c r="A178" s="5" t="s">
        <v>176</v>
      </c>
      <c r="B178" s="11">
        <v>860300.08</v>
      </c>
      <c r="C178" s="11">
        <v>1096727.83</v>
      </c>
      <c r="D178" s="11">
        <v>1528718.54</v>
      </c>
      <c r="E178" s="11">
        <v>1533416.45</v>
      </c>
      <c r="F178" s="10">
        <v>1719727.24</v>
      </c>
      <c r="G178" s="10">
        <v>1650794.6980000001</v>
      </c>
      <c r="H178" s="10">
        <v>1487814.2209999999</v>
      </c>
      <c r="I178" s="10">
        <v>1317373.3600000001</v>
      </c>
      <c r="J178" s="10">
        <v>1411016.4</v>
      </c>
      <c r="K178" s="10">
        <v>2585785</v>
      </c>
      <c r="L178" s="9">
        <v>2734289.27</v>
      </c>
      <c r="M178" s="23" t="s">
        <v>177</v>
      </c>
      <c r="N178" s="19"/>
    </row>
    <row r="179" spans="1:14" x14ac:dyDescent="0.25">
      <c r="A179" s="5" t="s">
        <v>297</v>
      </c>
      <c r="B179" s="11">
        <v>487061.5</v>
      </c>
      <c r="C179" s="11">
        <v>949103.09</v>
      </c>
      <c r="D179" s="11">
        <v>800381.21</v>
      </c>
      <c r="E179" s="11">
        <v>932478.16</v>
      </c>
      <c r="F179" s="10">
        <v>1017190.67</v>
      </c>
      <c r="G179" s="10">
        <v>958623.16799999995</v>
      </c>
      <c r="H179" s="10">
        <v>838042.45400000003</v>
      </c>
      <c r="I179" s="10">
        <v>821821.08</v>
      </c>
      <c r="J179" s="10">
        <v>820184.74</v>
      </c>
      <c r="K179" s="10">
        <v>931437</v>
      </c>
      <c r="L179" s="9">
        <v>959598.71999999904</v>
      </c>
      <c r="M179" s="23" t="s">
        <v>298</v>
      </c>
      <c r="N179" s="19"/>
    </row>
    <row r="180" spans="1:14" x14ac:dyDescent="0.25">
      <c r="A180" s="5" t="s">
        <v>305</v>
      </c>
      <c r="B180" s="11">
        <v>0</v>
      </c>
      <c r="C180" s="11">
        <v>140576</v>
      </c>
      <c r="D180" s="11">
        <v>262146.08</v>
      </c>
      <c r="E180" s="11">
        <v>368745.91</v>
      </c>
      <c r="F180" s="10">
        <v>247583.4</v>
      </c>
      <c r="G180" s="10">
        <v>397723.755</v>
      </c>
      <c r="H180" s="10">
        <v>466110.53</v>
      </c>
      <c r="I180" s="10">
        <v>750930.64999999991</v>
      </c>
      <c r="J180" s="10">
        <v>444614.63</v>
      </c>
      <c r="K180" s="10">
        <v>514066</v>
      </c>
      <c r="L180" s="9">
        <v>501477.61</v>
      </c>
      <c r="M180" s="23" t="s">
        <v>306</v>
      </c>
      <c r="N180" s="19"/>
    </row>
    <row r="181" spans="1:14" x14ac:dyDescent="0.25">
      <c r="A181" s="5" t="s">
        <v>299</v>
      </c>
      <c r="B181" s="11">
        <v>880391.22</v>
      </c>
      <c r="C181" s="11">
        <v>1145420.03</v>
      </c>
      <c r="D181" s="11">
        <v>1011121.3</v>
      </c>
      <c r="E181" s="11">
        <v>1361311.11</v>
      </c>
      <c r="F181" s="10">
        <v>1716324.19</v>
      </c>
      <c r="G181" s="10">
        <v>1399308.017</v>
      </c>
      <c r="H181" s="10">
        <v>866928.86</v>
      </c>
      <c r="I181" s="10">
        <v>727340.99</v>
      </c>
      <c r="J181" s="10">
        <v>765648.24</v>
      </c>
      <c r="K181" s="10">
        <v>1001004</v>
      </c>
      <c r="L181" s="9">
        <v>891566.00999999896</v>
      </c>
      <c r="M181" s="23" t="s">
        <v>300</v>
      </c>
      <c r="N181" s="19"/>
    </row>
    <row r="182" spans="1:14" ht="15" hidden="1" customHeight="1" x14ac:dyDescent="0.25">
      <c r="A182" s="5" t="s">
        <v>425</v>
      </c>
      <c r="B182" s="11">
        <v>0</v>
      </c>
      <c r="C182" s="11">
        <v>0</v>
      </c>
      <c r="D182" s="11">
        <v>0</v>
      </c>
      <c r="E182" s="11">
        <v>0</v>
      </c>
      <c r="F182" s="10">
        <v>0</v>
      </c>
      <c r="G182" s="10">
        <v>0</v>
      </c>
      <c r="H182" s="10">
        <v>0</v>
      </c>
      <c r="I182" s="10"/>
      <c r="J182" s="10"/>
      <c r="K182" s="10"/>
      <c r="L182" s="9">
        <v>0</v>
      </c>
      <c r="M182" s="24" t="s">
        <v>426</v>
      </c>
      <c r="N182" s="19"/>
    </row>
    <row r="183" spans="1:14" ht="15" hidden="1" customHeight="1" x14ac:dyDescent="0.25">
      <c r="A183" s="5" t="s">
        <v>307</v>
      </c>
      <c r="B183" s="11">
        <v>0</v>
      </c>
      <c r="C183" s="11">
        <v>0</v>
      </c>
      <c r="D183" s="11">
        <v>0</v>
      </c>
      <c r="E183" s="11">
        <v>0</v>
      </c>
      <c r="F183" s="10">
        <v>0</v>
      </c>
      <c r="G183" s="10">
        <v>0</v>
      </c>
      <c r="H183" s="10">
        <v>0</v>
      </c>
      <c r="I183" s="10"/>
      <c r="J183" s="10"/>
      <c r="K183" s="10"/>
      <c r="L183" s="9">
        <v>0</v>
      </c>
      <c r="M183" s="23" t="s">
        <v>308</v>
      </c>
      <c r="N183" s="25"/>
    </row>
    <row r="184" spans="1:14" x14ac:dyDescent="0.25">
      <c r="A184" s="5" t="s">
        <v>303</v>
      </c>
      <c r="B184" s="11">
        <v>342079.06</v>
      </c>
      <c r="C184" s="11">
        <v>574582.66</v>
      </c>
      <c r="D184" s="11">
        <v>755309.09</v>
      </c>
      <c r="E184" s="11">
        <v>851602.41</v>
      </c>
      <c r="F184" s="10">
        <v>978928.91</v>
      </c>
      <c r="G184" s="10">
        <v>1054697.3570000001</v>
      </c>
      <c r="H184" s="10">
        <v>893808.02</v>
      </c>
      <c r="I184" s="10">
        <v>880816.33</v>
      </c>
      <c r="J184" s="10">
        <v>1015675.81</v>
      </c>
      <c r="K184" s="10">
        <v>942587</v>
      </c>
      <c r="L184" s="9">
        <v>854911.12</v>
      </c>
      <c r="M184" s="23" t="s">
        <v>304</v>
      </c>
      <c r="N184" s="25"/>
    </row>
    <row r="185" spans="1:14" x14ac:dyDescent="0.25">
      <c r="A185" s="5" t="s">
        <v>301</v>
      </c>
      <c r="B185" s="11">
        <v>7304252.2999999998</v>
      </c>
      <c r="C185" s="11">
        <v>8528285.0399999991</v>
      </c>
      <c r="D185" s="11">
        <v>7450162.4400000004</v>
      </c>
      <c r="E185" s="11">
        <v>8013904.8200000003</v>
      </c>
      <c r="F185" s="10">
        <v>9420735.8399999999</v>
      </c>
      <c r="G185" s="10">
        <v>11582360.489</v>
      </c>
      <c r="H185" s="10">
        <v>11875895.34</v>
      </c>
      <c r="I185" s="10">
        <v>10812862.290000001</v>
      </c>
      <c r="J185" s="10">
        <v>12031323.66</v>
      </c>
      <c r="K185" s="10">
        <v>15464338</v>
      </c>
      <c r="L185" s="9">
        <v>16060172.6499999</v>
      </c>
      <c r="M185" s="23" t="s">
        <v>302</v>
      </c>
      <c r="N185" s="25"/>
    </row>
    <row r="186" spans="1:14" ht="8.25" customHeight="1" x14ac:dyDescent="0.25">
      <c r="A186" s="5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20"/>
      <c r="M186" s="27"/>
      <c r="N186" s="25"/>
    </row>
    <row r="187" spans="1:14" x14ac:dyDescent="0.25">
      <c r="A187" s="4" t="s">
        <v>35</v>
      </c>
      <c r="B187" s="20">
        <f t="shared" ref="B187:G187" si="32">SUM(B188:B200)</f>
        <v>15424283.250000002</v>
      </c>
      <c r="C187" s="20">
        <f t="shared" si="32"/>
        <v>20505081.599999998</v>
      </c>
      <c r="D187" s="20">
        <f t="shared" si="32"/>
        <v>22462983.789999995</v>
      </c>
      <c r="E187" s="20">
        <f t="shared" si="32"/>
        <v>23683245.52</v>
      </c>
      <c r="F187" s="20">
        <f t="shared" si="32"/>
        <v>21574058.689999998</v>
      </c>
      <c r="G187" s="20">
        <f t="shared" si="32"/>
        <v>23421048.300000004</v>
      </c>
      <c r="H187" s="20">
        <v>23808645.879999999</v>
      </c>
      <c r="I187" s="20">
        <f t="shared" ref="I187:J187" si="33">SUM(I188:I200)</f>
        <v>24058552.029999997</v>
      </c>
      <c r="J187" s="20">
        <f t="shared" si="33"/>
        <v>28197213.940000001</v>
      </c>
      <c r="K187" s="20">
        <v>32795766</v>
      </c>
      <c r="L187" s="20">
        <v>32527426.309999969</v>
      </c>
      <c r="M187" s="21" t="s">
        <v>36</v>
      </c>
      <c r="N187" s="25"/>
    </row>
    <row r="188" spans="1:14" x14ac:dyDescent="0.25">
      <c r="A188" s="5" t="s">
        <v>309</v>
      </c>
      <c r="B188" s="11">
        <v>542764.73</v>
      </c>
      <c r="C188" s="11">
        <v>537529.36</v>
      </c>
      <c r="D188" s="11">
        <v>535288.37</v>
      </c>
      <c r="E188" s="11">
        <v>614184.01</v>
      </c>
      <c r="F188" s="10">
        <v>780607.04</v>
      </c>
      <c r="G188" s="10">
        <v>777708.46</v>
      </c>
      <c r="H188" s="10">
        <v>597117.4</v>
      </c>
      <c r="I188" s="10">
        <v>547983.41</v>
      </c>
      <c r="J188" s="10">
        <v>656702.1</v>
      </c>
      <c r="K188" s="10">
        <v>544563</v>
      </c>
      <c r="L188" s="9">
        <v>590112.89</v>
      </c>
      <c r="M188" s="23" t="s">
        <v>310</v>
      </c>
      <c r="N188" s="19"/>
    </row>
    <row r="189" spans="1:14" x14ac:dyDescent="0.25">
      <c r="A189" s="5" t="s">
        <v>427</v>
      </c>
      <c r="B189" s="11">
        <v>1017088.8</v>
      </c>
      <c r="C189" s="11">
        <v>1626901.82</v>
      </c>
      <c r="D189" s="11">
        <v>2389527.81</v>
      </c>
      <c r="E189" s="11">
        <v>2393651.04</v>
      </c>
      <c r="F189" s="10">
        <v>1872201.27</v>
      </c>
      <c r="G189" s="10">
        <v>2134780.29</v>
      </c>
      <c r="H189" s="10">
        <v>2040610.95</v>
      </c>
      <c r="I189" s="10">
        <v>2310797.2200000002</v>
      </c>
      <c r="J189" s="10">
        <v>2478466.08</v>
      </c>
      <c r="K189" s="10">
        <v>2735247</v>
      </c>
      <c r="L189" s="9">
        <v>3102943.59</v>
      </c>
      <c r="M189" s="24" t="s">
        <v>428</v>
      </c>
      <c r="N189" s="19"/>
    </row>
    <row r="190" spans="1:14" x14ac:dyDescent="0.25">
      <c r="A190" s="5" t="s">
        <v>278</v>
      </c>
      <c r="B190" s="11">
        <v>413280.34</v>
      </c>
      <c r="C190" s="11">
        <v>878553.08</v>
      </c>
      <c r="D190" s="11">
        <v>852214.39</v>
      </c>
      <c r="E190" s="11">
        <v>1315323.3999999999</v>
      </c>
      <c r="F190" s="10">
        <v>991365.86</v>
      </c>
      <c r="G190" s="10">
        <v>1113835.1400000001</v>
      </c>
      <c r="H190" s="10">
        <v>957632.67</v>
      </c>
      <c r="I190" s="10">
        <v>994650.85</v>
      </c>
      <c r="J190" s="10">
        <v>1084387.17</v>
      </c>
      <c r="K190" s="10">
        <v>1490521</v>
      </c>
      <c r="L190" s="9">
        <v>1643202.16</v>
      </c>
      <c r="M190" s="23" t="s">
        <v>321</v>
      </c>
      <c r="N190" s="19"/>
    </row>
    <row r="191" spans="1:14" x14ac:dyDescent="0.25">
      <c r="A191" s="5" t="s">
        <v>311</v>
      </c>
      <c r="B191" s="11">
        <v>176222.38</v>
      </c>
      <c r="C191" s="11">
        <v>665202.23</v>
      </c>
      <c r="D191" s="11">
        <v>564413.30000000005</v>
      </c>
      <c r="E191" s="11">
        <v>702745.75</v>
      </c>
      <c r="F191" s="10">
        <v>614907.99</v>
      </c>
      <c r="G191" s="10">
        <v>660559.54999999993</v>
      </c>
      <c r="H191" s="10">
        <v>708089.59</v>
      </c>
      <c r="I191" s="10">
        <v>800862.76</v>
      </c>
      <c r="J191" s="10">
        <v>869329.11</v>
      </c>
      <c r="K191" s="10">
        <v>938580</v>
      </c>
      <c r="L191" s="9">
        <v>1042851.97</v>
      </c>
      <c r="M191" s="23" t="s">
        <v>312</v>
      </c>
      <c r="N191" s="19"/>
    </row>
    <row r="192" spans="1:14" x14ac:dyDescent="0.25">
      <c r="A192" s="5" t="s">
        <v>226</v>
      </c>
      <c r="B192" s="11">
        <v>1890259.22</v>
      </c>
      <c r="C192" s="11">
        <v>2367729.7799999998</v>
      </c>
      <c r="D192" s="11">
        <v>2698274.24</v>
      </c>
      <c r="E192" s="11">
        <v>2653706.58</v>
      </c>
      <c r="F192" s="10">
        <v>2322246.2799999998</v>
      </c>
      <c r="G192" s="10">
        <v>2259289.04</v>
      </c>
      <c r="H192" s="10">
        <v>2180539.7199999997</v>
      </c>
      <c r="I192" s="10">
        <v>2289059.46</v>
      </c>
      <c r="J192" s="10">
        <v>2359902.58</v>
      </c>
      <c r="K192" s="10">
        <v>2086407</v>
      </c>
      <c r="L192" s="9">
        <v>1969135.26</v>
      </c>
      <c r="M192" s="23" t="s">
        <v>227</v>
      </c>
      <c r="N192" s="19"/>
    </row>
    <row r="193" spans="1:14" x14ac:dyDescent="0.25">
      <c r="A193" s="5" t="s">
        <v>317</v>
      </c>
      <c r="B193" s="11">
        <v>193481.8</v>
      </c>
      <c r="C193" s="11">
        <v>484320.08</v>
      </c>
      <c r="D193" s="11">
        <v>587893.54</v>
      </c>
      <c r="E193" s="11">
        <v>542917.04</v>
      </c>
      <c r="F193" s="10">
        <v>528617</v>
      </c>
      <c r="G193" s="10">
        <v>637454.28</v>
      </c>
      <c r="H193" s="10">
        <v>581202.92000000004</v>
      </c>
      <c r="I193" s="10">
        <v>622590.94999999995</v>
      </c>
      <c r="J193" s="10">
        <v>711260.73</v>
      </c>
      <c r="K193" s="10">
        <v>717026</v>
      </c>
      <c r="L193" s="9">
        <v>702711.16999999899</v>
      </c>
      <c r="M193" s="23" t="s">
        <v>318</v>
      </c>
      <c r="N193" s="19"/>
    </row>
    <row r="194" spans="1:14" x14ac:dyDescent="0.25">
      <c r="A194" s="5" t="s">
        <v>324</v>
      </c>
      <c r="B194" s="11">
        <v>29710.12</v>
      </c>
      <c r="C194" s="11">
        <v>136854.35999999999</v>
      </c>
      <c r="D194" s="11">
        <v>209342.76</v>
      </c>
      <c r="E194" s="11">
        <v>204333.75</v>
      </c>
      <c r="F194" s="10">
        <v>157565.5</v>
      </c>
      <c r="G194" s="10">
        <v>435333.79000000004</v>
      </c>
      <c r="H194" s="10">
        <v>300174.98</v>
      </c>
      <c r="I194" s="10">
        <v>230806.48</v>
      </c>
      <c r="J194" s="10">
        <v>238816.3</v>
      </c>
      <c r="K194" s="10">
        <v>354478</v>
      </c>
      <c r="L194" s="9">
        <v>397759.63999999902</v>
      </c>
      <c r="M194" s="23" t="s">
        <v>325</v>
      </c>
      <c r="N194" s="19"/>
    </row>
    <row r="195" spans="1:14" x14ac:dyDescent="0.25">
      <c r="A195" s="5" t="s">
        <v>315</v>
      </c>
      <c r="B195" s="11">
        <v>1274485.23</v>
      </c>
      <c r="C195" s="11">
        <v>1633334.55</v>
      </c>
      <c r="D195" s="11">
        <v>1838537.32</v>
      </c>
      <c r="E195" s="11">
        <v>1717101.01</v>
      </c>
      <c r="F195" s="10">
        <v>1965893.96</v>
      </c>
      <c r="G195" s="10">
        <v>1720353.8900000001</v>
      </c>
      <c r="H195" s="10">
        <v>1658241.2</v>
      </c>
      <c r="I195" s="10">
        <v>1630953.8</v>
      </c>
      <c r="J195" s="10">
        <v>2038419.49</v>
      </c>
      <c r="K195" s="10">
        <v>2478133</v>
      </c>
      <c r="L195" s="9">
        <v>2290741.6899999902</v>
      </c>
      <c r="M195" s="23" t="s">
        <v>316</v>
      </c>
      <c r="N195" s="25"/>
    </row>
    <row r="196" spans="1:14" x14ac:dyDescent="0.25">
      <c r="A196" s="5" t="s">
        <v>313</v>
      </c>
      <c r="B196" s="11">
        <v>172272.83</v>
      </c>
      <c r="C196" s="11">
        <v>259761.18</v>
      </c>
      <c r="D196" s="11">
        <v>322150.37</v>
      </c>
      <c r="E196" s="11">
        <v>264745.01</v>
      </c>
      <c r="F196" s="10">
        <v>228750.15</v>
      </c>
      <c r="G196" s="10">
        <v>257372.76</v>
      </c>
      <c r="H196" s="10">
        <v>252374.87</v>
      </c>
      <c r="I196" s="10">
        <v>225698.92</v>
      </c>
      <c r="J196" s="10">
        <v>305896.16000000003</v>
      </c>
      <c r="K196" s="10">
        <v>318204</v>
      </c>
      <c r="L196" s="9">
        <v>392247.97</v>
      </c>
      <c r="M196" s="23" t="s">
        <v>314</v>
      </c>
      <c r="N196" s="25"/>
    </row>
    <row r="197" spans="1:14" x14ac:dyDescent="0.25">
      <c r="A197" s="5" t="s">
        <v>322</v>
      </c>
      <c r="B197" s="11">
        <v>981325.06</v>
      </c>
      <c r="C197" s="11">
        <v>1566689.44</v>
      </c>
      <c r="D197" s="11">
        <v>1977662.31</v>
      </c>
      <c r="E197" s="11">
        <v>2424467.9300000002</v>
      </c>
      <c r="F197" s="10">
        <v>2103783.02</v>
      </c>
      <c r="G197" s="10">
        <v>2099705.64</v>
      </c>
      <c r="H197" s="10">
        <v>2080763.29</v>
      </c>
      <c r="I197" s="10">
        <v>1840169.78</v>
      </c>
      <c r="J197" s="10">
        <v>2285863</v>
      </c>
      <c r="K197" s="10">
        <v>3281258</v>
      </c>
      <c r="L197" s="9">
        <v>3188355.29999999</v>
      </c>
      <c r="M197" s="23" t="s">
        <v>323</v>
      </c>
      <c r="N197" s="25"/>
    </row>
    <row r="198" spans="1:14" x14ac:dyDescent="0.25">
      <c r="A198" s="5" t="s">
        <v>326</v>
      </c>
      <c r="B198" s="11">
        <v>8383508.1100000003</v>
      </c>
      <c r="C198" s="11">
        <v>9184973.7599999998</v>
      </c>
      <c r="D198" s="11">
        <v>9233968.0299999993</v>
      </c>
      <c r="E198" s="11">
        <v>9557774.2300000004</v>
      </c>
      <c r="F198" s="10">
        <v>8749262.0099999998</v>
      </c>
      <c r="G198" s="10">
        <v>9770028.2800000012</v>
      </c>
      <c r="H198" s="10">
        <v>10986279.539999999</v>
      </c>
      <c r="I198" s="10">
        <v>11060954.199999999</v>
      </c>
      <c r="J198" s="10">
        <v>13336431.51</v>
      </c>
      <c r="K198" s="10">
        <v>15780135</v>
      </c>
      <c r="L198" s="9">
        <v>15100512.880000001</v>
      </c>
      <c r="M198" s="23" t="s">
        <v>327</v>
      </c>
      <c r="N198" s="25"/>
    </row>
    <row r="199" spans="1:14" x14ac:dyDescent="0.25">
      <c r="A199" s="5" t="s">
        <v>319</v>
      </c>
      <c r="B199" s="11">
        <v>180192.5</v>
      </c>
      <c r="C199" s="11">
        <v>665196.06000000006</v>
      </c>
      <c r="D199" s="11">
        <v>779451.4</v>
      </c>
      <c r="E199" s="11">
        <v>832204.16</v>
      </c>
      <c r="F199" s="10">
        <v>825287.63</v>
      </c>
      <c r="G199" s="10">
        <v>908261.22</v>
      </c>
      <c r="H199" s="10">
        <v>841568.87</v>
      </c>
      <c r="I199" s="10">
        <v>913223.89</v>
      </c>
      <c r="J199" s="10">
        <v>1069061.58</v>
      </c>
      <c r="K199" s="10">
        <v>1258572</v>
      </c>
      <c r="L199" s="9">
        <v>1327182.72999999</v>
      </c>
      <c r="M199" s="23" t="s">
        <v>320</v>
      </c>
      <c r="N199" s="25"/>
    </row>
    <row r="200" spans="1:14" x14ac:dyDescent="0.25">
      <c r="A200" s="5" t="s">
        <v>267</v>
      </c>
      <c r="B200" s="11">
        <v>169692.13</v>
      </c>
      <c r="C200" s="11">
        <v>498035.9</v>
      </c>
      <c r="D200" s="11">
        <v>474259.95</v>
      </c>
      <c r="E200" s="11">
        <v>460091.61</v>
      </c>
      <c r="F200" s="10">
        <v>433570.98</v>
      </c>
      <c r="G200" s="10">
        <v>646365.96</v>
      </c>
      <c r="H200" s="10">
        <v>624049.88</v>
      </c>
      <c r="I200" s="10">
        <v>590800.31000000006</v>
      </c>
      <c r="J200" s="10">
        <v>762678.13</v>
      </c>
      <c r="K200" s="10">
        <v>812642</v>
      </c>
      <c r="L200" s="9">
        <v>779669.05999999901</v>
      </c>
      <c r="M200" s="23" t="s">
        <v>268</v>
      </c>
      <c r="N200" s="25"/>
    </row>
    <row r="201" spans="1:14" ht="9" customHeight="1" x14ac:dyDescent="0.25">
      <c r="A201" s="5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20"/>
      <c r="M201" s="23"/>
      <c r="N201" s="25"/>
    </row>
    <row r="202" spans="1:14" x14ac:dyDescent="0.25">
      <c r="A202" s="4" t="s">
        <v>37</v>
      </c>
      <c r="B202" s="20">
        <f t="shared" ref="B202:G202" si="34">SUM(B203:B214)</f>
        <v>19121149.299999997</v>
      </c>
      <c r="C202" s="20">
        <f t="shared" si="34"/>
        <v>27347316.960000001</v>
      </c>
      <c r="D202" s="20">
        <f t="shared" si="34"/>
        <v>30750547.939999998</v>
      </c>
      <c r="E202" s="20">
        <v>32945144.069999997</v>
      </c>
      <c r="F202" s="20">
        <f t="shared" si="34"/>
        <v>34810489.399999999</v>
      </c>
      <c r="G202" s="20">
        <f t="shared" si="34"/>
        <v>42832104.029999994</v>
      </c>
      <c r="H202" s="20">
        <v>50794534.460000008</v>
      </c>
      <c r="I202" s="20">
        <f t="shared" ref="I202:J202" si="35">SUM(I203:I214)</f>
        <v>47038499.760000005</v>
      </c>
      <c r="J202" s="20">
        <f t="shared" si="35"/>
        <v>58600261.460000001</v>
      </c>
      <c r="K202" s="20">
        <v>67136714</v>
      </c>
      <c r="L202" s="20">
        <v>69535062.999999955</v>
      </c>
      <c r="M202" s="21" t="s">
        <v>38</v>
      </c>
      <c r="N202" s="25"/>
    </row>
    <row r="203" spans="1:14" x14ac:dyDescent="0.25">
      <c r="A203" s="5" t="s">
        <v>338</v>
      </c>
      <c r="B203" s="11">
        <v>354237.1</v>
      </c>
      <c r="C203" s="11">
        <v>870215.65</v>
      </c>
      <c r="D203" s="11">
        <v>1254590.08</v>
      </c>
      <c r="E203" s="11">
        <v>1199488.58</v>
      </c>
      <c r="F203" s="10">
        <v>1825920.66</v>
      </c>
      <c r="G203" s="10">
        <v>1791888.91</v>
      </c>
      <c r="H203" s="10">
        <v>1898296.1900000002</v>
      </c>
      <c r="I203" s="10">
        <v>2167888.8099999996</v>
      </c>
      <c r="J203" s="10">
        <v>2151097.2999999998</v>
      </c>
      <c r="K203" s="10">
        <v>2439008</v>
      </c>
      <c r="L203" s="9">
        <v>1916257.1099999901</v>
      </c>
      <c r="M203" s="23" t="s">
        <v>339</v>
      </c>
      <c r="N203" s="25"/>
    </row>
    <row r="204" spans="1:14" x14ac:dyDescent="0.25">
      <c r="A204" s="5" t="s">
        <v>328</v>
      </c>
      <c r="B204" s="11">
        <v>211830</v>
      </c>
      <c r="C204" s="11">
        <v>300491.92</v>
      </c>
      <c r="D204" s="11">
        <v>603164.36</v>
      </c>
      <c r="E204" s="11">
        <v>689618.16</v>
      </c>
      <c r="F204" s="10">
        <v>709878.63</v>
      </c>
      <c r="G204" s="10">
        <v>776481.57</v>
      </c>
      <c r="H204" s="10">
        <v>708006.36</v>
      </c>
      <c r="I204" s="10">
        <v>723015.13</v>
      </c>
      <c r="J204" s="10">
        <v>715967.2</v>
      </c>
      <c r="K204" s="10">
        <v>833167</v>
      </c>
      <c r="L204" s="9">
        <v>664098.94999999995</v>
      </c>
      <c r="M204" s="23" t="s">
        <v>329</v>
      </c>
      <c r="N204" s="25"/>
    </row>
    <row r="205" spans="1:14" x14ac:dyDescent="0.25">
      <c r="A205" s="5" t="s">
        <v>344</v>
      </c>
      <c r="B205" s="11">
        <v>214381.1</v>
      </c>
      <c r="C205" s="11">
        <v>452842.75</v>
      </c>
      <c r="D205" s="11">
        <v>322166.84999999998</v>
      </c>
      <c r="E205" s="11">
        <v>547440.74</v>
      </c>
      <c r="F205" s="10">
        <v>386965.35</v>
      </c>
      <c r="G205" s="10">
        <v>394581.37</v>
      </c>
      <c r="H205" s="10">
        <v>670537.43999999994</v>
      </c>
      <c r="I205" s="10">
        <v>615513.51</v>
      </c>
      <c r="J205" s="10">
        <v>888800.74</v>
      </c>
      <c r="K205" s="10">
        <v>886507</v>
      </c>
      <c r="L205" s="9">
        <v>776390.61</v>
      </c>
      <c r="M205" s="23" t="s">
        <v>345</v>
      </c>
      <c r="N205" s="25"/>
    </row>
    <row r="206" spans="1:14" x14ac:dyDescent="0.25">
      <c r="A206" s="5" t="s">
        <v>350</v>
      </c>
      <c r="B206" s="11">
        <v>27820</v>
      </c>
      <c r="C206" s="11">
        <v>145192.95999999999</v>
      </c>
      <c r="D206" s="11">
        <v>95358.66</v>
      </c>
      <c r="E206" s="11">
        <v>28674.400000000001</v>
      </c>
      <c r="F206" s="10">
        <v>158700.85</v>
      </c>
      <c r="G206" s="10">
        <v>84359.03</v>
      </c>
      <c r="H206" s="10">
        <v>61914.47</v>
      </c>
      <c r="I206" s="10">
        <v>140583.73000000001</v>
      </c>
      <c r="J206" s="10">
        <v>170921.72999999998</v>
      </c>
      <c r="K206" s="10">
        <v>163299</v>
      </c>
      <c r="L206" s="9">
        <v>154576.65999999901</v>
      </c>
      <c r="M206" s="23" t="s">
        <v>351</v>
      </c>
      <c r="N206" s="25"/>
    </row>
    <row r="207" spans="1:14" ht="15" hidden="1" customHeight="1" x14ac:dyDescent="0.25">
      <c r="A207" s="5" t="s">
        <v>340</v>
      </c>
      <c r="B207" s="11">
        <v>0</v>
      </c>
      <c r="C207" s="11">
        <v>0</v>
      </c>
      <c r="D207" s="11">
        <v>0</v>
      </c>
      <c r="E207" s="11">
        <v>0</v>
      </c>
      <c r="F207" s="10">
        <v>0</v>
      </c>
      <c r="G207" s="10">
        <v>0</v>
      </c>
      <c r="H207" s="10">
        <v>0</v>
      </c>
      <c r="I207" s="10">
        <v>0</v>
      </c>
      <c r="J207" s="10"/>
      <c r="K207" s="10"/>
      <c r="L207" s="9">
        <v>0</v>
      </c>
      <c r="M207" s="23" t="s">
        <v>341</v>
      </c>
      <c r="N207" s="25"/>
    </row>
    <row r="208" spans="1:14" x14ac:dyDescent="0.25">
      <c r="A208" s="5" t="s">
        <v>334</v>
      </c>
      <c r="B208" s="11">
        <v>15696148.060000001</v>
      </c>
      <c r="C208" s="11">
        <v>19583745.210000001</v>
      </c>
      <c r="D208" s="11">
        <v>21101781.059999999</v>
      </c>
      <c r="E208" s="11">
        <v>22611943.329999998</v>
      </c>
      <c r="F208" s="10">
        <v>24804393.879999999</v>
      </c>
      <c r="G208" s="10">
        <v>32147961.759999998</v>
      </c>
      <c r="H208" s="10">
        <v>36394897.990000002</v>
      </c>
      <c r="I208" s="10">
        <v>31018017.140000001</v>
      </c>
      <c r="J208" s="10">
        <v>41798491.149999999</v>
      </c>
      <c r="K208" s="10">
        <v>49434042</v>
      </c>
      <c r="L208" s="9">
        <v>53654014.229999997</v>
      </c>
      <c r="M208" s="23" t="s">
        <v>335</v>
      </c>
      <c r="N208" s="25"/>
    </row>
    <row r="209" spans="1:14" x14ac:dyDescent="0.25">
      <c r="A209" s="5" t="s">
        <v>348</v>
      </c>
      <c r="B209" s="11">
        <v>1071238.1000000001</v>
      </c>
      <c r="C209" s="11">
        <v>2398890.2000000002</v>
      </c>
      <c r="D209" s="11">
        <v>3025174.77</v>
      </c>
      <c r="E209" s="11">
        <v>2644102.84</v>
      </c>
      <c r="F209" s="10">
        <v>2282886.31</v>
      </c>
      <c r="G209" s="10">
        <v>2774897.8</v>
      </c>
      <c r="H209" s="10">
        <v>2530299.5300000003</v>
      </c>
      <c r="I209" s="10">
        <v>2420145.9300000002</v>
      </c>
      <c r="J209" s="10">
        <v>2854951.45</v>
      </c>
      <c r="K209" s="10">
        <v>3182876</v>
      </c>
      <c r="L209" s="9">
        <v>3179754.1499999901</v>
      </c>
      <c r="M209" s="23" t="s">
        <v>349</v>
      </c>
      <c r="N209" s="25"/>
    </row>
    <row r="210" spans="1:14" x14ac:dyDescent="0.25">
      <c r="A210" s="5" t="s">
        <v>330</v>
      </c>
      <c r="B210" s="11">
        <v>559235.9</v>
      </c>
      <c r="C210" s="11">
        <v>1723098.92</v>
      </c>
      <c r="D210" s="11">
        <v>1597041.42</v>
      </c>
      <c r="E210" s="11">
        <v>1912167.29</v>
      </c>
      <c r="F210" s="10">
        <v>1641112.94</v>
      </c>
      <c r="G210" s="10">
        <v>1898557.2200000002</v>
      </c>
      <c r="H210" s="10">
        <v>4847632.67</v>
      </c>
      <c r="I210" s="10">
        <v>6720799.6000000006</v>
      </c>
      <c r="J210" s="10">
        <v>6274261.2400000002</v>
      </c>
      <c r="K210" s="10">
        <v>5722782</v>
      </c>
      <c r="L210" s="9">
        <v>4884936.49</v>
      </c>
      <c r="M210" s="23" t="s">
        <v>331</v>
      </c>
      <c r="N210" s="25"/>
    </row>
    <row r="211" spans="1:14" x14ac:dyDescent="0.25">
      <c r="A211" s="5" t="s">
        <v>332</v>
      </c>
      <c r="B211" s="11">
        <v>2320</v>
      </c>
      <c r="C211" s="11">
        <v>8440</v>
      </c>
      <c r="D211" s="11">
        <v>2855</v>
      </c>
      <c r="E211" s="11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/>
      <c r="L211" s="9">
        <v>0</v>
      </c>
      <c r="M211" s="23" t="s">
        <v>333</v>
      </c>
      <c r="N211" s="25"/>
    </row>
    <row r="212" spans="1:14" x14ac:dyDescent="0.25">
      <c r="A212" s="5" t="s">
        <v>346</v>
      </c>
      <c r="B212" s="11">
        <v>24490</v>
      </c>
      <c r="C212" s="11">
        <v>0</v>
      </c>
      <c r="D212" s="11">
        <v>900</v>
      </c>
      <c r="E212" s="11">
        <v>0</v>
      </c>
      <c r="F212" s="10">
        <v>35060</v>
      </c>
      <c r="G212" s="10">
        <v>196548.18</v>
      </c>
      <c r="H212" s="10">
        <v>822873.92</v>
      </c>
      <c r="I212" s="10">
        <v>657585.09</v>
      </c>
      <c r="J212" s="10">
        <v>786969.13</v>
      </c>
      <c r="K212" s="10">
        <v>848216</v>
      </c>
      <c r="L212" s="9">
        <v>793387.01</v>
      </c>
      <c r="M212" s="23" t="s">
        <v>347</v>
      </c>
      <c r="N212" s="25"/>
    </row>
    <row r="213" spans="1:14" x14ac:dyDescent="0.25">
      <c r="A213" s="5" t="s">
        <v>336</v>
      </c>
      <c r="B213" s="11">
        <v>830349.04</v>
      </c>
      <c r="C213" s="11">
        <v>1365877.1</v>
      </c>
      <c r="D213" s="11">
        <v>1891888.03</v>
      </c>
      <c r="E213" s="11">
        <v>2409799.87</v>
      </c>
      <c r="F213" s="10">
        <v>2092897.59</v>
      </c>
      <c r="G213" s="10">
        <v>1972326.8599999999</v>
      </c>
      <c r="H213" s="10">
        <v>2154695.4699999997</v>
      </c>
      <c r="I213" s="10">
        <v>1796045.29</v>
      </c>
      <c r="J213" s="10">
        <v>2185994.73</v>
      </c>
      <c r="K213" s="10">
        <v>2714298</v>
      </c>
      <c r="L213" s="9">
        <v>2655214.4299999899</v>
      </c>
      <c r="M213" s="23" t="s">
        <v>337</v>
      </c>
      <c r="N213" s="25"/>
    </row>
    <row r="214" spans="1:14" x14ac:dyDescent="0.25">
      <c r="A214" s="5" t="s">
        <v>342</v>
      </c>
      <c r="B214" s="11">
        <v>129100</v>
      </c>
      <c r="C214" s="11">
        <v>498522.25</v>
      </c>
      <c r="D214" s="11">
        <v>855627.71</v>
      </c>
      <c r="E214" s="11">
        <v>901908.86</v>
      </c>
      <c r="F214" s="10">
        <v>872673.19</v>
      </c>
      <c r="G214" s="10">
        <v>794501.33000000007</v>
      </c>
      <c r="H214" s="10">
        <v>705380.42</v>
      </c>
      <c r="I214" s="10">
        <v>778905.53</v>
      </c>
      <c r="J214" s="10">
        <v>772806.79</v>
      </c>
      <c r="K214" s="10">
        <v>912519</v>
      </c>
      <c r="L214" s="9">
        <v>856433.36</v>
      </c>
      <c r="M214" s="23" t="s">
        <v>343</v>
      </c>
      <c r="N214" s="25"/>
    </row>
    <row r="215" spans="1:14" ht="17.25" hidden="1" customHeight="1" x14ac:dyDescent="0.25">
      <c r="A215" s="5" t="s">
        <v>429</v>
      </c>
      <c r="B215" s="11"/>
      <c r="C215" s="11"/>
      <c r="D215" s="11"/>
      <c r="E215" s="11"/>
      <c r="F215" s="10"/>
      <c r="G215" s="10"/>
      <c r="H215" s="10"/>
      <c r="I215" s="10"/>
      <c r="J215" s="10"/>
      <c r="K215" s="10"/>
      <c r="L215" s="20">
        <v>0</v>
      </c>
      <c r="M215" s="28" t="s">
        <v>430</v>
      </c>
      <c r="N215" s="25"/>
    </row>
    <row r="216" spans="1:14" ht="9" customHeight="1" x14ac:dyDescent="0.25">
      <c r="A216" s="5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20"/>
      <c r="M216" s="27"/>
      <c r="N216" s="25"/>
    </row>
    <row r="217" spans="1:14" x14ac:dyDescent="0.25">
      <c r="A217" s="4" t="s">
        <v>39</v>
      </c>
      <c r="B217" s="20">
        <f t="shared" ref="B217:G217" si="36">SUM(B218:B227)</f>
        <v>14483951.450000003</v>
      </c>
      <c r="C217" s="20">
        <f t="shared" si="36"/>
        <v>21910210.289999995</v>
      </c>
      <c r="D217" s="20">
        <f t="shared" si="36"/>
        <v>25050862.830000002</v>
      </c>
      <c r="E217" s="20">
        <v>28968304</v>
      </c>
      <c r="F217" s="20">
        <f t="shared" si="36"/>
        <v>27993704.789999995</v>
      </c>
      <c r="G217" s="20">
        <f t="shared" si="36"/>
        <v>31369978.870000001</v>
      </c>
      <c r="H217" s="20">
        <v>29440804.519999996</v>
      </c>
      <c r="I217" s="20">
        <f t="shared" ref="I217:L217" si="37">SUM(I218:I227)</f>
        <v>30808424.960000005</v>
      </c>
      <c r="J217" s="20">
        <f t="shared" si="37"/>
        <v>37493968.349999994</v>
      </c>
      <c r="K217" s="20">
        <f t="shared" si="37"/>
        <v>43465565</v>
      </c>
      <c r="L217" s="20">
        <f t="shared" si="37"/>
        <v>43056023.359999977</v>
      </c>
      <c r="M217" s="21" t="s">
        <v>40</v>
      </c>
      <c r="N217" s="19"/>
    </row>
    <row r="218" spans="1:14" x14ac:dyDescent="0.25">
      <c r="A218" s="5" t="s">
        <v>363</v>
      </c>
      <c r="B218" s="11">
        <v>1271232.72</v>
      </c>
      <c r="C218" s="11">
        <v>1902744.76</v>
      </c>
      <c r="D218" s="11">
        <v>1978679.99</v>
      </c>
      <c r="E218" s="11">
        <v>1979469.32</v>
      </c>
      <c r="F218" s="10">
        <v>1593347.66</v>
      </c>
      <c r="G218" s="10">
        <v>1938364.61</v>
      </c>
      <c r="H218" s="10">
        <v>1725282.86</v>
      </c>
      <c r="I218" s="10">
        <v>1768048.53</v>
      </c>
      <c r="J218" s="10">
        <v>1676064.65</v>
      </c>
      <c r="K218" s="10">
        <v>1194091</v>
      </c>
      <c r="L218" s="9">
        <v>1419817.3</v>
      </c>
      <c r="M218" s="23" t="s">
        <v>364</v>
      </c>
      <c r="N218" s="19"/>
    </row>
    <row r="219" spans="1:14" x14ac:dyDescent="0.25">
      <c r="A219" s="5" t="s">
        <v>365</v>
      </c>
      <c r="B219" s="11">
        <v>8045464.4100000001</v>
      </c>
      <c r="C219" s="11">
        <v>12387461.039999999</v>
      </c>
      <c r="D219" s="11">
        <v>15430316.74</v>
      </c>
      <c r="E219" s="11">
        <v>18365434.559999999</v>
      </c>
      <c r="F219" s="10">
        <v>18741934.960000001</v>
      </c>
      <c r="G219" s="10">
        <v>19473818.329999998</v>
      </c>
      <c r="H219" s="10">
        <v>17512749.34</v>
      </c>
      <c r="I219" s="10">
        <v>19055668.260000002</v>
      </c>
      <c r="J219" s="10">
        <v>25109166.23</v>
      </c>
      <c r="K219" s="10">
        <v>28951591</v>
      </c>
      <c r="L219" s="9">
        <v>28174570.460000001</v>
      </c>
      <c r="M219" s="23" t="s">
        <v>366</v>
      </c>
      <c r="N219" s="19"/>
    </row>
    <row r="220" spans="1:14" x14ac:dyDescent="0.25">
      <c r="A220" s="5" t="s">
        <v>346</v>
      </c>
      <c r="B220" s="11">
        <v>533551.99</v>
      </c>
      <c r="C220" s="11">
        <v>1287144.67</v>
      </c>
      <c r="D220" s="11">
        <v>1032043.43</v>
      </c>
      <c r="E220" s="11">
        <v>1240159.76</v>
      </c>
      <c r="F220" s="10">
        <v>652890.82999999996</v>
      </c>
      <c r="G220" s="10">
        <v>1634534.5699999998</v>
      </c>
      <c r="H220" s="10">
        <v>2019514.31</v>
      </c>
      <c r="I220" s="10">
        <v>1685298.8900000001</v>
      </c>
      <c r="J220" s="10">
        <v>1553045.73</v>
      </c>
      <c r="K220" s="10">
        <v>2062350</v>
      </c>
      <c r="L220" s="9">
        <v>1977871.20999999</v>
      </c>
      <c r="M220" s="23" t="s">
        <v>347</v>
      </c>
      <c r="N220" s="25"/>
    </row>
    <row r="221" spans="1:14" x14ac:dyDescent="0.25">
      <c r="A221" s="5" t="s">
        <v>295</v>
      </c>
      <c r="B221" s="11">
        <v>45870.5</v>
      </c>
      <c r="C221" s="11">
        <v>420942.12</v>
      </c>
      <c r="D221" s="11">
        <v>785263.28</v>
      </c>
      <c r="E221" s="11">
        <v>855585.85</v>
      </c>
      <c r="F221" s="10">
        <v>493056.17</v>
      </c>
      <c r="G221" s="10">
        <v>798961.79999999993</v>
      </c>
      <c r="H221" s="10">
        <v>663724.82999999996</v>
      </c>
      <c r="I221" s="10">
        <v>767449.71000000008</v>
      </c>
      <c r="J221" s="10">
        <v>922213.09</v>
      </c>
      <c r="K221" s="10">
        <v>953924</v>
      </c>
      <c r="L221" s="9">
        <v>809591.75999999896</v>
      </c>
      <c r="M221" s="23" t="s">
        <v>296</v>
      </c>
      <c r="N221" s="25"/>
    </row>
    <row r="222" spans="1:14" x14ac:dyDescent="0.25">
      <c r="A222" s="5" t="s">
        <v>354</v>
      </c>
      <c r="B222" s="11">
        <v>2810854.07</v>
      </c>
      <c r="C222" s="11">
        <v>3087984.56</v>
      </c>
      <c r="D222" s="11">
        <v>3092449.68</v>
      </c>
      <c r="E222" s="11">
        <v>2792513.23</v>
      </c>
      <c r="F222" s="10">
        <v>2851325.99</v>
      </c>
      <c r="G222" s="10">
        <v>3038245.23</v>
      </c>
      <c r="H222" s="10">
        <v>2708388.57</v>
      </c>
      <c r="I222" s="10">
        <v>2685108.05</v>
      </c>
      <c r="J222" s="10">
        <v>2803991.63</v>
      </c>
      <c r="K222" s="10">
        <v>2896584</v>
      </c>
      <c r="L222" s="9">
        <v>2858941.27999999</v>
      </c>
      <c r="M222" s="23" t="s">
        <v>355</v>
      </c>
      <c r="N222" s="25"/>
    </row>
    <row r="223" spans="1:14" x14ac:dyDescent="0.25">
      <c r="A223" s="5" t="s">
        <v>352</v>
      </c>
      <c r="B223" s="11">
        <v>548321.14</v>
      </c>
      <c r="C223" s="11">
        <v>941583.4</v>
      </c>
      <c r="D223" s="11">
        <v>828185.62</v>
      </c>
      <c r="E223" s="11">
        <v>930346.82</v>
      </c>
      <c r="F223" s="10">
        <v>655038.02</v>
      </c>
      <c r="G223" s="10">
        <v>662020.64999999991</v>
      </c>
      <c r="H223" s="10">
        <v>782749.52</v>
      </c>
      <c r="I223" s="10">
        <v>796739.38</v>
      </c>
      <c r="J223" s="10">
        <v>889053.55</v>
      </c>
      <c r="K223" s="10">
        <v>1184621</v>
      </c>
      <c r="L223" s="9">
        <v>1372681.14</v>
      </c>
      <c r="M223" s="23" t="s">
        <v>353</v>
      </c>
      <c r="N223" s="25"/>
    </row>
    <row r="224" spans="1:14" x14ac:dyDescent="0.25">
      <c r="A224" s="5" t="s">
        <v>361</v>
      </c>
      <c r="B224" s="11">
        <v>52324</v>
      </c>
      <c r="C224" s="11">
        <v>242502.02</v>
      </c>
      <c r="D224" s="11">
        <v>241414.09</v>
      </c>
      <c r="E224" s="11">
        <v>305873.68</v>
      </c>
      <c r="F224" s="10">
        <v>221812.31</v>
      </c>
      <c r="G224" s="10">
        <v>251932.09000000003</v>
      </c>
      <c r="H224" s="10">
        <v>403781.42</v>
      </c>
      <c r="I224" s="10">
        <v>414674.31999999995</v>
      </c>
      <c r="J224" s="10">
        <v>463656.9</v>
      </c>
      <c r="K224" s="10">
        <v>601414</v>
      </c>
      <c r="L224" s="9">
        <v>435580.28</v>
      </c>
      <c r="M224" s="23" t="s">
        <v>362</v>
      </c>
      <c r="N224" s="25"/>
    </row>
    <row r="225" spans="1:14" ht="15.75" hidden="1" customHeight="1" x14ac:dyDescent="0.25">
      <c r="A225" s="5" t="s">
        <v>431</v>
      </c>
      <c r="B225" s="11">
        <v>0</v>
      </c>
      <c r="C225" s="11">
        <v>0</v>
      </c>
      <c r="D225" s="11">
        <v>0</v>
      </c>
      <c r="E225" s="11">
        <v>0</v>
      </c>
      <c r="F225" s="10">
        <v>0</v>
      </c>
      <c r="G225" s="10">
        <v>0</v>
      </c>
      <c r="H225" s="10">
        <v>0</v>
      </c>
      <c r="I225" s="10"/>
      <c r="J225" s="10"/>
      <c r="K225" s="10"/>
      <c r="L225" s="9">
        <v>0</v>
      </c>
      <c r="M225" s="23" t="s">
        <v>356</v>
      </c>
      <c r="N225" s="25"/>
    </row>
    <row r="226" spans="1:14" x14ac:dyDescent="0.25">
      <c r="A226" s="5" t="s">
        <v>357</v>
      </c>
      <c r="B226" s="11">
        <v>1157432.6200000001</v>
      </c>
      <c r="C226" s="11">
        <v>1342849.49</v>
      </c>
      <c r="D226" s="11">
        <v>1252589.26</v>
      </c>
      <c r="E226" s="11">
        <v>1980004.54</v>
      </c>
      <c r="F226" s="10">
        <v>2223124.83</v>
      </c>
      <c r="G226" s="10">
        <v>2822857.9000000004</v>
      </c>
      <c r="H226" s="10">
        <v>2369223.86</v>
      </c>
      <c r="I226" s="10">
        <v>2449463.4300000002</v>
      </c>
      <c r="J226" s="10">
        <v>3004112.6799999997</v>
      </c>
      <c r="K226" s="10">
        <v>4450326</v>
      </c>
      <c r="L226" s="9">
        <v>4985040.4000000004</v>
      </c>
      <c r="M226" s="23" t="s">
        <v>358</v>
      </c>
      <c r="N226" s="25"/>
    </row>
    <row r="227" spans="1:14" x14ac:dyDescent="0.25">
      <c r="A227" s="5" t="s">
        <v>359</v>
      </c>
      <c r="B227" s="11">
        <v>18900</v>
      </c>
      <c r="C227" s="11">
        <v>296998.23</v>
      </c>
      <c r="D227" s="11">
        <v>409920.74</v>
      </c>
      <c r="E227" s="11">
        <v>518916.24</v>
      </c>
      <c r="F227" s="10">
        <v>561174.02</v>
      </c>
      <c r="G227" s="10">
        <v>749243.69</v>
      </c>
      <c r="H227" s="10">
        <v>1255389.81</v>
      </c>
      <c r="I227" s="10">
        <v>1185974.3899999999</v>
      </c>
      <c r="J227" s="10">
        <v>1072663.8900000001</v>
      </c>
      <c r="K227" s="10">
        <v>1170664</v>
      </c>
      <c r="L227" s="9">
        <v>1021929.53</v>
      </c>
      <c r="M227" s="23" t="s">
        <v>360</v>
      </c>
      <c r="N227" s="19"/>
    </row>
    <row r="228" spans="1:14" ht="8.25" customHeight="1" x14ac:dyDescent="0.25">
      <c r="A228" s="5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20"/>
      <c r="M228" s="27"/>
      <c r="N228" s="19"/>
    </row>
    <row r="229" spans="1:14" x14ac:dyDescent="0.25">
      <c r="A229" s="4" t="s">
        <v>41</v>
      </c>
      <c r="B229" s="20">
        <f t="shared" ref="B229:G229" si="38">SUM(B230:B240)</f>
        <v>27642128.07</v>
      </c>
      <c r="C229" s="20">
        <f t="shared" si="38"/>
        <v>34260241.729999997</v>
      </c>
      <c r="D229" s="20">
        <f t="shared" si="38"/>
        <v>39536598.640000001</v>
      </c>
      <c r="E229" s="20">
        <v>44492550.350000001</v>
      </c>
      <c r="F229" s="20">
        <f t="shared" si="38"/>
        <v>46107004.269999996</v>
      </c>
      <c r="G229" s="20">
        <f t="shared" si="38"/>
        <v>52074088.549999997</v>
      </c>
      <c r="H229" s="20">
        <v>52286749.170000002</v>
      </c>
      <c r="I229" s="20">
        <f t="shared" ref="I229:L229" si="39">SUM(I230:I240)</f>
        <v>43636279.200900003</v>
      </c>
      <c r="J229" s="20">
        <f t="shared" si="39"/>
        <v>57037692.869999997</v>
      </c>
      <c r="K229" s="20">
        <f t="shared" si="39"/>
        <v>70699431</v>
      </c>
      <c r="L229" s="20">
        <f t="shared" si="39"/>
        <v>68069331.73999998</v>
      </c>
      <c r="M229" s="21" t="s">
        <v>42</v>
      </c>
      <c r="N229" s="19"/>
    </row>
    <row r="230" spans="1:14" x14ac:dyDescent="0.25">
      <c r="A230" s="5" t="s">
        <v>375</v>
      </c>
      <c r="B230" s="11">
        <v>363036.92</v>
      </c>
      <c r="C230" s="11">
        <v>1050945.76</v>
      </c>
      <c r="D230" s="11">
        <v>1122121.94</v>
      </c>
      <c r="E230" s="11">
        <v>1761530.17</v>
      </c>
      <c r="F230" s="10">
        <v>1723322.76</v>
      </c>
      <c r="G230" s="10">
        <v>1459916.6300000001</v>
      </c>
      <c r="H230" s="10">
        <v>1552590.89</v>
      </c>
      <c r="I230" s="10">
        <v>1798807.5</v>
      </c>
      <c r="J230" s="10">
        <v>2050377.75</v>
      </c>
      <c r="K230" s="10">
        <v>3177635</v>
      </c>
      <c r="L230" s="9">
        <v>3167616.99</v>
      </c>
      <c r="M230" s="23" t="s">
        <v>376</v>
      </c>
      <c r="N230" s="19"/>
    </row>
    <row r="231" spans="1:14" x14ac:dyDescent="0.25">
      <c r="A231" s="5" t="s">
        <v>373</v>
      </c>
      <c r="B231" s="11">
        <v>252771.9</v>
      </c>
      <c r="C231" s="11">
        <v>566139.19999999995</v>
      </c>
      <c r="D231" s="11">
        <v>878988.21</v>
      </c>
      <c r="E231" s="11">
        <v>856738.78</v>
      </c>
      <c r="F231" s="10">
        <v>768497.12</v>
      </c>
      <c r="G231" s="10">
        <v>1035683.6499999999</v>
      </c>
      <c r="H231" s="10">
        <v>1094454.0299999998</v>
      </c>
      <c r="I231" s="10">
        <v>1016292.59</v>
      </c>
      <c r="J231" s="10">
        <v>1285841.1499999999</v>
      </c>
      <c r="K231" s="10">
        <v>1754545</v>
      </c>
      <c r="L231" s="9">
        <v>1660957.1199999901</v>
      </c>
      <c r="M231" s="23" t="s">
        <v>374</v>
      </c>
      <c r="N231" s="19"/>
    </row>
    <row r="232" spans="1:14" x14ac:dyDescent="0.25">
      <c r="A232" s="5" t="s">
        <v>377</v>
      </c>
      <c r="B232" s="11">
        <v>345834</v>
      </c>
      <c r="C232" s="11">
        <v>679513.03</v>
      </c>
      <c r="D232" s="11">
        <v>961524.9</v>
      </c>
      <c r="E232" s="11">
        <v>826694.47</v>
      </c>
      <c r="F232" s="10">
        <v>967134.07</v>
      </c>
      <c r="G232" s="10">
        <v>1240583.22</v>
      </c>
      <c r="H232" s="10">
        <v>971158.63</v>
      </c>
      <c r="I232" s="10">
        <v>825423.43</v>
      </c>
      <c r="J232" s="10">
        <v>1034543.76</v>
      </c>
      <c r="K232" s="10">
        <v>1625096</v>
      </c>
      <c r="L232" s="9">
        <v>1731756.3299999901</v>
      </c>
      <c r="M232" s="23" t="s">
        <v>378</v>
      </c>
      <c r="N232" s="19"/>
    </row>
    <row r="233" spans="1:14" x14ac:dyDescent="0.25">
      <c r="A233" s="5" t="s">
        <v>371</v>
      </c>
      <c r="B233" s="11">
        <v>2491722.0699999998</v>
      </c>
      <c r="C233" s="11">
        <v>2867595.38</v>
      </c>
      <c r="D233" s="11">
        <v>3502187.7</v>
      </c>
      <c r="E233" s="11">
        <v>4409416.59</v>
      </c>
      <c r="F233" s="10">
        <v>4637541.5199999996</v>
      </c>
      <c r="G233" s="10">
        <v>3755143.8</v>
      </c>
      <c r="H233" s="10">
        <v>2747474.9099999997</v>
      </c>
      <c r="I233" s="10">
        <v>2175305.73</v>
      </c>
      <c r="J233" s="10">
        <v>3546638.08</v>
      </c>
      <c r="K233" s="10">
        <v>4135313</v>
      </c>
      <c r="L233" s="9">
        <v>3668983.12</v>
      </c>
      <c r="M233" s="23" t="s">
        <v>372</v>
      </c>
      <c r="N233" s="25"/>
    </row>
    <row r="234" spans="1:14" x14ac:dyDescent="0.25">
      <c r="A234" s="5" t="s">
        <v>379</v>
      </c>
      <c r="B234" s="11">
        <v>390537.85</v>
      </c>
      <c r="C234" s="11">
        <v>1054781.5</v>
      </c>
      <c r="D234" s="11">
        <v>1164141.1100000001</v>
      </c>
      <c r="E234" s="11">
        <v>1010275.68</v>
      </c>
      <c r="F234" s="10">
        <v>1219076.1399999999</v>
      </c>
      <c r="G234" s="10">
        <v>1416662.38</v>
      </c>
      <c r="H234" s="10">
        <v>1341994.4200000002</v>
      </c>
      <c r="I234" s="10">
        <v>990920.67</v>
      </c>
      <c r="J234" s="10">
        <v>1001845.7</v>
      </c>
      <c r="K234" s="10">
        <v>1321953</v>
      </c>
      <c r="L234" s="9">
        <v>1153582.3600000001</v>
      </c>
      <c r="M234" s="23" t="s">
        <v>380</v>
      </c>
      <c r="N234" s="25"/>
    </row>
    <row r="235" spans="1:14" x14ac:dyDescent="0.25">
      <c r="A235" s="5" t="s">
        <v>184</v>
      </c>
      <c r="B235" s="11">
        <v>507327.83</v>
      </c>
      <c r="C235" s="11">
        <v>926156.72</v>
      </c>
      <c r="D235" s="11">
        <v>939196.24</v>
      </c>
      <c r="E235" s="11">
        <v>884852.17</v>
      </c>
      <c r="F235" s="10">
        <v>1198732.22</v>
      </c>
      <c r="G235" s="10">
        <v>898002.6</v>
      </c>
      <c r="H235" s="10">
        <v>690525.06</v>
      </c>
      <c r="I235" s="10">
        <v>560132.65</v>
      </c>
      <c r="J235" s="10">
        <v>734813.7</v>
      </c>
      <c r="K235" s="10">
        <v>1216480</v>
      </c>
      <c r="L235" s="9">
        <v>1142823.2</v>
      </c>
      <c r="M235" s="23" t="s">
        <v>185</v>
      </c>
      <c r="N235" s="25"/>
    </row>
    <row r="236" spans="1:14" x14ac:dyDescent="0.25">
      <c r="A236" s="5" t="s">
        <v>369</v>
      </c>
      <c r="B236" s="11">
        <v>958469.15</v>
      </c>
      <c r="C236" s="11">
        <v>1322924.8799999999</v>
      </c>
      <c r="D236" s="11">
        <v>1194700.75</v>
      </c>
      <c r="E236" s="11">
        <v>1164792.33</v>
      </c>
      <c r="F236" s="10">
        <v>1354654.01</v>
      </c>
      <c r="G236" s="10">
        <v>1381538.16</v>
      </c>
      <c r="H236" s="10">
        <v>1042813.69</v>
      </c>
      <c r="I236" s="10">
        <v>996275.02</v>
      </c>
      <c r="J236" s="10">
        <v>1158840.92</v>
      </c>
      <c r="K236" s="10">
        <v>1525882</v>
      </c>
      <c r="L236" s="9">
        <v>1638402.55</v>
      </c>
      <c r="M236" s="23" t="s">
        <v>370</v>
      </c>
      <c r="N236" s="25"/>
    </row>
    <row r="237" spans="1:14" x14ac:dyDescent="0.25">
      <c r="A237" s="5" t="s">
        <v>367</v>
      </c>
      <c r="B237" s="11">
        <v>394652.61</v>
      </c>
      <c r="C237" s="11">
        <v>1020507.97</v>
      </c>
      <c r="D237" s="11">
        <v>1840761.81</v>
      </c>
      <c r="E237" s="11">
        <v>1806228.56</v>
      </c>
      <c r="F237" s="10">
        <v>1529898.16</v>
      </c>
      <c r="G237" s="10">
        <v>2143797.4</v>
      </c>
      <c r="H237" s="10">
        <v>2096020.54</v>
      </c>
      <c r="I237" s="10">
        <v>1638604.76</v>
      </c>
      <c r="J237" s="10">
        <v>2452995.88</v>
      </c>
      <c r="K237" s="10">
        <v>2968694</v>
      </c>
      <c r="L237" s="9">
        <v>3020620.59</v>
      </c>
      <c r="M237" s="23" t="s">
        <v>368</v>
      </c>
      <c r="N237" s="25"/>
    </row>
    <row r="238" spans="1:14" ht="15" hidden="1" customHeight="1" x14ac:dyDescent="0.25">
      <c r="A238" s="5" t="s">
        <v>432</v>
      </c>
      <c r="B238" s="11">
        <v>0</v>
      </c>
      <c r="C238" s="11">
        <v>0</v>
      </c>
      <c r="D238" s="11">
        <v>0</v>
      </c>
      <c r="E238" s="11">
        <v>0</v>
      </c>
      <c r="F238" s="10">
        <v>0</v>
      </c>
      <c r="G238" s="10">
        <v>0</v>
      </c>
      <c r="H238" s="10">
        <v>0</v>
      </c>
      <c r="I238" s="10"/>
      <c r="J238" s="10"/>
      <c r="K238" s="10"/>
      <c r="L238" s="20">
        <v>0</v>
      </c>
      <c r="M238" s="23" t="s">
        <v>433</v>
      </c>
      <c r="N238" s="25"/>
    </row>
    <row r="239" spans="1:14" ht="15" hidden="1" customHeight="1" x14ac:dyDescent="0.25">
      <c r="A239" s="5" t="s">
        <v>434</v>
      </c>
      <c r="B239" s="11">
        <v>0</v>
      </c>
      <c r="C239" s="11">
        <v>0</v>
      </c>
      <c r="D239" s="11">
        <v>0</v>
      </c>
      <c r="E239" s="11">
        <v>0</v>
      </c>
      <c r="F239" s="10">
        <v>0</v>
      </c>
      <c r="G239" s="10">
        <v>0</v>
      </c>
      <c r="H239" s="10">
        <v>0</v>
      </c>
      <c r="I239" s="10"/>
      <c r="J239" s="10"/>
      <c r="K239" s="10"/>
      <c r="L239" s="20">
        <v>0</v>
      </c>
      <c r="M239" s="23" t="s">
        <v>435</v>
      </c>
      <c r="N239" s="25"/>
    </row>
    <row r="240" spans="1:14" x14ac:dyDescent="0.25">
      <c r="A240" s="5" t="s">
        <v>381</v>
      </c>
      <c r="B240" s="11">
        <v>21937775.739999998</v>
      </c>
      <c r="C240" s="11">
        <v>24771677.289999999</v>
      </c>
      <c r="D240" s="11">
        <v>27932975.98</v>
      </c>
      <c r="E240" s="11">
        <v>31772021.600000001</v>
      </c>
      <c r="F240" s="10">
        <v>32708148.27</v>
      </c>
      <c r="G240" s="10">
        <v>38742760.710000001</v>
      </c>
      <c r="H240" s="10">
        <v>40749717</v>
      </c>
      <c r="I240" s="10">
        <v>33634516.850900002</v>
      </c>
      <c r="J240" s="10">
        <v>43771795.93</v>
      </c>
      <c r="K240" s="10">
        <v>52973833</v>
      </c>
      <c r="L240" s="9">
        <v>50884589.479999997</v>
      </c>
      <c r="M240" s="23" t="s">
        <v>273</v>
      </c>
      <c r="N240" s="25"/>
    </row>
    <row r="241" spans="1:14" ht="11.25" customHeight="1" x14ac:dyDescent="0.25">
      <c r="A241" s="5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20"/>
      <c r="M241" s="27"/>
      <c r="N241" s="25"/>
    </row>
    <row r="242" spans="1:14" x14ac:dyDescent="0.25">
      <c r="A242" s="4" t="s">
        <v>43</v>
      </c>
      <c r="B242" s="20">
        <f t="shared" ref="B242:G242" si="40">SUM(B243)</f>
        <v>12905259.859999999</v>
      </c>
      <c r="C242" s="20">
        <f t="shared" si="40"/>
        <v>19379941.390000001</v>
      </c>
      <c r="D242" s="20">
        <f t="shared" si="40"/>
        <v>20312685.899999999</v>
      </c>
      <c r="E242" s="20">
        <f t="shared" si="40"/>
        <v>15456736.35</v>
      </c>
      <c r="F242" s="20">
        <f t="shared" si="40"/>
        <v>23428238.909999996</v>
      </c>
      <c r="G242" s="20">
        <f t="shared" si="40"/>
        <v>26813330.047800001</v>
      </c>
      <c r="H242" s="20">
        <v>30205366.392999999</v>
      </c>
      <c r="I242" s="20">
        <f t="shared" ref="I242:L242" si="41">SUM(I243)</f>
        <v>30315608.859999999</v>
      </c>
      <c r="J242" s="20">
        <f t="shared" si="41"/>
        <v>36794336.82</v>
      </c>
      <c r="K242" s="20">
        <f t="shared" si="41"/>
        <v>43185139</v>
      </c>
      <c r="L242" s="20">
        <f t="shared" si="41"/>
        <v>43566784.93</v>
      </c>
      <c r="M242" s="21" t="s">
        <v>44</v>
      </c>
      <c r="N242" s="25"/>
    </row>
    <row r="243" spans="1:14" x14ac:dyDescent="0.25">
      <c r="A243" s="5" t="s">
        <v>382</v>
      </c>
      <c r="B243" s="11">
        <v>12905259.859999999</v>
      </c>
      <c r="C243" s="11">
        <v>19379941.390000001</v>
      </c>
      <c r="D243" s="11">
        <v>20312685.899999999</v>
      </c>
      <c r="E243" s="11">
        <v>15456736.35</v>
      </c>
      <c r="F243" s="10">
        <v>23428238.909999996</v>
      </c>
      <c r="G243" s="10">
        <v>26813330.047800001</v>
      </c>
      <c r="H243" s="10">
        <v>30205366.392999999</v>
      </c>
      <c r="I243" s="10">
        <v>30315608.859999999</v>
      </c>
      <c r="J243" s="10">
        <v>36794336.82</v>
      </c>
      <c r="K243" s="10">
        <v>43185139</v>
      </c>
      <c r="L243" s="9">
        <v>43566784.93</v>
      </c>
      <c r="M243" s="23" t="s">
        <v>383</v>
      </c>
      <c r="N243" s="25"/>
    </row>
    <row r="244" spans="1:14" ht="8.25" customHeight="1" x14ac:dyDescent="0.25">
      <c r="A244" s="5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20"/>
      <c r="M244" s="27"/>
      <c r="N244" s="25"/>
    </row>
    <row r="245" spans="1:14" x14ac:dyDescent="0.25">
      <c r="A245" s="4" t="s">
        <v>45</v>
      </c>
      <c r="B245" s="20">
        <f t="shared" ref="B245:G245" si="42">SUM(B246:B251)</f>
        <v>55981769.233300008</v>
      </c>
      <c r="C245" s="20">
        <f t="shared" si="42"/>
        <v>74119274.931099996</v>
      </c>
      <c r="D245" s="20">
        <f t="shared" si="42"/>
        <v>102346229.71000001</v>
      </c>
      <c r="E245" s="20">
        <f t="shared" si="42"/>
        <v>116663001.61669999</v>
      </c>
      <c r="F245" s="20">
        <f t="shared" si="42"/>
        <v>121178364.9189</v>
      </c>
      <c r="G245" s="20">
        <f t="shared" si="42"/>
        <v>117270900.5696</v>
      </c>
      <c r="H245" s="20">
        <v>137699477.97600001</v>
      </c>
      <c r="I245" s="20">
        <f t="shared" ref="I245:L245" si="43">SUM(I246:I251)</f>
        <v>150113676.65000001</v>
      </c>
      <c r="J245" s="20">
        <f t="shared" si="43"/>
        <v>182544223.69</v>
      </c>
      <c r="K245" s="20">
        <f t="shared" si="43"/>
        <v>191276934</v>
      </c>
      <c r="L245" s="20">
        <f t="shared" si="43"/>
        <v>191477929.23999998</v>
      </c>
      <c r="M245" s="21" t="s">
        <v>46</v>
      </c>
      <c r="N245" s="25"/>
    </row>
    <row r="246" spans="1:14" x14ac:dyDescent="0.25">
      <c r="A246" s="5" t="s">
        <v>176</v>
      </c>
      <c r="B246" s="11">
        <v>3005819.96</v>
      </c>
      <c r="C246" s="11">
        <v>3478400.98</v>
      </c>
      <c r="D246" s="11">
        <v>3766139.66</v>
      </c>
      <c r="E246" s="11">
        <v>3469780.91</v>
      </c>
      <c r="F246" s="10">
        <v>4516324.38</v>
      </c>
      <c r="G246" s="10">
        <v>5035169.6090000002</v>
      </c>
      <c r="H246" s="10">
        <v>3977044.3509999998</v>
      </c>
      <c r="I246" s="10">
        <v>4043649.47</v>
      </c>
      <c r="J246" s="10">
        <v>4808491.6999999993</v>
      </c>
      <c r="K246" s="10">
        <v>5053519</v>
      </c>
      <c r="L246" s="9">
        <v>5425965.2099999897</v>
      </c>
      <c r="M246" s="23" t="s">
        <v>177</v>
      </c>
      <c r="N246" s="25"/>
    </row>
    <row r="247" spans="1:14" x14ac:dyDescent="0.25">
      <c r="A247" s="5" t="s">
        <v>336</v>
      </c>
      <c r="B247" s="11">
        <v>41976292.043300003</v>
      </c>
      <c r="C247" s="11">
        <v>53183566.141099997</v>
      </c>
      <c r="D247" s="11">
        <v>62067489.68</v>
      </c>
      <c r="E247" s="11">
        <v>68151767.1567</v>
      </c>
      <c r="F247" s="10">
        <v>74777325.458900005</v>
      </c>
      <c r="G247" s="10">
        <v>74582055.490600005</v>
      </c>
      <c r="H247" s="10">
        <v>86594151.195000008</v>
      </c>
      <c r="I247" s="10">
        <v>99885425.86999999</v>
      </c>
      <c r="J247" s="10">
        <v>130011363.42</v>
      </c>
      <c r="K247" s="10">
        <v>139392137</v>
      </c>
      <c r="L247" s="9">
        <v>143272653.33000001</v>
      </c>
      <c r="M247" s="23" t="s">
        <v>337</v>
      </c>
      <c r="N247" s="25"/>
    </row>
    <row r="248" spans="1:14" x14ac:dyDescent="0.25">
      <c r="A248" s="5" t="s">
        <v>386</v>
      </c>
      <c r="B248" s="11">
        <v>3425764.24</v>
      </c>
      <c r="C248" s="11">
        <v>3679508.85</v>
      </c>
      <c r="D248" s="11">
        <v>9117224.4100000001</v>
      </c>
      <c r="E248" s="11">
        <v>10524328.4</v>
      </c>
      <c r="F248" s="10">
        <v>10141938.970000001</v>
      </c>
      <c r="G248" s="10">
        <v>6885688.1370000001</v>
      </c>
      <c r="H248" s="10">
        <v>3545561.25</v>
      </c>
      <c r="I248" s="10">
        <v>2342654.44</v>
      </c>
      <c r="J248" s="10">
        <v>3403882.34</v>
      </c>
      <c r="K248" s="10">
        <v>4140693</v>
      </c>
      <c r="L248" s="9">
        <v>3088996.64</v>
      </c>
      <c r="M248" s="23" t="s">
        <v>387</v>
      </c>
      <c r="N248" s="25"/>
    </row>
    <row r="249" spans="1:14" x14ac:dyDescent="0.25">
      <c r="A249" s="5" t="s">
        <v>109</v>
      </c>
      <c r="B249" s="11">
        <v>2742664.45</v>
      </c>
      <c r="C249" s="11">
        <v>8542310.2300000004</v>
      </c>
      <c r="D249" s="11">
        <v>18755836.59</v>
      </c>
      <c r="E249" s="11">
        <v>27828171.52</v>
      </c>
      <c r="F249" s="10">
        <v>26509036</v>
      </c>
      <c r="G249" s="10">
        <v>23908660.357999999</v>
      </c>
      <c r="H249" s="10">
        <v>34327618.590000004</v>
      </c>
      <c r="I249" s="10">
        <v>35829467.409999996</v>
      </c>
      <c r="J249" s="10">
        <v>35346525.719999999</v>
      </c>
      <c r="K249" s="10">
        <v>33690456</v>
      </c>
      <c r="L249" s="9">
        <v>31633840.02</v>
      </c>
      <c r="M249" s="23" t="s">
        <v>110</v>
      </c>
      <c r="N249" s="25"/>
    </row>
    <row r="250" spans="1:14" x14ac:dyDescent="0.25">
      <c r="A250" s="5" t="s">
        <v>388</v>
      </c>
      <c r="B250" s="10">
        <v>1827831.24</v>
      </c>
      <c r="C250" s="10">
        <v>2083316.76</v>
      </c>
      <c r="D250" s="10">
        <v>5849697.0599999996</v>
      </c>
      <c r="E250" s="10">
        <v>3951430.07</v>
      </c>
      <c r="F250" s="10">
        <v>2753529.48</v>
      </c>
      <c r="G250" s="10">
        <v>3630528.9299999997</v>
      </c>
      <c r="H250" s="10">
        <v>4088797.7800000003</v>
      </c>
      <c r="I250" s="10">
        <v>2807776.69</v>
      </c>
      <c r="J250" s="10">
        <v>2790158.19</v>
      </c>
      <c r="K250" s="10">
        <v>2740010</v>
      </c>
      <c r="L250" s="9">
        <v>2025691.1</v>
      </c>
      <c r="M250" s="23" t="s">
        <v>389</v>
      </c>
    </row>
    <row r="251" spans="1:14" x14ac:dyDescent="0.25">
      <c r="A251" s="5" t="s">
        <v>384</v>
      </c>
      <c r="B251" s="11">
        <v>3003397.3</v>
      </c>
      <c r="C251" s="11">
        <v>3152171.97</v>
      </c>
      <c r="D251" s="11">
        <v>2789842.31</v>
      </c>
      <c r="E251" s="11">
        <v>2737523.56</v>
      </c>
      <c r="F251" s="10">
        <v>2480210.63</v>
      </c>
      <c r="G251" s="10">
        <v>3228798.0449999999</v>
      </c>
      <c r="H251" s="10">
        <v>5166304.8099999996</v>
      </c>
      <c r="I251" s="10">
        <v>5204702.7699999996</v>
      </c>
      <c r="J251" s="10">
        <v>6183802.3200000003</v>
      </c>
      <c r="K251" s="10">
        <v>6260119</v>
      </c>
      <c r="L251" s="9">
        <v>6030782.9399999902</v>
      </c>
      <c r="M251" s="23" t="s">
        <v>385</v>
      </c>
    </row>
    <row r="252" spans="1:14" x14ac:dyDescent="0.25">
      <c r="A252" s="5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23"/>
    </row>
    <row r="253" spans="1:14" ht="17.25" x14ac:dyDescent="0.25">
      <c r="A253" s="4" t="s">
        <v>436</v>
      </c>
      <c r="B253" s="20">
        <f>SUM(B256)</f>
        <v>169006647.32120001</v>
      </c>
      <c r="C253" s="20">
        <f>SUM(C256)</f>
        <v>222306097.64719999</v>
      </c>
      <c r="D253" s="20">
        <f>SUM(D256)</f>
        <v>223353684.25080001</v>
      </c>
      <c r="E253" s="20">
        <f t="shared" ref="E253:G253" si="44">SUM(E256)</f>
        <v>175063121</v>
      </c>
      <c r="F253" s="20">
        <f t="shared" si="44"/>
        <v>266933716</v>
      </c>
      <c r="G253" s="20">
        <f t="shared" si="44"/>
        <v>279572116.1688</v>
      </c>
      <c r="H253" s="20">
        <v>124721731.0976</v>
      </c>
      <c r="I253" s="20">
        <f>SUM(I254:I255)</f>
        <v>216158688.25040001</v>
      </c>
      <c r="J253" s="20">
        <f t="shared" ref="J253:L253" si="45">SUM(J254:J255)</f>
        <v>321919608.76000005</v>
      </c>
      <c r="K253" s="20">
        <f t="shared" si="45"/>
        <v>448075331.93000001</v>
      </c>
      <c r="L253" s="20">
        <f t="shared" si="45"/>
        <v>418254268.6615988</v>
      </c>
      <c r="M253" s="16" t="s">
        <v>397</v>
      </c>
    </row>
    <row r="254" spans="1:14" ht="17.25" x14ac:dyDescent="0.25">
      <c r="A254" s="5" t="s">
        <v>437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9">
        <v>108921452.20999999</v>
      </c>
      <c r="I254" s="9">
        <v>203514206.30806074</v>
      </c>
      <c r="J254" s="9">
        <v>309780506.66000003</v>
      </c>
      <c r="K254" s="9">
        <v>429457478.93000001</v>
      </c>
      <c r="L254" s="9">
        <v>402704132.89279878</v>
      </c>
      <c r="M254" s="28" t="s">
        <v>438</v>
      </c>
    </row>
    <row r="255" spans="1:14" ht="17.25" x14ac:dyDescent="0.25">
      <c r="A255" s="5" t="s">
        <v>439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  <c r="G255" s="11">
        <v>0</v>
      </c>
      <c r="H255" s="9">
        <v>15800278.890000001</v>
      </c>
      <c r="I255" s="9">
        <v>12644481.942339266</v>
      </c>
      <c r="J255" s="9">
        <v>12139102.1</v>
      </c>
      <c r="K255" s="9">
        <v>18617853</v>
      </c>
      <c r="L255" s="9">
        <v>15550135.7688</v>
      </c>
      <c r="M255" s="28" t="s">
        <v>440</v>
      </c>
    </row>
    <row r="256" spans="1:14" ht="17.25" x14ac:dyDescent="0.25">
      <c r="A256" s="6" t="s">
        <v>436</v>
      </c>
      <c r="B256" s="30">
        <v>169006647.32120001</v>
      </c>
      <c r="C256" s="30">
        <v>222306097.64719999</v>
      </c>
      <c r="D256" s="30">
        <v>223353684.25080001</v>
      </c>
      <c r="E256" s="30">
        <v>175063121</v>
      </c>
      <c r="F256" s="30">
        <v>266933716</v>
      </c>
      <c r="G256" s="30">
        <v>279572116.1688</v>
      </c>
      <c r="H256" s="30">
        <v>0</v>
      </c>
      <c r="I256" s="30">
        <v>0</v>
      </c>
      <c r="J256" s="30">
        <v>0</v>
      </c>
      <c r="K256" s="30">
        <v>0</v>
      </c>
      <c r="L256" s="30">
        <v>0</v>
      </c>
      <c r="M256" s="31" t="s">
        <v>397</v>
      </c>
    </row>
    <row r="257" spans="1:14" x14ac:dyDescent="0.25">
      <c r="A257" s="32" t="s">
        <v>441</v>
      </c>
      <c r="M257" s="34" t="s">
        <v>442</v>
      </c>
    </row>
    <row r="258" spans="1:14" x14ac:dyDescent="0.25">
      <c r="A258" s="32" t="s">
        <v>443</v>
      </c>
      <c r="M258" s="34" t="s">
        <v>444</v>
      </c>
    </row>
    <row r="259" spans="1:14" x14ac:dyDescent="0.25">
      <c r="A259" s="32" t="s">
        <v>445</v>
      </c>
      <c r="M259" s="34" t="s">
        <v>446</v>
      </c>
      <c r="N259" s="17"/>
    </row>
    <row r="260" spans="1:14" ht="17.25" x14ac:dyDescent="0.25">
      <c r="A260" s="7" t="s">
        <v>391</v>
      </c>
      <c r="M260" s="8" t="s">
        <v>395</v>
      </c>
      <c r="N260" s="17"/>
    </row>
    <row r="261" spans="1:14" ht="17.25" x14ac:dyDescent="0.25">
      <c r="A261" s="2" t="s">
        <v>392</v>
      </c>
      <c r="M261" s="8" t="s">
        <v>390</v>
      </c>
      <c r="N261" s="17"/>
    </row>
  </sheetData>
  <mergeCells count="5">
    <mergeCell ref="A1:M1"/>
    <mergeCell ref="A2:M2"/>
    <mergeCell ref="A3:A4"/>
    <mergeCell ref="B3:L3"/>
    <mergeCell ref="M3:M4"/>
  </mergeCells>
  <pageMargins left="0.7" right="0.7" top="0.75" bottom="0.75" header="0.3" footer="0.3"/>
  <pageSetup scale="43" orientation="portrait" r:id="rId1"/>
  <rowBreaks count="1" manualBreakCount="1">
    <brk id="2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18.26</vt:lpstr>
      <vt:lpstr>'18.26'!Print_Area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2025-07-22T05:41:46Z</cp:lastPrinted>
  <dcterms:created xsi:type="dcterms:W3CDTF">2025-05-19T08:29:05Z</dcterms:created>
  <dcterms:modified xsi:type="dcterms:W3CDTF">2025-07-22T05:42:08Z</dcterms:modified>
</cp:coreProperties>
</file>