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ileserver\ST4\Dissemination\Publications\Statistical Year Book\YEARBOOK 2025\Final\Pension\"/>
    </mc:Choice>
  </mc:AlternateContent>
  <xr:revisionPtr revIDLastSave="0" documentId="13_ncr:1_{EA81F8DF-619E-4186-A463-8212ED412BA7}" xr6:coauthVersionLast="47" xr6:coauthVersionMax="47" xr10:uidLastSave="{00000000-0000-0000-0000-000000000000}"/>
  <bookViews>
    <workbookView xWindow="-120" yWindow="-120" windowWidth="29040" windowHeight="15720" tabRatio="867" xr2:uid="{00000000-000D-0000-FFFF-FFFF00000000}"/>
  </bookViews>
  <sheets>
    <sheet name="18.24" sheetId="24" r:id="rId1"/>
  </sheets>
  <definedNames>
    <definedName name="_xlnm.Print_Area" localSheetId="0">'18.24'!$A$1:$N$23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fkOimQmwXAp2X4Idi2I5zrAWog9iQuypB84L36zwUFs="/>
    </ext>
  </extLst>
</workbook>
</file>

<file path=xl/calcChain.xml><?xml version="1.0" encoding="utf-8"?>
<calcChain xmlns="http://schemas.openxmlformats.org/spreadsheetml/2006/main">
  <c r="L10" i="24" l="1"/>
  <c r="L5" i="24" s="1"/>
  <c r="K10" i="24"/>
  <c r="K5" i="24" s="1"/>
  <c r="J10" i="24"/>
  <c r="J5" i="24" s="1"/>
  <c r="I10" i="24"/>
  <c r="I5" i="24" s="1"/>
  <c r="H5" i="24"/>
  <c r="G5" i="24"/>
  <c r="F5" i="24"/>
  <c r="E5" i="24"/>
  <c r="D5" i="24"/>
  <c r="C5" i="24"/>
  <c r="B5" i="24"/>
</calcChain>
</file>

<file path=xl/sharedStrings.xml><?xml version="1.0" encoding="utf-8"?>
<sst xmlns="http://schemas.openxmlformats.org/spreadsheetml/2006/main" count="34" uniqueCount="34">
  <si>
    <t>ޖުމްލަ</t>
  </si>
  <si>
    <t>Total</t>
  </si>
  <si>
    <t>Note: These expenditures are based on the blocked amount in MVR</t>
  </si>
  <si>
    <t>Source:  Aasandha Pvt Ltd</t>
  </si>
  <si>
    <t>ތާވަލް 18.24: ޚިދުމަތުގެ ބާވަތުން އާސަންދައިގެ ދަށުން ކުރެވިފައިވާ ޚަރަދު 2014 - 2024</t>
  </si>
  <si>
    <t>Table 18.24 :  EXPENDITURE ON PERSONS COVERED UNDER AASANDHA POLICIES BY TYPE OF SERVICE, 2014 -   2024</t>
  </si>
  <si>
    <t>Type of Service</t>
  </si>
  <si>
    <r>
      <t xml:space="preserve">Total Expenditure ( in MVR)  
</t>
    </r>
    <r>
      <rPr>
        <b/>
        <sz val="9"/>
        <color theme="1"/>
        <rFont val="Faruma"/>
      </rPr>
      <t>ޚަރަދު ރުފިޔާއިން</t>
    </r>
  </si>
  <si>
    <t>ޚިދުމަތުގެ ބާވަތް</t>
  </si>
  <si>
    <t>Out-patient care</t>
  </si>
  <si>
    <t>ބެލުނު މީހުން</t>
  </si>
  <si>
    <t>In-patient care</t>
  </si>
  <si>
    <t>އެނދުމަތިކުރެވުނު މީހުން</t>
  </si>
  <si>
    <t xml:space="preserve">Out patient medicine </t>
  </si>
  <si>
    <t xml:space="preserve">އެޑްމިޓްނުކޮށް ޑޮކްޓަރަށް ދައްކާ ބޭސް ނަގާފައިވާ މީހުން </t>
  </si>
  <si>
    <t xml:space="preserve">In patient medicine </t>
  </si>
  <si>
    <t>އެނދުމަތިކުރެވިގެން ބޭސް ނަގާފައިވާ މީހުން</t>
  </si>
  <si>
    <t>Inter-atoll transport for critical patients</t>
  </si>
  <si>
    <t>ހާއްސަހާލަތްތަކުގައި އަތޮޅުތެރޭގައި ކުރެވޭ ދަތުރު</t>
  </si>
  <si>
    <t>Inter-atoll transport for critical patients - by Sea</t>
  </si>
  <si>
    <t>ހާއްސަހާލަތްތަކުގައި އަތޮޅުތެރޭގައި ކުރެވޭ ދަތުރު - (ކަނޑު މަގުން ކުރެވޭ ދަތުރު)</t>
  </si>
  <si>
    <t>Inter-atoll transport for critical patients - by Air</t>
  </si>
  <si>
    <t>ހާއްސަހާލަތްތަކުގައި އަތޮޅުތެރޭގައި ކުރެވޭ ދަތުރު - (ވައިގެ މަގުން ކުރެވޭ ދަތުރު)</t>
  </si>
  <si>
    <t>Dialysis</t>
  </si>
  <si>
    <t>ޑައިލިސިސް</t>
  </si>
  <si>
    <t>Glasses/lense</t>
  </si>
  <si>
    <t>އައިނު/ލެންސް</t>
  </si>
  <si>
    <t>Accidental Dental Treatment</t>
  </si>
  <si>
    <t>އެކްސިޑެންޓަލް ޑެންޓަލް ޓްރީޓްމެންޓް</t>
  </si>
  <si>
    <t>Overseas Airfare</t>
  </si>
  <si>
    <t>ރާއްޖެއިން ބޭރަށް ދަތުރު ކުރުމުގެ ޚަރަދު (އޯވަސީސް އެއަފެއަރ)</t>
  </si>
  <si>
    <t>The dialysis figure has been updated to breakdown level. As we had implemented Vinavi, services at breakdown level was captured from end of 2019 from all          gov providers in the atolls, hence these are captured in details from 2020 onwards. Previous years dialysis is indicated only for dialysis captured as a sublimit</t>
  </si>
  <si>
    <t xml:space="preserve">ނޯޓް: ޚަރަދު ބަޔާންކުރެވިފައިވަނީ ބްލޮކްކުރެވިފައިވާ ޖުމްލަ ޚަރަދުގެ މަށްޗަށެވެ.  </t>
  </si>
  <si>
    <t xml:space="preserve">މަޢުލޫމާތު ދެއްވީ:  އާސަންދަ ޕްރައިވެޓް ލިމިޓެޑް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</si>
</sst>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6" formatCode="General_)"/>
  </numFmts>
  <fonts count="27" x14ac:knownFonts="1">
    <font>
      <sz val="11"/>
      <color rgb="FF000000"/>
      <name val="Calibri"/>
      <scheme val="minor"/>
    </font>
    <font>
      <sz val="11"/>
      <color theme="1"/>
      <name val="Calibri"/>
      <family val="2"/>
      <scheme val="minor"/>
    </font>
    <font>
      <sz val="11"/>
      <color rgb="FF000000"/>
      <name val="Calibri"/>
      <family val="2"/>
    </font>
    <font>
      <sz val="10"/>
      <name val="Arial"/>
      <family val="2"/>
    </font>
    <font>
      <sz val="11"/>
      <color rgb="FF000000"/>
      <name val="Calibri"/>
      <family val="2"/>
      <scheme val="minor"/>
    </font>
    <font>
      <b/>
      <sz val="9"/>
      <color theme="1"/>
      <name val="Faruma"/>
    </font>
    <font>
      <sz val="9"/>
      <color theme="1"/>
      <name val="Faruma"/>
    </font>
    <font>
      <sz val="10"/>
      <name val="Courier"/>
      <family val="3"/>
    </font>
    <font>
      <b/>
      <sz val="10"/>
      <color theme="1"/>
      <name val="Calibri"/>
      <family val="2"/>
      <scheme val="minor"/>
    </font>
    <font>
      <sz val="10"/>
      <color theme="1"/>
      <name val="Calibri"/>
      <family val="2"/>
      <scheme val="minor"/>
    </font>
    <font>
      <i/>
      <sz val="9"/>
      <color theme="1"/>
      <name val="Calibri"/>
      <family val="2"/>
      <scheme val="minor"/>
    </font>
    <font>
      <sz val="10"/>
      <name val="Calibri"/>
      <family val="2"/>
      <charset val="1"/>
      <scheme val="minor"/>
    </font>
    <font>
      <i/>
      <sz val="10"/>
      <name val="Calibri"/>
      <family val="2"/>
      <scheme val="minor"/>
    </font>
    <font>
      <b/>
      <sz val="11"/>
      <color theme="1"/>
      <name val="Faruma"/>
    </font>
    <font>
      <b/>
      <sz val="11"/>
      <color rgb="FF000000"/>
      <name val="Calibri"/>
      <family val="2"/>
      <scheme val="minor"/>
    </font>
    <font>
      <i/>
      <sz val="10"/>
      <color theme="1"/>
      <name val="Calibri"/>
      <family val="2"/>
      <scheme val="minor"/>
    </font>
    <font>
      <b/>
      <sz val="10.5"/>
      <color theme="1"/>
      <name val="Calibri"/>
      <family val="2"/>
    </font>
    <font>
      <b/>
      <sz val="9"/>
      <color theme="1"/>
      <name val="Calibri"/>
      <family val="2"/>
    </font>
    <font>
      <b/>
      <sz val="9"/>
      <color theme="1"/>
      <name val="Calibri"/>
      <family val="2"/>
      <charset val="1"/>
      <scheme val="minor"/>
    </font>
    <font>
      <b/>
      <sz val="10"/>
      <color theme="1"/>
      <name val="Calibri"/>
      <family val="2"/>
    </font>
    <font>
      <b/>
      <sz val="10.5"/>
      <color theme="1"/>
      <name val="Faruma"/>
    </font>
    <font>
      <sz val="10.5"/>
      <color theme="1"/>
      <name val="Faruma"/>
    </font>
    <font>
      <b/>
      <sz val="10.5"/>
      <name val="Faruma"/>
    </font>
    <font>
      <i/>
      <sz val="10.5"/>
      <name val="Faruma"/>
    </font>
    <font>
      <sz val="10.5"/>
      <name val="Faruma"/>
    </font>
    <font>
      <sz val="9"/>
      <color theme="1"/>
      <name val="Calibri"/>
      <family val="2"/>
    </font>
    <font>
      <b/>
      <sz val="10"/>
      <color rgb="FFFF000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s>
  <cellStyleXfs count="14">
    <xf numFmtId="0" fontId="0" fillId="0" borderId="0"/>
    <xf numFmtId="0" fontId="3" fillId="0" borderId="1"/>
    <xf numFmtId="164" fontId="7" fillId="0" borderId="1"/>
    <xf numFmtId="43" fontId="2" fillId="0" borderId="1" applyFont="0" applyFill="0" applyBorder="0" applyAlignment="0" applyProtection="0"/>
    <xf numFmtId="43" fontId="2" fillId="0" borderId="1" applyFont="0" applyFill="0" applyBorder="0" applyAlignment="0" applyProtection="0"/>
    <xf numFmtId="0" fontId="7" fillId="0" borderId="1"/>
    <xf numFmtId="0" fontId="4" fillId="0" borderId="1"/>
    <xf numFmtId="0" fontId="2" fillId="0" borderId="1"/>
    <xf numFmtId="0" fontId="2" fillId="0" borderId="1"/>
    <xf numFmtId="0" fontId="2" fillId="0" borderId="1"/>
    <xf numFmtId="0" fontId="4" fillId="0" borderId="1"/>
    <xf numFmtId="0" fontId="4" fillId="0" borderId="1"/>
    <xf numFmtId="0" fontId="2" fillId="0" borderId="1"/>
    <xf numFmtId="0" fontId="2" fillId="0" borderId="1"/>
  </cellStyleXfs>
  <cellXfs count="44">
    <xf numFmtId="0" fontId="0" fillId="0" borderId="0" xfId="0"/>
    <xf numFmtId="164" fontId="9" fillId="2" borderId="2" xfId="4" applyNumberFormat="1" applyFont="1" applyFill="1" applyBorder="1" applyAlignment="1">
      <alignment horizontal="right" vertical="center"/>
    </xf>
    <xf numFmtId="0" fontId="4" fillId="2" borderId="1" xfId="10" applyFill="1"/>
    <xf numFmtId="0" fontId="4" fillId="2" borderId="1" xfId="10" applyFill="1" applyAlignment="1">
      <alignment vertical="center"/>
    </xf>
    <xf numFmtId="164" fontId="8" fillId="2" borderId="1" xfId="4" applyNumberFormat="1" applyFont="1" applyFill="1" applyAlignment="1">
      <alignment horizontal="right" vertical="center"/>
    </xf>
    <xf numFmtId="164" fontId="11" fillId="2" borderId="1" xfId="4" applyNumberFormat="1" applyFont="1" applyFill="1" applyBorder="1" applyAlignment="1">
      <alignment horizontal="right" vertical="center"/>
    </xf>
    <xf numFmtId="164" fontId="9" fillId="2" borderId="1" xfId="4" applyNumberFormat="1" applyFont="1" applyFill="1" applyAlignment="1">
      <alignment horizontal="right" vertical="center"/>
    </xf>
    <xf numFmtId="0" fontId="1" fillId="2" borderId="1" xfId="10" applyFont="1" applyFill="1"/>
    <xf numFmtId="0" fontId="19" fillId="2" borderId="2" xfId="10" applyFont="1" applyFill="1" applyBorder="1" applyAlignment="1">
      <alignment vertical="center"/>
    </xf>
    <xf numFmtId="0" fontId="9" fillId="2" borderId="1" xfId="10" applyFont="1" applyFill="1"/>
    <xf numFmtId="0" fontId="8" fillId="2" borderId="1" xfId="10" applyFont="1" applyFill="1" applyAlignment="1">
      <alignment vertical="center"/>
    </xf>
    <xf numFmtId="0" fontId="20" fillId="2" borderId="1" xfId="10" applyFont="1" applyFill="1" applyAlignment="1">
      <alignment horizontal="right" vertical="center"/>
    </xf>
    <xf numFmtId="0" fontId="1" fillId="2" borderId="1" xfId="10" applyFont="1" applyFill="1" applyAlignment="1">
      <alignment vertical="center"/>
    </xf>
    <xf numFmtId="0" fontId="9" fillId="2" borderId="1" xfId="10" applyFont="1" applyFill="1" applyAlignment="1">
      <alignment horizontal="left" vertical="center" indent="1"/>
    </xf>
    <xf numFmtId="0" fontId="21" fillId="2" borderId="1" xfId="10" applyFont="1" applyFill="1" applyAlignment="1">
      <alignment horizontal="right" vertical="center" indent="1"/>
    </xf>
    <xf numFmtId="4" fontId="1" fillId="2" borderId="1" xfId="10" applyNumberFormat="1" applyFont="1" applyFill="1" applyAlignment="1">
      <alignment vertical="center"/>
    </xf>
    <xf numFmtId="0" fontId="8" fillId="2" borderId="1" xfId="10" applyFont="1" applyFill="1" applyAlignment="1">
      <alignment horizontal="left" vertical="center" indent="1"/>
    </xf>
    <xf numFmtId="0" fontId="22" fillId="2" borderId="1" xfId="10" applyFont="1" applyFill="1" applyAlignment="1">
      <alignment horizontal="right" vertical="center" indent="1"/>
    </xf>
    <xf numFmtId="0" fontId="15" fillId="2" borderId="1" xfId="12" applyFont="1" applyFill="1" applyAlignment="1">
      <alignment horizontal="left" vertical="center" indent="3"/>
    </xf>
    <xf numFmtId="164" fontId="15" fillId="2" borderId="1" xfId="4" applyNumberFormat="1" applyFont="1" applyFill="1" applyAlignment="1">
      <alignment horizontal="right" vertical="center"/>
    </xf>
    <xf numFmtId="0" fontId="24" fillId="2" borderId="1" xfId="10" applyFont="1" applyFill="1" applyAlignment="1">
      <alignment horizontal="right" vertical="center" indent="1"/>
    </xf>
    <xf numFmtId="0" fontId="9" fillId="2" borderId="2" xfId="10" applyFont="1" applyFill="1" applyBorder="1" applyAlignment="1">
      <alignment horizontal="left" vertical="center" indent="1"/>
    </xf>
    <xf numFmtId="0" fontId="21" fillId="2" borderId="2" xfId="10" applyFont="1" applyFill="1" applyBorder="1" applyAlignment="1">
      <alignment horizontal="right" vertical="center" indent="1"/>
    </xf>
    <xf numFmtId="0" fontId="15" fillId="2" borderId="1" xfId="10" applyFont="1" applyFill="1" applyAlignment="1">
      <alignment horizontal="left" vertical="center" indent="1"/>
    </xf>
    <xf numFmtId="164" fontId="9" fillId="2" borderId="1" xfId="4" applyNumberFormat="1" applyFont="1" applyFill="1" applyBorder="1" applyAlignment="1">
      <alignment horizontal="right" vertical="center"/>
    </xf>
    <xf numFmtId="166" fontId="6" fillId="2" borderId="1" xfId="5" applyNumberFormat="1" applyFont="1" applyFill="1" applyAlignment="1">
      <alignment horizontal="right" vertical="center"/>
    </xf>
    <xf numFmtId="166" fontId="10" fillId="2" borderId="1" xfId="2" applyNumberFormat="1" applyFont="1" applyFill="1" applyAlignment="1">
      <alignment horizontal="left" vertical="top"/>
    </xf>
    <xf numFmtId="4" fontId="25" fillId="2" borderId="1" xfId="10" applyNumberFormat="1" applyFont="1" applyFill="1" applyAlignment="1">
      <alignment vertical="top"/>
    </xf>
    <xf numFmtId="4" fontId="25" fillId="2" borderId="1" xfId="10" applyNumberFormat="1" applyFont="1" applyFill="1"/>
    <xf numFmtId="4" fontId="1" fillId="2" borderId="1" xfId="10" applyNumberFormat="1" applyFont="1" applyFill="1"/>
    <xf numFmtId="0" fontId="26" fillId="2" borderId="1" xfId="10" applyFont="1" applyFill="1" applyAlignment="1">
      <alignment vertical="top"/>
    </xf>
    <xf numFmtId="3" fontId="4" fillId="2" borderId="1" xfId="3" applyNumberFormat="1" applyFont="1" applyFill="1" applyAlignment="1">
      <alignment horizontal="right" vertical="center"/>
    </xf>
    <xf numFmtId="3" fontId="4" fillId="2" borderId="2" xfId="3" applyNumberFormat="1" applyFont="1" applyFill="1" applyBorder="1" applyAlignment="1">
      <alignment horizontal="right" vertical="center"/>
    </xf>
    <xf numFmtId="3" fontId="14" fillId="2" borderId="1" xfId="3" applyNumberFormat="1" applyFont="1" applyFill="1" applyAlignment="1">
      <alignment horizontal="right" vertical="center"/>
    </xf>
    <xf numFmtId="3" fontId="4" fillId="2" borderId="1" xfId="3" applyNumberFormat="1" applyFont="1" applyFill="1" applyBorder="1" applyAlignment="1">
      <alignment horizontal="right" vertical="center"/>
    </xf>
    <xf numFmtId="0" fontId="23" fillId="2" borderId="1" xfId="13" applyFont="1" applyFill="1" applyAlignment="1">
      <alignment horizontal="left" vertical="center" indent="5"/>
    </xf>
    <xf numFmtId="0" fontId="12" fillId="2" borderId="1" xfId="10" applyFont="1" applyFill="1" applyAlignment="1">
      <alignment horizontal="center" vertical="top" wrapText="1"/>
    </xf>
    <xf numFmtId="3" fontId="13" fillId="2" borderId="1" xfId="1" applyNumberFormat="1" applyFont="1" applyFill="1" applyAlignment="1">
      <alignment horizontal="center" vertical="center" wrapText="1" readingOrder="2"/>
    </xf>
    <xf numFmtId="3" fontId="16" fillId="2" borderId="2" xfId="1" applyNumberFormat="1" applyFont="1" applyFill="1" applyBorder="1" applyAlignment="1">
      <alignment horizontal="center" vertical="top" wrapText="1"/>
    </xf>
    <xf numFmtId="0" fontId="17" fillId="2" borderId="3" xfId="10" applyFont="1" applyFill="1" applyBorder="1" applyAlignment="1">
      <alignment horizontal="left" vertical="center"/>
    </xf>
    <xf numFmtId="0" fontId="17" fillId="2" borderId="2" xfId="10" applyFont="1" applyFill="1" applyBorder="1" applyAlignment="1">
      <alignment horizontal="left" vertical="center"/>
    </xf>
    <xf numFmtId="4" fontId="18" fillId="2" borderId="4" xfId="10" applyNumberFormat="1" applyFont="1" applyFill="1" applyBorder="1" applyAlignment="1">
      <alignment horizontal="center" vertical="center" wrapText="1"/>
    </xf>
    <xf numFmtId="0" fontId="13" fillId="2" borderId="3" xfId="10" applyFont="1" applyFill="1" applyBorder="1" applyAlignment="1">
      <alignment horizontal="right" vertical="center" wrapText="1"/>
    </xf>
    <xf numFmtId="0" fontId="13" fillId="2" borderId="2" xfId="10" applyFont="1" applyFill="1" applyBorder="1" applyAlignment="1">
      <alignment horizontal="right" vertical="center" wrapText="1"/>
    </xf>
  </cellXfs>
  <cellStyles count="14">
    <cellStyle name="Comma 23" xfId="3" xr:uid="{94027C67-5182-4251-874E-333D39869C41}"/>
    <cellStyle name="Comma 3" xfId="4" xr:uid="{32D59405-9255-4528-A182-E2FB87AEA447}"/>
    <cellStyle name="Normal" xfId="0" builtinId="0"/>
    <cellStyle name="Normal 10" xfId="8" xr:uid="{EBA83A1A-0725-4264-B217-6FB255D01D9A}"/>
    <cellStyle name="Normal 11" xfId="10" xr:uid="{141512A6-9575-4B9F-B0CD-71B08DB8B8DD}"/>
    <cellStyle name="Normal 2" xfId="2" xr:uid="{5582CC97-B3B3-49F0-A32C-77365FA866E7}"/>
    <cellStyle name="Normal 30 2" xfId="7" xr:uid="{319A01A9-484D-401C-B51C-AFA22C8C147A}"/>
    <cellStyle name="Normal 39" xfId="9" xr:uid="{358DB4F3-2572-40C1-8528-73DD19838977}"/>
    <cellStyle name="Normal 58" xfId="13" xr:uid="{5FADB181-8394-4B9F-BF6B-8B2AABC26B0E}"/>
    <cellStyle name="Normal 59" xfId="12" xr:uid="{BC46D8EB-1784-4261-8D55-F234E5AA2CF7}"/>
    <cellStyle name="Normal 9" xfId="6" xr:uid="{625F25BA-A41A-4C28-BF91-33331014C8BC}"/>
    <cellStyle name="Normal 9 2" xfId="11" xr:uid="{9FC5A332-BEB2-4834-8023-4E42B3DA4A83}"/>
    <cellStyle name="Normal_3 Population." xfId="5" xr:uid="{2C47DE0C-AB61-418E-AD2A-DC7DD7EA2C49}"/>
    <cellStyle name="Normal_II-15(Population) 2" xfId="1" xr:uid="{5D0B2EFE-2D76-4772-A3A8-4ED76F8D707D}"/>
  </cellStyles>
  <dxfs count="0"/>
  <tableStyles count="0" defaultTableStyle="TableStyleMedium2" defaultPivotStyle="PivotStyleLight16"/>
  <colors>
    <mruColors>
      <color rgb="FF9BC2E6"/>
      <color rgb="FF33CCCC"/>
      <color rgb="FF003399"/>
      <color rgb="FF7E5400"/>
      <color rgb="FFAEAAAA"/>
      <color rgb="FFF7F7F7"/>
      <color rgb="FFEEE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4" Type="http://schemas.openxmlformats.org/officeDocument/2006/relationships/calcChain" Target="calcChain.xml"/><Relationship Id="rId33" Type="http://schemas.openxmlformats.org/officeDocument/2006/relationships/sharedStrings" Target="sharedStrings.xml"/><Relationship Id="rId1" Type="http://schemas.openxmlformats.org/officeDocument/2006/relationships/worksheet" Target="worksheets/sheet1.xml"/><Relationship Id="rId32" Type="http://schemas.openxmlformats.org/officeDocument/2006/relationships/styles" Target="styles.xml"/><Relationship Id="rId31" Type="http://schemas.openxmlformats.org/officeDocument/2006/relationships/theme" Target="theme/theme1.xml"/><Relationship Id="rId3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A5C6-27A6-42CA-AECA-06D46642A091}">
  <sheetPr>
    <tabColor rgb="FF92D050"/>
  </sheetPr>
  <dimension ref="A1:P31"/>
  <sheetViews>
    <sheetView tabSelected="1" zoomScaleNormal="100" workbookViewId="0">
      <selection activeCell="M6" sqref="M6"/>
    </sheetView>
  </sheetViews>
  <sheetFormatPr defaultColWidth="9.140625" defaultRowHeight="15" x14ac:dyDescent="0.25"/>
  <cols>
    <col min="1" max="1" width="41.5703125" style="7" customWidth="1"/>
    <col min="2" max="12" width="13.140625" style="29" customWidth="1"/>
    <col min="13" max="13" width="64.5703125" style="7" customWidth="1"/>
    <col min="14" max="14" width="4.42578125" style="7" customWidth="1"/>
    <col min="15" max="15" width="9.140625" style="7"/>
    <col min="16" max="16" width="13.85546875" style="7" bestFit="1" customWidth="1"/>
    <col min="17" max="16384" width="9.140625" style="7"/>
  </cols>
  <sheetData>
    <row r="1" spans="1:16" ht="21" x14ac:dyDescent="0.25">
      <c r="A1" s="37" t="s">
        <v>4</v>
      </c>
      <c r="B1" s="37"/>
      <c r="C1" s="37"/>
      <c r="D1" s="37"/>
      <c r="E1" s="37"/>
      <c r="F1" s="37"/>
      <c r="G1" s="37"/>
      <c r="H1" s="37"/>
      <c r="I1" s="37"/>
      <c r="J1" s="37"/>
      <c r="K1" s="37"/>
      <c r="L1" s="37"/>
      <c r="M1" s="37"/>
    </row>
    <row r="2" spans="1:16" ht="23.25" customHeight="1" x14ac:dyDescent="0.25">
      <c r="A2" s="38" t="s">
        <v>5</v>
      </c>
      <c r="B2" s="38"/>
      <c r="C2" s="38"/>
      <c r="D2" s="38"/>
      <c r="E2" s="38"/>
      <c r="F2" s="38"/>
      <c r="G2" s="38"/>
      <c r="H2" s="38"/>
      <c r="I2" s="38"/>
      <c r="J2" s="38"/>
      <c r="K2" s="38"/>
      <c r="L2" s="38"/>
      <c r="M2" s="38"/>
    </row>
    <row r="3" spans="1:16" ht="26.25" customHeight="1" x14ac:dyDescent="0.25">
      <c r="A3" s="39" t="s">
        <v>6</v>
      </c>
      <c r="B3" s="41" t="s">
        <v>7</v>
      </c>
      <c r="C3" s="41"/>
      <c r="D3" s="41"/>
      <c r="E3" s="41"/>
      <c r="F3" s="41"/>
      <c r="G3" s="41"/>
      <c r="H3" s="41"/>
      <c r="I3" s="41"/>
      <c r="J3" s="41"/>
      <c r="K3" s="41"/>
      <c r="L3" s="41"/>
      <c r="M3" s="42" t="s">
        <v>8</v>
      </c>
    </row>
    <row r="4" spans="1:16" s="9" customFormat="1" ht="12.75" x14ac:dyDescent="0.2">
      <c r="A4" s="40"/>
      <c r="B4" s="8">
        <v>2014</v>
      </c>
      <c r="C4" s="8">
        <v>2015</v>
      </c>
      <c r="D4" s="8">
        <v>2016</v>
      </c>
      <c r="E4" s="8">
        <v>2017</v>
      </c>
      <c r="F4" s="8">
        <v>2018</v>
      </c>
      <c r="G4" s="8">
        <v>2019</v>
      </c>
      <c r="H4" s="8">
        <v>2020</v>
      </c>
      <c r="I4" s="8">
        <v>2021</v>
      </c>
      <c r="J4" s="8">
        <v>2022</v>
      </c>
      <c r="K4" s="8">
        <v>2023</v>
      </c>
      <c r="L4" s="8">
        <v>2024</v>
      </c>
      <c r="M4" s="43"/>
    </row>
    <row r="5" spans="1:16" s="12" customFormat="1" ht="30" customHeight="1" x14ac:dyDescent="0.25">
      <c r="A5" s="10" t="s">
        <v>1</v>
      </c>
      <c r="B5" s="4">
        <f>SUM(B6:B16)</f>
        <v>1063054680.1289001</v>
      </c>
      <c r="C5" s="4">
        <f>SUM(C6:C19)</f>
        <v>1400609841.9157999</v>
      </c>
      <c r="D5" s="4">
        <f>SUM(D6:D19)</f>
        <v>1675199186.7768998</v>
      </c>
      <c r="E5" s="4">
        <f>SUM(E6:E19)</f>
        <v>1797290685.4334998</v>
      </c>
      <c r="F5" s="4">
        <f>SUM(F6:F16)</f>
        <v>2164672440.9014001</v>
      </c>
      <c r="G5" s="4">
        <f>SUM(G6:G16)</f>
        <v>2433716952.1480007</v>
      </c>
      <c r="H5" s="4">
        <f>H6+H7+H8+H9+H10+H13+H14+H16</f>
        <v>2014669790.0487001</v>
      </c>
      <c r="I5" s="4">
        <f>I6+I7+I8+I9+I10+I14+I16</f>
        <v>2282636912.6890001</v>
      </c>
      <c r="J5" s="4">
        <f>J6+J7+J8+J9+J10+J14+J16+J13</f>
        <v>2823096048.0651999</v>
      </c>
      <c r="K5" s="4">
        <f>K6+K7+K8+K9+K10+K14+K16+K13</f>
        <v>3265956456</v>
      </c>
      <c r="L5" s="33">
        <f>L6+L7+L8+L9+L10+L14+L16+L13</f>
        <v>3324220578.9115982</v>
      </c>
      <c r="M5" s="11" t="s">
        <v>0</v>
      </c>
    </row>
    <row r="6" spans="1:16" s="12" customFormat="1" ht="30" customHeight="1" x14ac:dyDescent="0.25">
      <c r="A6" s="13" t="s">
        <v>9</v>
      </c>
      <c r="B6" s="6">
        <v>457978292.29900002</v>
      </c>
      <c r="C6" s="6">
        <v>616252278.55999994</v>
      </c>
      <c r="D6" s="6">
        <v>741101647.34019995</v>
      </c>
      <c r="E6" s="6">
        <v>792942707.92209995</v>
      </c>
      <c r="F6" s="6">
        <v>940356931.62420011</v>
      </c>
      <c r="G6" s="6">
        <v>1089427281.8606</v>
      </c>
      <c r="H6" s="6">
        <v>830873381.62039995</v>
      </c>
      <c r="I6" s="6">
        <v>975581052.47979999</v>
      </c>
      <c r="J6" s="6">
        <v>1230340544.8044</v>
      </c>
      <c r="K6" s="6">
        <v>1423863580</v>
      </c>
      <c r="L6" s="31">
        <v>1499185804.7662001</v>
      </c>
      <c r="M6" s="14" t="s">
        <v>10</v>
      </c>
    </row>
    <row r="7" spans="1:16" s="12" customFormat="1" ht="30" customHeight="1" x14ac:dyDescent="0.25">
      <c r="A7" s="13" t="s">
        <v>11</v>
      </c>
      <c r="B7" s="6">
        <v>241051042.8951</v>
      </c>
      <c r="C7" s="6">
        <v>309109177.51999998</v>
      </c>
      <c r="D7" s="6">
        <v>341829709.91359997</v>
      </c>
      <c r="E7" s="6">
        <v>345179817.91179997</v>
      </c>
      <c r="F7" s="6">
        <v>410945636.96390003</v>
      </c>
      <c r="G7" s="6">
        <v>442907382.38810003</v>
      </c>
      <c r="H7" s="6">
        <v>316098329.12330002</v>
      </c>
      <c r="I7" s="6">
        <v>332323173.37620002</v>
      </c>
      <c r="J7" s="6">
        <v>433039769.34780002</v>
      </c>
      <c r="K7" s="6">
        <v>558579880</v>
      </c>
      <c r="L7" s="31">
        <v>547733697.35539997</v>
      </c>
      <c r="M7" s="14" t="s">
        <v>12</v>
      </c>
    </row>
    <row r="8" spans="1:16" s="12" customFormat="1" ht="30" customHeight="1" x14ac:dyDescent="0.25">
      <c r="A8" s="13" t="s">
        <v>13</v>
      </c>
      <c r="B8" s="6">
        <v>221737345.31999999</v>
      </c>
      <c r="C8" s="6">
        <v>318890471.87</v>
      </c>
      <c r="D8" s="6">
        <v>427478177.30970001</v>
      </c>
      <c r="E8" s="6">
        <v>515631590.76959997</v>
      </c>
      <c r="F8" s="6">
        <v>642262006.27949989</v>
      </c>
      <c r="G8" s="6">
        <v>726294117.07310009</v>
      </c>
      <c r="H8" s="6">
        <v>722552654.54500008</v>
      </c>
      <c r="I8" s="6">
        <v>817669419.49300003</v>
      </c>
      <c r="J8" s="6">
        <v>923713550.80799997</v>
      </c>
      <c r="K8" s="6">
        <v>994944929</v>
      </c>
      <c r="L8" s="31">
        <v>995974391.48999798</v>
      </c>
      <c r="M8" s="14" t="s">
        <v>14</v>
      </c>
      <c r="P8" s="15"/>
    </row>
    <row r="9" spans="1:16" s="12" customFormat="1" ht="30" customHeight="1" x14ac:dyDescent="0.25">
      <c r="A9" s="13" t="s">
        <v>15</v>
      </c>
      <c r="B9" s="6">
        <v>29752803.379999999</v>
      </c>
      <c r="C9" s="6">
        <v>36724829.030000001</v>
      </c>
      <c r="D9" s="6">
        <v>43797163.390000001</v>
      </c>
      <c r="E9" s="6">
        <v>44291494.829999998</v>
      </c>
      <c r="F9" s="6">
        <v>50577201.25</v>
      </c>
      <c r="G9" s="6">
        <v>40346634.729999997</v>
      </c>
      <c r="H9" s="6">
        <v>30161234.57</v>
      </c>
      <c r="I9" s="6">
        <v>34293539.329999998</v>
      </c>
      <c r="J9" s="6">
        <v>74528431.034999996</v>
      </c>
      <c r="K9" s="6">
        <v>90735043</v>
      </c>
      <c r="L9" s="31">
        <v>97800382.150000095</v>
      </c>
      <c r="M9" s="14" t="s">
        <v>16</v>
      </c>
      <c r="P9" s="15"/>
    </row>
    <row r="10" spans="1:16" s="12" customFormat="1" ht="30" customHeight="1" x14ac:dyDescent="0.25">
      <c r="A10" s="16" t="s">
        <v>17</v>
      </c>
      <c r="B10" s="4">
        <v>28912582.77</v>
      </c>
      <c r="C10" s="4">
        <v>33979840.740000002</v>
      </c>
      <c r="D10" s="4">
        <v>36732648.099999994</v>
      </c>
      <c r="E10" s="4">
        <v>31235071.669999998</v>
      </c>
      <c r="F10" s="4">
        <v>40666070.459999993</v>
      </c>
      <c r="G10" s="4">
        <v>46296356.609999999</v>
      </c>
      <c r="H10" s="4">
        <v>58754887.590000004</v>
      </c>
      <c r="I10" s="4">
        <f>I11+I12</f>
        <v>46969926.050000042</v>
      </c>
      <c r="J10" s="4">
        <f>J11+J12</f>
        <v>47487173.510000005</v>
      </c>
      <c r="K10" s="4">
        <f>K11+K12</f>
        <v>54716238</v>
      </c>
      <c r="L10" s="33">
        <f>L11+L12</f>
        <v>36363297.769999996</v>
      </c>
      <c r="M10" s="17" t="s">
        <v>18</v>
      </c>
    </row>
    <row r="11" spans="1:16" s="12" customFormat="1" ht="30" customHeight="1" x14ac:dyDescent="0.25">
      <c r="A11" s="18" t="s">
        <v>19</v>
      </c>
      <c r="B11" s="6">
        <v>0</v>
      </c>
      <c r="C11" s="6">
        <v>0</v>
      </c>
      <c r="D11" s="6">
        <v>0</v>
      </c>
      <c r="E11" s="6">
        <v>0</v>
      </c>
      <c r="F11" s="6">
        <v>0</v>
      </c>
      <c r="G11" s="6">
        <v>0</v>
      </c>
      <c r="H11" s="19">
        <v>20773359.949999999</v>
      </c>
      <c r="I11" s="19">
        <v>20980445.850000039</v>
      </c>
      <c r="J11" s="19">
        <v>23081568.279999997</v>
      </c>
      <c r="K11" s="19">
        <v>22032841</v>
      </c>
      <c r="L11" s="31">
        <v>19080877.489999998</v>
      </c>
      <c r="M11" s="35" t="s">
        <v>20</v>
      </c>
    </row>
    <row r="12" spans="1:16" s="12" customFormat="1" ht="30" customHeight="1" x14ac:dyDescent="0.25">
      <c r="A12" s="18" t="s">
        <v>21</v>
      </c>
      <c r="B12" s="6">
        <v>0</v>
      </c>
      <c r="C12" s="6">
        <v>0</v>
      </c>
      <c r="D12" s="6">
        <v>0</v>
      </c>
      <c r="E12" s="6">
        <v>0</v>
      </c>
      <c r="F12" s="6">
        <v>0</v>
      </c>
      <c r="G12" s="6">
        <v>0</v>
      </c>
      <c r="H12" s="19">
        <v>37981527.640000001</v>
      </c>
      <c r="I12" s="19">
        <v>25989480.200000003</v>
      </c>
      <c r="J12" s="19">
        <v>24405605.230000004</v>
      </c>
      <c r="K12" s="19">
        <v>32683397</v>
      </c>
      <c r="L12" s="31">
        <v>17282420.280000001</v>
      </c>
      <c r="M12" s="35" t="s">
        <v>22</v>
      </c>
    </row>
    <row r="13" spans="1:16" s="12" customFormat="1" ht="30" customHeight="1" x14ac:dyDescent="0.25">
      <c r="A13" s="13" t="s">
        <v>23</v>
      </c>
      <c r="B13" s="6">
        <v>4354880.8285999997</v>
      </c>
      <c r="C13" s="6">
        <v>1597653.1602</v>
      </c>
      <c r="D13" s="6">
        <v>2087098.2034</v>
      </c>
      <c r="E13" s="6">
        <v>2785785.32</v>
      </c>
      <c r="F13" s="6">
        <v>3958546.0537999999</v>
      </c>
      <c r="G13" s="6">
        <v>4011938.9361999999</v>
      </c>
      <c r="H13" s="6">
        <v>12753069.529999999</v>
      </c>
      <c r="I13" s="6">
        <v>9674297.1666999999</v>
      </c>
      <c r="J13" s="6">
        <v>9961600</v>
      </c>
      <c r="K13" s="6">
        <v>13996600</v>
      </c>
      <c r="L13" s="31">
        <v>17640015</v>
      </c>
      <c r="M13" s="20" t="s">
        <v>24</v>
      </c>
    </row>
    <row r="14" spans="1:16" s="12" customFormat="1" ht="30" customHeight="1" x14ac:dyDescent="0.25">
      <c r="A14" s="13" t="s">
        <v>25</v>
      </c>
      <c r="B14" s="6">
        <v>25939088.800000001</v>
      </c>
      <c r="C14" s="6">
        <v>22435986.039999999</v>
      </c>
      <c r="D14" s="6">
        <v>33165876.93</v>
      </c>
      <c r="E14" s="6">
        <v>26149755.969999999</v>
      </c>
      <c r="F14" s="6">
        <v>35443183.07</v>
      </c>
      <c r="G14" s="6">
        <v>36543788</v>
      </c>
      <c r="H14" s="6">
        <v>27752269.41</v>
      </c>
      <c r="I14" s="6">
        <v>34454812.159999996</v>
      </c>
      <c r="J14" s="6">
        <v>38429204.559999995</v>
      </c>
      <c r="K14" s="6">
        <v>36657555</v>
      </c>
      <c r="L14" s="31">
        <v>36379262.879999898</v>
      </c>
      <c r="M14" s="20" t="s">
        <v>26</v>
      </c>
    </row>
    <row r="15" spans="1:16" s="12" customFormat="1" ht="30" customHeight="1" x14ac:dyDescent="0.25">
      <c r="A15" s="13" t="s">
        <v>27</v>
      </c>
      <c r="B15" s="6">
        <v>1563</v>
      </c>
      <c r="C15" s="6">
        <v>7861.8544000000002</v>
      </c>
      <c r="D15" s="6">
        <v>36891.79</v>
      </c>
      <c r="E15" s="6">
        <v>30</v>
      </c>
      <c r="F15" s="6">
        <v>0</v>
      </c>
      <c r="G15" s="6">
        <v>0</v>
      </c>
      <c r="H15" s="6">
        <v>0</v>
      </c>
      <c r="I15" s="6">
        <v>0</v>
      </c>
      <c r="J15" s="6">
        <v>0</v>
      </c>
      <c r="K15" s="6">
        <v>0</v>
      </c>
      <c r="L15" s="5">
        <v>0</v>
      </c>
      <c r="M15" s="20" t="s">
        <v>28</v>
      </c>
      <c r="P15" s="15"/>
    </row>
    <row r="16" spans="1:16" s="12" customFormat="1" ht="30" customHeight="1" x14ac:dyDescent="0.25">
      <c r="A16" s="21" t="s">
        <v>29</v>
      </c>
      <c r="B16" s="1">
        <v>53327080.836199999</v>
      </c>
      <c r="C16" s="1">
        <v>61611743.141199999</v>
      </c>
      <c r="D16" s="1">
        <v>48969973.799999997</v>
      </c>
      <c r="E16" s="1">
        <v>39074431.039999999</v>
      </c>
      <c r="F16" s="1">
        <v>40462865.200000003</v>
      </c>
      <c r="G16" s="1">
        <v>47889452.549999997</v>
      </c>
      <c r="H16" s="1">
        <v>15723963.66</v>
      </c>
      <c r="I16" s="1">
        <v>41344989.799999997</v>
      </c>
      <c r="J16" s="1">
        <v>65595774.000000082</v>
      </c>
      <c r="K16" s="1">
        <v>92462631</v>
      </c>
      <c r="L16" s="32">
        <v>93143727.499999896</v>
      </c>
      <c r="M16" s="22" t="s">
        <v>30</v>
      </c>
      <c r="P16" s="3"/>
    </row>
    <row r="17" spans="1:16" s="12" customFormat="1" ht="19.5" x14ac:dyDescent="0.25">
      <c r="A17" s="23" t="s">
        <v>2</v>
      </c>
      <c r="B17" s="24"/>
      <c r="C17" s="24"/>
      <c r="D17" s="24"/>
      <c r="E17" s="24"/>
      <c r="F17" s="24"/>
      <c r="G17" s="24"/>
      <c r="H17" s="24"/>
      <c r="I17" s="24"/>
      <c r="J17" s="24"/>
      <c r="K17" s="24"/>
      <c r="L17" s="34"/>
      <c r="M17" s="14"/>
      <c r="P17" s="3"/>
    </row>
    <row r="18" spans="1:16" s="12" customFormat="1" ht="17.25" x14ac:dyDescent="0.25">
      <c r="A18" s="36" t="s">
        <v>31</v>
      </c>
      <c r="B18" s="36"/>
      <c r="C18" s="36"/>
      <c r="D18" s="36"/>
      <c r="E18" s="36"/>
      <c r="F18" s="36"/>
      <c r="G18" s="36"/>
      <c r="H18" s="15"/>
      <c r="I18" s="15"/>
      <c r="J18" s="15"/>
      <c r="K18" s="15"/>
      <c r="L18" s="15"/>
      <c r="M18" s="25" t="s">
        <v>32</v>
      </c>
    </row>
    <row r="19" spans="1:16" ht="17.25" x14ac:dyDescent="0.25">
      <c r="A19" s="26" t="s">
        <v>3</v>
      </c>
      <c r="B19" s="27"/>
      <c r="C19" s="27"/>
      <c r="D19" s="27"/>
      <c r="E19" s="27"/>
      <c r="F19" s="27"/>
      <c r="G19" s="27"/>
      <c r="H19" s="27"/>
      <c r="I19" s="27"/>
      <c r="J19" s="27"/>
      <c r="K19" s="27"/>
      <c r="L19" s="27"/>
      <c r="M19" s="25" t="s">
        <v>33</v>
      </c>
      <c r="P19" s="12"/>
    </row>
    <row r="20" spans="1:16" ht="17.25" x14ac:dyDescent="0.25">
      <c r="B20" s="28"/>
      <c r="C20" s="28"/>
      <c r="D20" s="28"/>
      <c r="E20" s="28"/>
      <c r="F20" s="28"/>
      <c r="G20" s="28"/>
      <c r="H20" s="28"/>
      <c r="I20" s="28"/>
      <c r="J20" s="28"/>
      <c r="K20" s="28"/>
      <c r="L20" s="28"/>
      <c r="M20" s="25"/>
      <c r="P20" s="2"/>
    </row>
    <row r="22" spans="1:16" ht="23.25" customHeight="1" x14ac:dyDescent="0.25">
      <c r="P22" s="15"/>
    </row>
    <row r="23" spans="1:16" ht="23.25" customHeight="1" x14ac:dyDescent="0.25">
      <c r="C23" s="7"/>
      <c r="P23" s="29"/>
    </row>
    <row r="24" spans="1:16" ht="23.25" customHeight="1" x14ac:dyDescent="0.25">
      <c r="C24" s="30"/>
    </row>
    <row r="25" spans="1:16" ht="23.25" customHeight="1" x14ac:dyDescent="0.25">
      <c r="C25" s="30"/>
    </row>
    <row r="26" spans="1:16" ht="23.25" customHeight="1" x14ac:dyDescent="0.25">
      <c r="C26" s="30"/>
    </row>
    <row r="27" spans="1:16" ht="23.25" customHeight="1" x14ac:dyDescent="0.25">
      <c r="C27" s="30"/>
    </row>
    <row r="28" spans="1:16" ht="23.25" customHeight="1" x14ac:dyDescent="0.25"/>
    <row r="29" spans="1:16" ht="23.25" customHeight="1" x14ac:dyDescent="0.25"/>
    <row r="30" spans="1:16" ht="23.25" customHeight="1" x14ac:dyDescent="0.25"/>
    <row r="31" spans="1:16" ht="23.25" customHeight="1" x14ac:dyDescent="0.25"/>
  </sheetData>
  <mergeCells count="6">
    <mergeCell ref="A18:G18"/>
    <mergeCell ref="A1:M1"/>
    <mergeCell ref="A2:M2"/>
    <mergeCell ref="A3:A4"/>
    <mergeCell ref="M3:M4"/>
    <mergeCell ref="B3:L3"/>
  </mergeCells>
  <pageMargins left="0.7" right="0.7" top="0.75" bottom="0.75" header="0.3" footer="0.3"/>
  <pageSetup scale="30" orientation="portrait"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18.24</vt:lpstr>
      <vt:lpstr>'18.24'!Print_Area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Fathimath Shifaza</dc:creator>
  <cp:lastModifiedBy>Fathimath Shifaza</cp:lastModifiedBy>
  <cp:lastPrinted>2025-07-22T05:38:33Z</cp:lastPrinted>
  <dcterms:created xsi:type="dcterms:W3CDTF">2025-05-19T08:29:05Z</dcterms:created>
  <dcterms:modified xsi:type="dcterms:W3CDTF">2025-07-22T05:38:41Z</dcterms:modified>
</cp:coreProperties>
</file>