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ension\"/>
    </mc:Choice>
  </mc:AlternateContent>
  <xr:revisionPtr revIDLastSave="0" documentId="13_ncr:1_{0EE0ABDC-4CDB-4DF4-84C2-0D8AC30095C8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18.21" sheetId="21" r:id="rId1"/>
  </sheets>
  <definedNames>
    <definedName name="_xlnm.Print_Area" localSheetId="0">'18.21'!$A$1:$J$36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fkOimQmwXAp2X4Idi2I5zrAWog9iQuypB84L36zwUFs="/>
    </ext>
  </extLst>
</workbook>
</file>

<file path=xl/calcChain.xml><?xml version="1.0" encoding="utf-8"?>
<calcChain xmlns="http://schemas.openxmlformats.org/spreadsheetml/2006/main">
  <c r="Z46" i="21" l="1"/>
  <c r="AA46" i="21"/>
  <c r="AB46" i="21"/>
  <c r="AC46" i="21"/>
  <c r="AD46" i="21"/>
  <c r="AE46" i="21"/>
  <c r="Z47" i="21"/>
  <c r="AA47" i="21"/>
  <c r="AB47" i="21"/>
  <c r="AC47" i="21"/>
  <c r="AD47" i="21"/>
  <c r="AE47" i="21"/>
  <c r="Z48" i="21"/>
  <c r="AA48" i="21"/>
  <c r="AB48" i="21"/>
  <c r="AC48" i="21"/>
  <c r="AD48" i="21"/>
  <c r="AE48" i="21"/>
  <c r="Z49" i="21"/>
  <c r="AA49" i="21"/>
  <c r="AB49" i="21"/>
  <c r="AC49" i="21"/>
  <c r="AD49" i="21"/>
  <c r="AE49" i="21"/>
  <c r="Z50" i="21"/>
  <c r="AA50" i="21"/>
  <c r="AB50" i="21"/>
  <c r="AC50" i="21"/>
  <c r="AD50" i="21"/>
  <c r="AE50" i="21"/>
  <c r="Z45" i="21"/>
  <c r="AE45" i="21" l="1"/>
  <c r="AD45" i="21"/>
  <c r="AC45" i="21"/>
  <c r="AB45" i="21"/>
  <c r="AA45" i="21"/>
  <c r="AE44" i="21"/>
  <c r="AD44" i="21"/>
  <c r="AC44" i="21"/>
  <c r="AB44" i="21"/>
  <c r="AA44" i="21"/>
  <c r="Z44" i="21"/>
  <c r="AE43" i="21"/>
  <c r="AD43" i="21"/>
  <c r="AC43" i="21"/>
  <c r="AB43" i="21"/>
  <c r="AA43" i="21"/>
  <c r="Z43" i="21"/>
  <c r="AD42" i="21"/>
  <c r="AC42" i="21"/>
  <c r="AB42" i="21"/>
  <c r="AA42" i="21"/>
  <c r="Z42" i="21"/>
  <c r="AD41" i="21"/>
  <c r="AC41" i="21"/>
  <c r="AB41" i="21"/>
  <c r="AA41" i="21"/>
  <c r="Z41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H6" i="21"/>
  <c r="AE36" i="21" s="1"/>
  <c r="AE51" i="21" s="1"/>
  <c r="G6" i="21"/>
  <c r="AD36" i="21" s="1"/>
  <c r="AD51" i="21" s="1"/>
  <c r="F6" i="21"/>
  <c r="AC36" i="21" s="1"/>
  <c r="AC51" i="21" s="1"/>
  <c r="E6" i="21"/>
  <c r="AB36" i="21" s="1"/>
  <c r="AB51" i="21" s="1"/>
  <c r="D6" i="21"/>
  <c r="AA36" i="21" s="1"/>
  <c r="AA51" i="21" s="1"/>
  <c r="C6" i="21"/>
  <c r="Z36" i="21" s="1"/>
  <c r="Z51" i="21" s="1"/>
  <c r="B6" i="21" l="1"/>
</calcChain>
</file>

<file path=xl/sharedStrings.xml><?xml version="1.0" encoding="utf-8"?>
<sst xmlns="http://schemas.openxmlformats.org/spreadsheetml/2006/main" count="57" uniqueCount="45">
  <si>
    <t>ޖުމްލަ</t>
  </si>
  <si>
    <t>Total</t>
  </si>
  <si>
    <t>Month</t>
  </si>
  <si>
    <t>މަސް</t>
  </si>
  <si>
    <t>ޖެނުއަރީ</t>
  </si>
  <si>
    <t>ފެބްރުއަރީ</t>
  </si>
  <si>
    <t>May</t>
  </si>
  <si>
    <t>މެއި</t>
  </si>
  <si>
    <t>ޖޫން</t>
  </si>
  <si>
    <t>ޖުލައި</t>
  </si>
  <si>
    <t>އޮގަސްޓް</t>
  </si>
  <si>
    <t>ސެޕްޓެމްބަރ</t>
  </si>
  <si>
    <t>އޮކްޓޫބަރ</t>
  </si>
  <si>
    <t>ނޮވެމްބަރ</t>
  </si>
  <si>
    <t>ޑިސެމްބަރ</t>
  </si>
  <si>
    <t xml:space="preserve">އަޅާލާނެ މީހަކުނެތިފައިވާ ކުދިން ބަލަމުންދާ މީހުންނަށް ދެވޭ އެހީ </t>
  </si>
  <si>
    <t>ވެލްފެއާ އެހީ</t>
  </si>
  <si>
    <t xml:space="preserve">ނުކުޅެދުންތެރިކަން ހުންނަ ފަރާތްތަކަށް ދެވޭ އެހީ </t>
  </si>
  <si>
    <t>ފަޤީރު ހާލަތުގައި ދިރިއުޅޭ ފަރާތްތަކުން ކާބޯތަކެތި ގަތުމަށް ދެވޭ މާލީ އެހީ</t>
  </si>
  <si>
    <t>DISABILITY ALLOWANCE</t>
  </si>
  <si>
    <t>FOOD SUBSIDY</t>
  </si>
  <si>
    <t>Source: National Social Protection Agency</t>
  </si>
  <si>
    <t xml:space="preserve">މަޢުލޫމާތު ދެއްވީ: ނެޝަނަލް ސޯޝަލް ޕްރޮޓެކްޝަން އޭޖެންސީ </t>
  </si>
  <si>
    <t>އާސަންދަ</t>
  </si>
  <si>
    <t>ތާވަލް 18.21: އިޖްތިމާއީ ރައްކާތެރިކަމުގެ ދަށުންދެވޭ ޚިދުމަތްތަކަށް ދައުލަތުންކުރެވުނު ޚަރަދު (ރުފިޔާއިން)، 2024</t>
  </si>
  <si>
    <t>Table 18.21 :  GOVERNMENT EXPENDITURE ON  DIFFERENT SOCIAL PROTECTION SCHEMES BY TYPE (in MVR),  2024</t>
  </si>
  <si>
    <t>TOTAL</t>
  </si>
  <si>
    <t>AASANDHA</t>
  </si>
  <si>
    <t xml:space="preserve"> SINGLE PARENT ALLOWANCE</t>
  </si>
  <si>
    <t>FOSTER PARENT ALLOWANCE</t>
  </si>
  <si>
    <t xml:space="preserve">EMERGENCY MEDICAL WELFARE </t>
  </si>
  <si>
    <t>އެކަނިވެރި މައިނަށް ދެވޭ އެހީ</t>
  </si>
  <si>
    <t>January</t>
  </si>
  <si>
    <t>February</t>
  </si>
  <si>
    <t>March</t>
  </si>
  <si>
    <t>މާރޗް</t>
  </si>
  <si>
    <t>April</t>
  </si>
  <si>
    <t>އޭޕްރިލް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</si>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</sst>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General_)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Faruma"/>
    </font>
    <font>
      <b/>
      <sz val="9"/>
      <color theme="1"/>
      <name val="Faruma"/>
    </font>
    <font>
      <sz val="10"/>
      <name val="Courier"/>
      <family val="3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Faruma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14999847407452621"/>
      <name val="Faruma"/>
    </font>
    <font>
      <b/>
      <sz val="11"/>
      <color theme="1"/>
      <name val="Faruma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 tint="0.14999847407452621"/>
      <name val="Calibri"/>
      <family val="2"/>
    </font>
    <font>
      <sz val="10"/>
      <color theme="1"/>
      <name val="Calibri"/>
      <family val="2"/>
      <charset val="1"/>
      <scheme val="minor"/>
    </font>
    <font>
      <sz val="10"/>
      <color theme="1"/>
      <name val="Faruma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1"/>
    <xf numFmtId="164" fontId="9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9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1" fillId="0" borderId="1"/>
    <xf numFmtId="0" fontId="1" fillId="0" borderId="1"/>
  </cellStyleXfs>
  <cellXfs count="72">
    <xf numFmtId="0" fontId="0" fillId="0" borderId="0" xfId="0"/>
    <xf numFmtId="166" fontId="15" fillId="2" borderId="1" xfId="2" applyNumberFormat="1" applyFont="1" applyFill="1" applyAlignment="1">
      <alignment horizontal="left" vertical="center"/>
    </xf>
    <xf numFmtId="166" fontId="16" fillId="2" borderId="1" xfId="5" applyNumberFormat="1" applyFont="1" applyFill="1" applyAlignment="1">
      <alignment horizontal="right" vertical="center"/>
    </xf>
    <xf numFmtId="166" fontId="2" fillId="2" borderId="0" xfId="0" applyNumberFormat="1" applyFont="1" applyFill="1"/>
    <xf numFmtId="166" fontId="18" fillId="2" borderId="1" xfId="0" applyNumberFormat="1" applyFont="1" applyFill="1" applyBorder="1"/>
    <xf numFmtId="166" fontId="19" fillId="2" borderId="1" xfId="2" applyNumberFormat="1" applyFont="1" applyFill="1" applyAlignment="1">
      <alignment horizontal="right" vertical="center" wrapText="1"/>
    </xf>
    <xf numFmtId="3" fontId="20" fillId="2" borderId="1" xfId="1" applyNumberFormat="1" applyFont="1" applyFill="1"/>
    <xf numFmtId="3" fontId="12" fillId="2" borderId="1" xfId="1" applyNumberFormat="1" applyFont="1" applyFill="1" applyAlignment="1">
      <alignment horizontal="right" vertical="center" wrapText="1"/>
    </xf>
    <xf numFmtId="166" fontId="19" fillId="2" borderId="1" xfId="2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vertical="center" wrapText="1"/>
    </xf>
    <xf numFmtId="3" fontId="20" fillId="2" borderId="1" xfId="1" applyNumberFormat="1" applyFont="1" applyFill="1" applyAlignment="1">
      <alignment horizontal="right" vertical="center" wrapText="1"/>
    </xf>
    <xf numFmtId="166" fontId="19" fillId="2" borderId="3" xfId="2" applyNumberFormat="1" applyFont="1" applyFill="1" applyBorder="1" applyAlignment="1">
      <alignment horizontal="left" vertical="center"/>
    </xf>
    <xf numFmtId="164" fontId="19" fillId="2" borderId="3" xfId="3" applyNumberFormat="1" applyFont="1" applyFill="1" applyBorder="1" applyAlignment="1">
      <alignment horizontal="right" vertical="center" wrapText="1"/>
    </xf>
    <xf numFmtId="164" fontId="11" fillId="2" borderId="1" xfId="3" applyNumberFormat="1" applyFont="1" applyFill="1" applyBorder="1" applyAlignment="1">
      <alignment horizontal="right" vertical="center"/>
    </xf>
    <xf numFmtId="166" fontId="22" fillId="2" borderId="3" xfId="0" applyNumberFormat="1" applyFont="1" applyFill="1" applyBorder="1" applyAlignment="1">
      <alignment horizontal="right" vertical="center" wrapText="1"/>
    </xf>
    <xf numFmtId="166" fontId="18" fillId="2" borderId="1" xfId="2" applyNumberFormat="1" applyFont="1" applyFill="1" applyAlignment="1">
      <alignment horizontal="left" vertical="center"/>
    </xf>
    <xf numFmtId="164" fontId="19" fillId="2" borderId="1" xfId="3" applyNumberFormat="1" applyFont="1" applyFill="1" applyBorder="1" applyAlignment="1">
      <alignment horizontal="right" vertical="center"/>
    </xf>
    <xf numFmtId="166" fontId="22" fillId="2" borderId="1" xfId="0" applyNumberFormat="1" applyFont="1" applyFill="1" applyBorder="1" applyAlignment="1">
      <alignment horizontal="right" vertical="center" wrapText="1"/>
    </xf>
    <xf numFmtId="166" fontId="18" fillId="2" borderId="2" xfId="2" applyNumberFormat="1" applyFont="1" applyFill="1" applyBorder="1" applyAlignment="1">
      <alignment horizontal="left" vertical="center"/>
    </xf>
    <xf numFmtId="164" fontId="19" fillId="2" borderId="2" xfId="3" applyNumberFormat="1" applyFont="1" applyFill="1" applyBorder="1" applyAlignment="1">
      <alignment horizontal="right" vertical="center"/>
    </xf>
    <xf numFmtId="166" fontId="22" fillId="2" borderId="2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/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 vertical="center"/>
    </xf>
    <xf numFmtId="3" fontId="3" fillId="2" borderId="1" xfId="1" applyNumberFormat="1" applyFont="1" applyFill="1"/>
    <xf numFmtId="166" fontId="19" fillId="2" borderId="3" xfId="2" applyNumberFormat="1" applyFont="1" applyFill="1" applyBorder="1" applyAlignment="1">
      <alignment vertical="center"/>
    </xf>
    <xf numFmtId="166" fontId="19" fillId="2" borderId="3" xfId="2" applyNumberFormat="1" applyFont="1" applyFill="1" applyBorder="1" applyAlignment="1">
      <alignment vertical="center" wrapText="1"/>
    </xf>
    <xf numFmtId="166" fontId="23" fillId="2" borderId="1" xfId="0" applyNumberFormat="1" applyFont="1" applyFill="1" applyBorder="1"/>
    <xf numFmtId="166" fontId="23" fillId="2" borderId="0" xfId="0" applyNumberFormat="1" applyFont="1" applyFill="1"/>
    <xf numFmtId="0" fontId="21" fillId="2" borderId="4" xfId="0" applyFont="1" applyFill="1" applyBorder="1" applyAlignment="1">
      <alignment wrapText="1"/>
    </xf>
    <xf numFmtId="0" fontId="21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43" fontId="19" fillId="2" borderId="1" xfId="3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164" fontId="10" fillId="2" borderId="1" xfId="3" applyNumberFormat="1" applyFont="1" applyFill="1" applyBorder="1" applyAlignment="1" applyProtection="1">
      <alignment horizontal="right" vertical="center"/>
    </xf>
    <xf numFmtId="166" fontId="3" fillId="2" borderId="1" xfId="0" applyNumberFormat="1" applyFont="1" applyFill="1" applyBorder="1"/>
    <xf numFmtId="43" fontId="18" fillId="2" borderId="1" xfId="3" applyFont="1" applyFill="1" applyBorder="1"/>
    <xf numFmtId="164" fontId="14" fillId="2" borderId="1" xfId="3" applyNumberFormat="1" applyFont="1" applyFill="1" applyBorder="1" applyAlignment="1">
      <alignment horizontal="right" vertical="center"/>
    </xf>
    <xf numFmtId="164" fontId="14" fillId="2" borderId="1" xfId="0" applyNumberFormat="1" applyFont="1" applyFill="1" applyBorder="1" applyAlignment="1">
      <alignment horizontal="right" vertical="center"/>
    </xf>
    <xf numFmtId="164" fontId="13" fillId="2" borderId="1" xfId="3" applyNumberFormat="1" applyFont="1" applyFill="1" applyBorder="1" applyAlignment="1" applyProtection="1">
      <alignment horizontal="right" vertical="center"/>
    </xf>
    <xf numFmtId="166" fontId="19" fillId="2" borderId="1" xfId="2" applyNumberFormat="1" applyFont="1" applyFill="1" applyAlignment="1">
      <alignment vertical="center" wrapText="1"/>
    </xf>
    <xf numFmtId="164" fontId="13" fillId="2" borderId="1" xfId="3" applyNumberFormat="1" applyFont="1" applyFill="1" applyBorder="1" applyAlignment="1">
      <alignment horizontal="right" vertical="center"/>
    </xf>
    <xf numFmtId="164" fontId="14" fillId="2" borderId="1" xfId="3" applyNumberFormat="1" applyFont="1" applyFill="1" applyBorder="1" applyAlignment="1">
      <alignment vertical="center"/>
    </xf>
    <xf numFmtId="165" fontId="3" fillId="2" borderId="0" xfId="0" applyNumberFormat="1" applyFont="1" applyFill="1"/>
    <xf numFmtId="0" fontId="8" fillId="2" borderId="1" xfId="0" applyFont="1" applyFill="1" applyBorder="1" applyAlignment="1">
      <alignment vertical="center" wrapText="1"/>
    </xf>
    <xf numFmtId="164" fontId="13" fillId="2" borderId="1" xfId="4" applyNumberFormat="1" applyFont="1" applyFill="1" applyAlignment="1">
      <alignment horizontal="right" vertical="center"/>
    </xf>
    <xf numFmtId="164" fontId="13" fillId="2" borderId="1" xfId="4" applyNumberFormat="1" applyFont="1" applyFill="1" applyBorder="1" applyAlignment="1">
      <alignment horizontal="right" vertical="center"/>
    </xf>
    <xf numFmtId="164" fontId="14" fillId="2" borderId="2" xfId="4" applyNumberFormat="1" applyFont="1" applyFill="1" applyBorder="1" applyAlignment="1">
      <alignment horizontal="right" vertical="center"/>
    </xf>
    <xf numFmtId="164" fontId="13" fillId="2" borderId="2" xfId="4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4" fontId="14" fillId="2" borderId="1" xfId="4" applyNumberFormat="1" applyFont="1" applyFill="1" applyBorder="1" applyAlignment="1">
      <alignment horizontal="right" vertical="center"/>
    </xf>
    <xf numFmtId="164" fontId="19" fillId="2" borderId="1" xfId="3" applyNumberFormat="1" applyFont="1" applyFill="1" applyBorder="1" applyAlignment="1">
      <alignment horizontal="right" vertical="center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wrapText="1"/>
    </xf>
    <xf numFmtId="3" fontId="17" fillId="2" borderId="1" xfId="1" applyNumberFormat="1" applyFont="1" applyFill="1" applyAlignment="1">
      <alignment vertical="center" readingOrder="2"/>
    </xf>
    <xf numFmtId="3" fontId="4" fillId="2" borderId="1" xfId="1" applyNumberFormat="1" applyFont="1" applyFill="1" applyAlignment="1">
      <alignment vertical="center"/>
    </xf>
    <xf numFmtId="3" fontId="17" fillId="2" borderId="1" xfId="1" applyNumberFormat="1" applyFont="1" applyFill="1" applyAlignment="1">
      <alignment horizontal="center" vertical="center" readingOrder="2"/>
    </xf>
    <xf numFmtId="3" fontId="4" fillId="2" borderId="1" xfId="1" applyNumberFormat="1" applyFont="1" applyFill="1" applyAlignment="1">
      <alignment horizontal="center" vertical="center"/>
    </xf>
    <xf numFmtId="166" fontId="19" fillId="2" borderId="1" xfId="2" applyNumberFormat="1" applyFont="1" applyFill="1" applyAlignment="1">
      <alignment horizontal="center" vertical="center" wrapText="1"/>
    </xf>
    <xf numFmtId="166" fontId="19" fillId="2" borderId="1" xfId="2" applyNumberFormat="1" applyFont="1" applyFill="1" applyAlignment="1">
      <alignment horizontal="right" vertical="center" wrapText="1"/>
    </xf>
    <xf numFmtId="0" fontId="21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 wrapText="1"/>
    </xf>
    <xf numFmtId="3" fontId="4" fillId="2" borderId="2" xfId="1" applyNumberFormat="1" applyFont="1" applyFill="1" applyBorder="1" applyAlignment="1">
      <alignment horizontal="center" vertical="center"/>
    </xf>
    <xf numFmtId="166" fontId="19" fillId="2" borderId="3" xfId="2" applyNumberFormat="1" applyFont="1" applyFill="1" applyBorder="1" applyAlignment="1">
      <alignment horizontal="right" vertical="center" wrapText="1"/>
    </xf>
    <xf numFmtId="166" fontId="19" fillId="2" borderId="4" xfId="2" applyNumberFormat="1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/>
    </xf>
    <xf numFmtId="0" fontId="21" fillId="2" borderId="4" xfId="0" applyFont="1" applyFill="1" applyBorder="1" applyAlignment="1">
      <alignment horizontal="right" wrapText="1"/>
    </xf>
  </cellXfs>
  <cellStyles count="14">
    <cellStyle name="Comma 23" xfId="3" xr:uid="{94027C67-5182-4251-874E-333D39869C41}"/>
    <cellStyle name="Comma 3" xfId="4" xr:uid="{32D59405-9255-4528-A182-E2FB87AEA447}"/>
    <cellStyle name="Normal" xfId="0" builtinId="0"/>
    <cellStyle name="Normal 10" xfId="8" xr:uid="{EBA83A1A-0725-4264-B217-6FB255D01D9A}"/>
    <cellStyle name="Normal 11" xfId="10" xr:uid="{141512A6-9575-4B9F-B0CD-71B08DB8B8DD}"/>
    <cellStyle name="Normal 2" xfId="2" xr:uid="{5582CC97-B3B3-49F0-A32C-77365FA866E7}"/>
    <cellStyle name="Normal 30 2" xfId="7" xr:uid="{319A01A9-484D-401C-B51C-AFA22C8C147A}"/>
    <cellStyle name="Normal 39" xfId="9" xr:uid="{358DB4F3-2572-40C1-8528-73DD19838977}"/>
    <cellStyle name="Normal 58" xfId="13" xr:uid="{5FADB181-8394-4B9F-BF6B-8B2AABC26B0E}"/>
    <cellStyle name="Normal 59" xfId="12" xr:uid="{BC46D8EB-1784-4261-8D55-F234E5AA2CF7}"/>
    <cellStyle name="Normal 9" xfId="6" xr:uid="{625F25BA-A41A-4C28-BF91-33331014C8BC}"/>
    <cellStyle name="Normal 9 2" xfId="11" xr:uid="{9FC5A332-BEB2-4834-8023-4E42B3DA4A83}"/>
    <cellStyle name="Normal_3 Population." xfId="5" xr:uid="{2C47DE0C-AB61-418E-AD2A-DC7DD7EA2C49}"/>
    <cellStyle name="Normal_II-15(Population) 2" xfId="1" xr:uid="{5D0B2EFE-2D76-4772-A3A8-4ED76F8D707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C2E6"/>
      <color rgb="FF33CCCC"/>
      <color rgb="FF003399"/>
      <color rgb="FF7E5400"/>
      <color rgb="FFAEAAAA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44929236964078E-2"/>
          <c:y val="0.1657713576619172"/>
          <c:w val="0.89996923540295171"/>
          <c:h val="0.69750277298831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'18.21'!$Y$48</c:f>
              <c:strCache>
                <c:ptCount val="1"/>
                <c:pt idx="0">
                  <c:v>2021 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'18.21'!$Z$40:$AE$40</c15:sqref>
                  </c15:fullRef>
                </c:ext>
              </c:extLst>
              <c:f>('18.21'!$Z$40:$AA$40,'18.21'!$AC$40:$AD$40)</c:f>
              <c:strCache>
                <c:ptCount val="4"/>
                <c:pt idx="0">
                  <c:v>AASANDHA</c:v>
                </c:pt>
                <c:pt idx="1">
                  <c:v> SINGLE PARENT ALLOWANCE</c:v>
                </c:pt>
                <c:pt idx="2">
                  <c:v>EMERGENCY MEDICAL WELFARE </c:v>
                </c:pt>
                <c:pt idx="3">
                  <c:v>DISABILITY ALLOWANCE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'18.21'!$Z$48:$AE$48</c15:sqref>
                  </c15:fullRef>
                </c:ext>
              </c:extLst>
              <c:f>('18.21'!$Z$48:$AA$48,'18.21'!$AC$48:$AD$48)</c:f>
              <c:numCache>
                <c:formatCode>#,##0.0</c:formatCode>
                <c:ptCount val="4"/>
                <c:pt idx="0">
                  <c:v>2282.6369129889999</c:v>
                </c:pt>
                <c:pt idx="1">
                  <c:v>62.633000000000003</c:v>
                </c:pt>
                <c:pt idx="2">
                  <c:v>135.76926987000004</c:v>
                </c:pt>
                <c:pt idx="3">
                  <c:v>223.17400000000001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FBF-4094-AFFB-DA87CF1A5FFA}"/>
            </c:ext>
          </c:extLst>
        </c:ser>
        <c:ser>
          <c:idx val="1"/>
          <c:order val="1"/>
          <c:tx>
            <c:strRef>
              <c:f>'18.21'!$Y$49</c:f>
              <c:strCache>
                <c:ptCount val="1"/>
                <c:pt idx="0">
                  <c:v>2022 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'18.21'!$Z$40:$AE$40</c15:sqref>
                  </c15:fullRef>
                </c:ext>
              </c:extLst>
              <c:f>('18.21'!$Z$40:$AA$40,'18.21'!$AC$40:$AD$40)</c:f>
              <c:strCache>
                <c:ptCount val="4"/>
                <c:pt idx="0">
                  <c:v>AASANDHA</c:v>
                </c:pt>
                <c:pt idx="1">
                  <c:v> SINGLE PARENT ALLOWANCE</c:v>
                </c:pt>
                <c:pt idx="2">
                  <c:v>EMERGENCY MEDICAL WELFARE </c:v>
                </c:pt>
                <c:pt idx="3">
                  <c:v>DISABILITY ALLOWANCE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'18.21'!$Z$49:$AE$49</c15:sqref>
                  </c15:fullRef>
                </c:ext>
              </c:extLst>
              <c:f>('18.21'!$Z$49:$AA$49,'18.21'!$AC$49:$AD$49)</c:f>
              <c:numCache>
                <c:formatCode>#,##0.0</c:formatCode>
                <c:ptCount val="4"/>
                <c:pt idx="0">
                  <c:v>2823.0960480651997</c:v>
                </c:pt>
                <c:pt idx="1">
                  <c:v>64.473799999999997</c:v>
                </c:pt>
                <c:pt idx="2">
                  <c:v>228.51316585999999</c:v>
                </c:pt>
                <c:pt idx="3">
                  <c:v>244.27699999999999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FBF-4094-AFFB-DA87CF1A5FFA}"/>
            </c:ext>
          </c:extLst>
        </c:ser>
        <c:ser>
          <c:idx val="2"/>
          <c:order val="2"/>
          <c:tx>
            <c:strRef>
              <c:f>'18.21'!$Y$50</c:f>
              <c:strCache>
                <c:ptCount val="1"/>
                <c:pt idx="0">
                  <c:v>2023 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'18.21'!$Z$40:$AE$40</c15:sqref>
                  </c15:fullRef>
                </c:ext>
              </c:extLst>
              <c:f>('18.21'!$Z$40:$AA$40,'18.21'!$AC$40:$AD$40)</c:f>
              <c:strCache>
                <c:ptCount val="4"/>
                <c:pt idx="0">
                  <c:v>AASANDHA</c:v>
                </c:pt>
                <c:pt idx="1">
                  <c:v> SINGLE PARENT ALLOWANCE</c:v>
                </c:pt>
                <c:pt idx="2">
                  <c:v>EMERGENCY MEDICAL WELFARE </c:v>
                </c:pt>
                <c:pt idx="3">
                  <c:v>DISABILITY ALLOWANCE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'18.21'!$Z$50:$AE$50</c15:sqref>
                  </c15:fullRef>
                </c:ext>
              </c:extLst>
              <c:f>('18.21'!$Z$50:$AA$50,'18.21'!$AC$50:$AD$50)</c:f>
              <c:numCache>
                <c:formatCode>#,##0.0</c:formatCode>
                <c:ptCount val="4"/>
                <c:pt idx="0">
                  <c:v>3265.9564569999998</c:v>
                </c:pt>
                <c:pt idx="1">
                  <c:v>65.600999999999999</c:v>
                </c:pt>
                <c:pt idx="2">
                  <c:v>365.70013640999997</c:v>
                </c:pt>
                <c:pt idx="3">
                  <c:v>378.60700000000003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E-47B3-AA83-CC4C6BF38EBC}"/>
            </c:ext>
          </c:extLst>
        </c:ser>
        <c:ser>
          <c:idx val="3"/>
          <c:order val="3"/>
          <c:tx>
            <c:strRef>
              <c:f>'18.21'!$Y$51</c:f>
              <c:strCache>
                <c:ptCount val="1"/>
                <c:pt idx="0">
                  <c:v>2024 </c:v>
                </c:pt>
              </c:strCache>
            </c:strRef>
          </c:tx>
          <c:spPr>
            <a:solidFill>
              <a:srgbClr val="9BC2E6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'18.21'!$Z$40:$AE$40</c15:sqref>
                  </c15:fullRef>
                </c:ext>
              </c:extLst>
              <c:f>('18.21'!$Z$40:$AA$40,'18.21'!$AC$40:$AD$40)</c:f>
              <c:strCache>
                <c:ptCount val="4"/>
                <c:pt idx="0">
                  <c:v>AASANDHA</c:v>
                </c:pt>
                <c:pt idx="1">
                  <c:v> SINGLE PARENT ALLOWANCE</c:v>
                </c:pt>
                <c:pt idx="2">
                  <c:v>EMERGENCY MEDICAL WELFARE </c:v>
                </c:pt>
                <c:pt idx="3">
                  <c:v>DISABILITY ALLOWANCE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'18.21'!$Z$51:$AE$51</c15:sqref>
                  </c15:fullRef>
                </c:ext>
              </c:extLst>
              <c:f>('18.21'!$Z$51:$AA$51,'18.21'!$AC$51:$AD$51)</c:f>
              <c:numCache>
                <c:formatCode>#,##0.0</c:formatCode>
                <c:ptCount val="4"/>
                <c:pt idx="0">
                  <c:v>3324.2205789999998</c:v>
                </c:pt>
                <c:pt idx="1">
                  <c:v>66.734999999999999</c:v>
                </c:pt>
                <c:pt idx="2">
                  <c:v>487.20295658999999</c:v>
                </c:pt>
                <c:pt idx="3">
                  <c:v>561.88900000000001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3E-47B3-AA83-CC4C6BF3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83848"/>
        <c:axId val="402977184"/>
        <c:extLst/>
      </c:barChart>
      <c:catAx>
        <c:axId val="402983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2977184"/>
        <c:crosses val="autoZero"/>
        <c:auto val="1"/>
        <c:lblAlgn val="ctr"/>
        <c:lblOffset val="100"/>
        <c:noMultiLvlLbl val="0"/>
      </c:catAx>
      <c:valAx>
        <c:axId val="402977184"/>
        <c:scaling>
          <c:orientation val="minMax"/>
          <c:max val="35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40298384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672101291566466"/>
          <c:y val="0.23829273570390802"/>
          <c:w val="0.25667758729574297"/>
          <c:h val="9.626882550747419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20</xdr:row>
      <xdr:rowOff>66674</xdr:rowOff>
    </xdr:from>
    <xdr:to>
      <xdr:col>8</xdr:col>
      <xdr:colOff>419100</xdr:colOff>
      <xdr:row>34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D5ED53-4643-4F43-AF75-4A1EC2B49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803672</xdr:colOff>
      <xdr:row>21</xdr:row>
      <xdr:rowOff>12301</xdr:rowOff>
    </xdr:from>
    <xdr:to>
      <xdr:col>7</xdr:col>
      <xdr:colOff>734218</xdr:colOff>
      <xdr:row>22</xdr:row>
      <xdr:rowOff>119061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FF62F9-FF42-43A1-8D92-E3BE3887AC82}"/>
            </a:ext>
          </a:extLst>
        </xdr:cNvPr>
        <xdr:cNvSpPr txBox="1"/>
      </xdr:nvSpPr>
      <xdr:spPr>
        <a:xfrm>
          <a:off x="1527572" y="5365351"/>
          <a:ext cx="7093346" cy="325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 18.21:  GOVERNMENT EXPENDITURE ON  DIFFERENT SOCIAL PROTECTION SCHEMES BY TYPE,  2021 - 2024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4E05-63DE-4F6C-B14C-BB849921952A}">
  <sheetPr>
    <tabColor rgb="FF92D050"/>
  </sheetPr>
  <dimension ref="A1:AH84"/>
  <sheetViews>
    <sheetView tabSelected="1" zoomScale="82" zoomScaleNormal="82" workbookViewId="0">
      <selection activeCell="P26" sqref="P26"/>
    </sheetView>
  </sheetViews>
  <sheetFormatPr defaultColWidth="9.140625" defaultRowHeight="15" x14ac:dyDescent="0.25"/>
  <cols>
    <col min="1" max="1" width="10.85546875" style="3" customWidth="1"/>
    <col min="2" max="2" width="17.7109375" style="3" customWidth="1"/>
    <col min="3" max="3" width="17" style="23" customWidth="1"/>
    <col min="4" max="4" width="16.85546875" style="3" customWidth="1"/>
    <col min="5" max="5" width="17.85546875" style="3" customWidth="1"/>
    <col min="6" max="8" width="19" style="3" customWidth="1"/>
    <col min="9" max="9" width="14.5703125" style="54" customWidth="1"/>
    <col min="10" max="10" width="5.7109375" style="3" customWidth="1"/>
    <col min="11" max="11" width="25.42578125" style="3" customWidth="1"/>
    <col min="12" max="12" width="13.5703125" style="3" bestFit="1" customWidth="1"/>
    <col min="13" max="20" width="13.5703125" style="3" customWidth="1"/>
    <col min="21" max="21" width="9.42578125" style="3" customWidth="1"/>
    <col min="22" max="25" width="15.28515625" style="3" customWidth="1"/>
    <col min="26" max="26" width="15.7109375" style="3" customWidth="1"/>
    <col min="27" max="30" width="12" style="3" customWidth="1"/>
    <col min="31" max="31" width="10.140625" style="3" customWidth="1"/>
    <col min="32" max="16384" width="9.140625" style="3"/>
  </cols>
  <sheetData>
    <row r="1" spans="1:9" ht="2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7" t="s">
        <v>25</v>
      </c>
      <c r="B2" s="67"/>
      <c r="C2" s="67"/>
      <c r="D2" s="67"/>
      <c r="E2" s="67"/>
      <c r="F2" s="67"/>
      <c r="G2" s="67"/>
      <c r="H2" s="67"/>
      <c r="I2" s="67"/>
    </row>
    <row r="3" spans="1:9" ht="15" customHeight="1" x14ac:dyDescent="0.25">
      <c r="A3" s="4"/>
      <c r="B3" s="63" t="s">
        <v>26</v>
      </c>
      <c r="C3" s="68" t="s">
        <v>27</v>
      </c>
      <c r="D3" s="68" t="s">
        <v>28</v>
      </c>
      <c r="E3" s="68" t="s">
        <v>29</v>
      </c>
      <c r="F3" s="68" t="s">
        <v>30</v>
      </c>
      <c r="G3" s="68" t="s">
        <v>19</v>
      </c>
      <c r="H3" s="68" t="s">
        <v>20</v>
      </c>
      <c r="I3" s="5"/>
    </row>
    <row r="4" spans="1:9" ht="18.75" x14ac:dyDescent="0.25">
      <c r="A4" s="6" t="s">
        <v>2</v>
      </c>
      <c r="B4" s="63"/>
      <c r="C4" s="69"/>
      <c r="D4" s="69"/>
      <c r="E4" s="69"/>
      <c r="F4" s="70"/>
      <c r="G4" s="71"/>
      <c r="H4" s="71"/>
      <c r="I4" s="7" t="s">
        <v>3</v>
      </c>
    </row>
    <row r="5" spans="1:9" ht="56.25" x14ac:dyDescent="0.25">
      <c r="A5" s="8"/>
      <c r="B5" s="63"/>
      <c r="C5" s="9" t="s">
        <v>23</v>
      </c>
      <c r="D5" s="9" t="s">
        <v>31</v>
      </c>
      <c r="E5" s="9" t="s">
        <v>15</v>
      </c>
      <c r="F5" s="10" t="s">
        <v>16</v>
      </c>
      <c r="G5" s="9" t="s">
        <v>17</v>
      </c>
      <c r="H5" s="11" t="s">
        <v>18</v>
      </c>
      <c r="I5" s="12"/>
    </row>
    <row r="6" spans="1:9" ht="18.75" x14ac:dyDescent="0.25">
      <c r="A6" s="13" t="s">
        <v>1</v>
      </c>
      <c r="B6" s="14">
        <f>SUM(B7:B18)</f>
        <v>4442970755.5900002</v>
      </c>
      <c r="C6" s="15">
        <f>SUM(C7:C18)</f>
        <v>3324220579</v>
      </c>
      <c r="D6" s="15">
        <f t="shared" ref="D6:H6" si="0">SUM(D7:D18)</f>
        <v>66735000</v>
      </c>
      <c r="E6" s="15">
        <f t="shared" si="0"/>
        <v>2625500</v>
      </c>
      <c r="F6" s="15">
        <f t="shared" si="0"/>
        <v>487202956.58999997</v>
      </c>
      <c r="G6" s="15">
        <f t="shared" si="0"/>
        <v>561889000</v>
      </c>
      <c r="H6" s="15">
        <f t="shared" si="0"/>
        <v>297720</v>
      </c>
      <c r="I6" s="16" t="s">
        <v>0</v>
      </c>
    </row>
    <row r="7" spans="1:9" ht="18.75" x14ac:dyDescent="0.25">
      <c r="A7" s="17" t="s">
        <v>32</v>
      </c>
      <c r="B7" s="18">
        <f>SUM(C7:H7)</f>
        <v>351903538.24000001</v>
      </c>
      <c r="C7" s="49">
        <v>283745389</v>
      </c>
      <c r="D7" s="49">
        <v>5607000</v>
      </c>
      <c r="E7" s="49">
        <v>221000</v>
      </c>
      <c r="F7" s="49">
        <v>20054909.239999998</v>
      </c>
      <c r="G7" s="49">
        <v>42251000</v>
      </c>
      <c r="H7" s="49">
        <v>24240</v>
      </c>
      <c r="I7" s="19" t="s">
        <v>4</v>
      </c>
    </row>
    <row r="8" spans="1:9" ht="18.75" x14ac:dyDescent="0.25">
      <c r="A8" s="17" t="s">
        <v>33</v>
      </c>
      <c r="B8" s="18">
        <f t="shared" ref="B8:B18" si="1">SUM(C8:H8)</f>
        <v>390753164.20999998</v>
      </c>
      <c r="C8" s="49">
        <v>291337934</v>
      </c>
      <c r="D8" s="49">
        <v>5603000</v>
      </c>
      <c r="E8" s="49">
        <v>223500</v>
      </c>
      <c r="F8" s="49">
        <v>50391330.210000001</v>
      </c>
      <c r="G8" s="49">
        <v>43173000</v>
      </c>
      <c r="H8" s="49">
        <v>24400</v>
      </c>
      <c r="I8" s="19" t="s">
        <v>5</v>
      </c>
    </row>
    <row r="9" spans="1:9" ht="18.75" x14ac:dyDescent="0.25">
      <c r="A9" s="17" t="s">
        <v>34</v>
      </c>
      <c r="B9" s="18">
        <f t="shared" si="1"/>
        <v>337622205.25999999</v>
      </c>
      <c r="C9" s="49">
        <v>244448704</v>
      </c>
      <c r="D9" s="49">
        <v>5608000</v>
      </c>
      <c r="E9" s="49">
        <v>223500</v>
      </c>
      <c r="F9" s="49">
        <v>42701081.259999998</v>
      </c>
      <c r="G9" s="49">
        <v>44616000</v>
      </c>
      <c r="H9" s="49">
        <v>24920</v>
      </c>
      <c r="I9" s="19" t="s">
        <v>35</v>
      </c>
    </row>
    <row r="10" spans="1:9" ht="18.75" x14ac:dyDescent="0.25">
      <c r="A10" s="17" t="s">
        <v>36</v>
      </c>
      <c r="B10" s="18">
        <f t="shared" si="1"/>
        <v>317138848.56</v>
      </c>
      <c r="C10" s="49">
        <v>227697097</v>
      </c>
      <c r="D10" s="49">
        <v>5594000</v>
      </c>
      <c r="E10" s="49">
        <v>223500</v>
      </c>
      <c r="F10" s="49">
        <v>38555491.560000002</v>
      </c>
      <c r="G10" s="49">
        <v>45044000</v>
      </c>
      <c r="H10" s="49">
        <v>24760</v>
      </c>
      <c r="I10" s="19" t="s">
        <v>37</v>
      </c>
    </row>
    <row r="11" spans="1:9" ht="18.75" x14ac:dyDescent="0.25">
      <c r="A11" s="17" t="s">
        <v>6</v>
      </c>
      <c r="B11" s="18">
        <f t="shared" si="1"/>
        <v>352718273</v>
      </c>
      <c r="C11" s="49">
        <v>301815513</v>
      </c>
      <c r="D11" s="49">
        <v>5581000</v>
      </c>
      <c r="E11" s="49">
        <v>227000</v>
      </c>
      <c r="F11" s="49">
        <v>0</v>
      </c>
      <c r="G11" s="49">
        <v>45070000</v>
      </c>
      <c r="H11" s="49">
        <v>24760</v>
      </c>
      <c r="I11" s="19" t="s">
        <v>7</v>
      </c>
    </row>
    <row r="12" spans="1:9" ht="18.75" x14ac:dyDescent="0.25">
      <c r="A12" s="17" t="s">
        <v>38</v>
      </c>
      <c r="B12" s="18">
        <f t="shared" si="1"/>
        <v>394065039.00999999</v>
      </c>
      <c r="C12" s="49">
        <v>273411580</v>
      </c>
      <c r="D12" s="49">
        <v>5562000</v>
      </c>
      <c r="E12" s="49">
        <v>223000</v>
      </c>
      <c r="F12" s="49">
        <v>67521699.010000005</v>
      </c>
      <c r="G12" s="49">
        <v>47322000</v>
      </c>
      <c r="H12" s="49">
        <v>24760</v>
      </c>
      <c r="I12" s="19" t="s">
        <v>8</v>
      </c>
    </row>
    <row r="13" spans="1:9" ht="18.75" x14ac:dyDescent="0.25">
      <c r="A13" s="17" t="s">
        <v>39</v>
      </c>
      <c r="B13" s="18">
        <f t="shared" si="1"/>
        <v>383331582.97000003</v>
      </c>
      <c r="C13" s="49">
        <v>305750478</v>
      </c>
      <c r="D13" s="49">
        <v>5554000</v>
      </c>
      <c r="E13" s="49">
        <v>221000</v>
      </c>
      <c r="F13" s="49">
        <v>22939344.969999999</v>
      </c>
      <c r="G13" s="49">
        <v>48842000</v>
      </c>
      <c r="H13" s="49">
        <v>24760</v>
      </c>
      <c r="I13" s="19" t="s">
        <v>9</v>
      </c>
    </row>
    <row r="14" spans="1:9" ht="18.75" x14ac:dyDescent="0.25">
      <c r="A14" s="17" t="s">
        <v>40</v>
      </c>
      <c r="B14" s="18">
        <f t="shared" si="1"/>
        <v>366506085.52999997</v>
      </c>
      <c r="C14" s="49">
        <v>295034381</v>
      </c>
      <c r="D14" s="49">
        <v>5567000</v>
      </c>
      <c r="E14" s="49">
        <v>229000</v>
      </c>
      <c r="F14" s="49">
        <v>16237744.529999999</v>
      </c>
      <c r="G14" s="49">
        <v>49413000</v>
      </c>
      <c r="H14" s="49">
        <v>24960</v>
      </c>
      <c r="I14" s="19" t="s">
        <v>10</v>
      </c>
    </row>
    <row r="15" spans="1:9" ht="18.75" x14ac:dyDescent="0.25">
      <c r="A15" s="17" t="s">
        <v>41</v>
      </c>
      <c r="B15" s="18">
        <f t="shared" si="1"/>
        <v>371452821.64999998</v>
      </c>
      <c r="C15" s="49">
        <v>283893225</v>
      </c>
      <c r="D15" s="49">
        <v>5521000</v>
      </c>
      <c r="E15" s="49">
        <v>224500</v>
      </c>
      <c r="F15" s="49">
        <v>35219056.649999999</v>
      </c>
      <c r="G15" s="49">
        <v>46570000</v>
      </c>
      <c r="H15" s="49">
        <v>25040</v>
      </c>
      <c r="I15" s="19" t="s">
        <v>11</v>
      </c>
    </row>
    <row r="16" spans="1:9" ht="18.75" x14ac:dyDescent="0.25">
      <c r="A16" s="17" t="s">
        <v>42</v>
      </c>
      <c r="B16" s="18">
        <f t="shared" si="1"/>
        <v>414373574.63</v>
      </c>
      <c r="C16" s="49">
        <v>298291324</v>
      </c>
      <c r="D16" s="49">
        <v>5531000</v>
      </c>
      <c r="E16" s="49">
        <v>214500</v>
      </c>
      <c r="F16" s="49">
        <v>60268710.630000003</v>
      </c>
      <c r="G16" s="49">
        <v>50043000</v>
      </c>
      <c r="H16" s="49">
        <v>25040</v>
      </c>
      <c r="I16" s="19" t="s">
        <v>12</v>
      </c>
    </row>
    <row r="17" spans="1:34" ht="18.75" x14ac:dyDescent="0.25">
      <c r="A17" s="17" t="s">
        <v>43</v>
      </c>
      <c r="B17" s="18">
        <f t="shared" si="1"/>
        <v>331187588.82999998</v>
      </c>
      <c r="C17" s="50">
        <v>246635504</v>
      </c>
      <c r="D17" s="49">
        <v>5519500</v>
      </c>
      <c r="E17" s="49">
        <v>203500</v>
      </c>
      <c r="F17" s="49">
        <v>29532044.829999998</v>
      </c>
      <c r="G17" s="49">
        <v>49272000</v>
      </c>
      <c r="H17" s="49">
        <v>25040</v>
      </c>
      <c r="I17" s="19" t="s">
        <v>13</v>
      </c>
    </row>
    <row r="18" spans="1:34" ht="18.75" x14ac:dyDescent="0.25">
      <c r="A18" s="20" t="s">
        <v>44</v>
      </c>
      <c r="B18" s="21">
        <f t="shared" si="1"/>
        <v>431918033.69999999</v>
      </c>
      <c r="C18" s="51">
        <v>272159450</v>
      </c>
      <c r="D18" s="52">
        <v>5487500</v>
      </c>
      <c r="E18" s="52">
        <v>191500</v>
      </c>
      <c r="F18" s="52">
        <v>103781543.7</v>
      </c>
      <c r="G18" s="52">
        <v>50273000</v>
      </c>
      <c r="H18" s="52">
        <v>25040</v>
      </c>
      <c r="I18" s="22" t="s">
        <v>14</v>
      </c>
    </row>
    <row r="19" spans="1:34" ht="17.25" x14ac:dyDescent="0.25">
      <c r="A19" s="1" t="s">
        <v>21</v>
      </c>
      <c r="G19" s="2"/>
      <c r="H19" s="2"/>
      <c r="I19" s="2" t="s">
        <v>22</v>
      </c>
    </row>
    <row r="20" spans="1:34" ht="17.25" x14ac:dyDescent="0.25">
      <c r="A20" s="1"/>
      <c r="G20" s="2"/>
      <c r="H20" s="2"/>
      <c r="I20" s="2"/>
    </row>
    <row r="21" spans="1:34" ht="17.25" x14ac:dyDescent="0.25">
      <c r="A21" s="1"/>
      <c r="G21" s="2"/>
      <c r="H21" s="2"/>
      <c r="I21" s="2"/>
    </row>
    <row r="22" spans="1:34" ht="17.25" x14ac:dyDescent="0.25">
      <c r="A22" s="1"/>
      <c r="G22" s="2"/>
      <c r="H22" s="2"/>
      <c r="I22" s="2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ht="17.25" x14ac:dyDescent="0.25">
      <c r="A23" s="1"/>
      <c r="B23" s="25"/>
      <c r="C23" s="26"/>
      <c r="D23" s="25"/>
      <c r="E23" s="25"/>
      <c r="F23" s="25"/>
      <c r="G23" s="2"/>
      <c r="H23" s="2"/>
      <c r="I23" s="2"/>
      <c r="J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s="27" customFormat="1" ht="21" x14ac:dyDescent="0.25">
      <c r="A24" s="61"/>
      <c r="B24" s="61"/>
      <c r="C24" s="61"/>
      <c r="D24" s="61"/>
      <c r="E24" s="61"/>
      <c r="F24" s="61"/>
      <c r="G24" s="61"/>
      <c r="H24" s="61"/>
      <c r="I24" s="61"/>
      <c r="K24" s="3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s="27" customFormat="1" ht="1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K25" s="3"/>
      <c r="Y25" s="24"/>
      <c r="Z25" s="28" t="s">
        <v>27</v>
      </c>
      <c r="AA25" s="28" t="s">
        <v>28</v>
      </c>
      <c r="AB25" s="28" t="s">
        <v>29</v>
      </c>
      <c r="AC25" s="28" t="s">
        <v>30</v>
      </c>
      <c r="AD25" s="28" t="s">
        <v>19</v>
      </c>
      <c r="AE25" s="29" t="s">
        <v>20</v>
      </c>
      <c r="AF25" s="24"/>
      <c r="AG25" s="24"/>
      <c r="AH25" s="24"/>
    </row>
    <row r="26" spans="1:34" s="31" customFormat="1" ht="12.75" x14ac:dyDescent="0.2">
      <c r="A26" s="4"/>
      <c r="B26" s="63"/>
      <c r="C26" s="64"/>
      <c r="D26" s="64"/>
      <c r="E26" s="64"/>
      <c r="F26" s="64"/>
      <c r="G26" s="64"/>
      <c r="H26" s="5"/>
      <c r="I26" s="5"/>
      <c r="J26" s="30"/>
      <c r="K26" s="30"/>
      <c r="Y26" s="24">
        <v>2014</v>
      </c>
      <c r="Z26" s="24">
        <v>1400609841.9112999</v>
      </c>
      <c r="AA26" s="24">
        <v>62871000</v>
      </c>
      <c r="AB26" s="24">
        <v>2464500</v>
      </c>
      <c r="AC26" s="24">
        <v>51002563.189999998</v>
      </c>
      <c r="AD26" s="24">
        <v>154048000</v>
      </c>
      <c r="AE26" s="32"/>
      <c r="AF26" s="24"/>
      <c r="AG26" s="24"/>
      <c r="AH26" s="24"/>
    </row>
    <row r="27" spans="1:34" s="30" customFormat="1" ht="18.75" x14ac:dyDescent="0.2">
      <c r="A27" s="6"/>
      <c r="B27" s="63"/>
      <c r="C27" s="64"/>
      <c r="D27" s="64"/>
      <c r="E27" s="64"/>
      <c r="F27" s="65"/>
      <c r="G27" s="66"/>
      <c r="H27" s="33"/>
      <c r="I27" s="7"/>
      <c r="Y27" s="24">
        <v>2015</v>
      </c>
      <c r="Z27" s="24">
        <v>1063054680.1289001</v>
      </c>
      <c r="AA27" s="24">
        <v>70378000</v>
      </c>
      <c r="AB27" s="24">
        <v>1807000</v>
      </c>
      <c r="AC27" s="24">
        <v>35665347.009999998</v>
      </c>
      <c r="AD27" s="24">
        <v>127918000</v>
      </c>
      <c r="AE27" s="24"/>
      <c r="AF27" s="24"/>
      <c r="AG27" s="24"/>
      <c r="AH27" s="24"/>
    </row>
    <row r="28" spans="1:34" ht="18.75" x14ac:dyDescent="0.25">
      <c r="A28" s="8"/>
      <c r="B28" s="63"/>
      <c r="C28" s="34"/>
      <c r="D28" s="34"/>
      <c r="E28" s="34"/>
      <c r="F28" s="35"/>
      <c r="G28" s="34"/>
      <c r="H28" s="34"/>
      <c r="I28" s="12"/>
      <c r="J28" s="25"/>
      <c r="K28" s="25"/>
      <c r="Y28" s="24">
        <v>2016</v>
      </c>
      <c r="Z28" s="3">
        <v>1675199186.7771001</v>
      </c>
      <c r="AA28" s="3">
        <v>58122000</v>
      </c>
      <c r="AB28" s="3">
        <v>2416000</v>
      </c>
      <c r="AC28" s="3">
        <v>75254785.549999997</v>
      </c>
      <c r="AD28" s="3">
        <v>155797000</v>
      </c>
      <c r="AE28" s="24">
        <v>34800</v>
      </c>
      <c r="AF28" s="24"/>
      <c r="AG28" s="24"/>
      <c r="AH28" s="24"/>
    </row>
    <row r="29" spans="1:34" s="24" customFormat="1" ht="18.75" x14ac:dyDescent="0.2">
      <c r="A29" s="8"/>
      <c r="B29" s="36"/>
      <c r="C29" s="15"/>
      <c r="D29" s="15"/>
      <c r="E29" s="37"/>
      <c r="F29" s="37"/>
      <c r="G29" s="38"/>
      <c r="H29" s="38"/>
      <c r="I29" s="19"/>
      <c r="J29" s="39"/>
      <c r="K29" s="39"/>
      <c r="Y29" s="24">
        <v>2017</v>
      </c>
      <c r="Z29" s="24">
        <v>1797290685.4338</v>
      </c>
      <c r="AA29" s="24">
        <v>55411000</v>
      </c>
      <c r="AB29" s="24">
        <v>2330000</v>
      </c>
      <c r="AC29" s="24">
        <v>55406665.420000002</v>
      </c>
      <c r="AD29" s="24">
        <v>161688000</v>
      </c>
      <c r="AE29" s="24">
        <v>225080</v>
      </c>
    </row>
    <row r="30" spans="1:34" s="24" customFormat="1" ht="18.75" x14ac:dyDescent="0.25">
      <c r="A30" s="17"/>
      <c r="B30" s="40"/>
      <c r="C30" s="41"/>
      <c r="D30" s="41"/>
      <c r="E30" s="42"/>
      <c r="F30" s="42"/>
      <c r="G30" s="43"/>
      <c r="H30" s="43"/>
      <c r="I30" s="19"/>
      <c r="J30" s="39"/>
      <c r="K30" s="39"/>
      <c r="Y30" s="24">
        <v>2018</v>
      </c>
      <c r="Z30" s="3">
        <v>2164672440.9019995</v>
      </c>
      <c r="AA30" s="3">
        <v>51465000</v>
      </c>
      <c r="AB30" s="3">
        <v>2386000</v>
      </c>
      <c r="AC30" s="3">
        <v>70179122.040000007</v>
      </c>
      <c r="AD30" s="3">
        <v>176688000</v>
      </c>
      <c r="AE30" s="3">
        <v>229000</v>
      </c>
    </row>
    <row r="31" spans="1:34" s="24" customFormat="1" ht="18.75" x14ac:dyDescent="0.2">
      <c r="A31" s="17"/>
      <c r="B31" s="40"/>
      <c r="C31" s="41"/>
      <c r="D31" s="41"/>
      <c r="E31" s="43"/>
      <c r="F31" s="42"/>
      <c r="G31" s="41"/>
      <c r="H31" s="41"/>
      <c r="I31" s="19"/>
      <c r="J31" s="39"/>
      <c r="K31" s="44"/>
      <c r="L31" s="15"/>
      <c r="M31" s="15"/>
      <c r="N31" s="15"/>
      <c r="O31" s="15"/>
      <c r="P31" s="15"/>
      <c r="Q31" s="15"/>
      <c r="R31" s="15"/>
      <c r="S31" s="15"/>
      <c r="T31" s="15"/>
      <c r="Y31" s="24">
        <v>2019</v>
      </c>
      <c r="Z31" s="24">
        <v>2433716952.1483998</v>
      </c>
      <c r="AA31" s="24">
        <v>48907000</v>
      </c>
      <c r="AB31" s="24">
        <v>2362500</v>
      </c>
      <c r="AC31" s="24">
        <v>102497805.55999997</v>
      </c>
      <c r="AD31" s="24">
        <v>195912000</v>
      </c>
      <c r="AE31" s="24">
        <v>234480</v>
      </c>
    </row>
    <row r="32" spans="1:34" s="24" customFormat="1" ht="18.75" x14ac:dyDescent="0.2">
      <c r="A32" s="17"/>
      <c r="B32" s="40"/>
      <c r="C32" s="41"/>
      <c r="D32" s="41"/>
      <c r="E32" s="43"/>
      <c r="F32" s="42"/>
      <c r="G32" s="41"/>
      <c r="H32" s="41"/>
      <c r="I32" s="19"/>
      <c r="J32" s="39"/>
      <c r="K32" s="44"/>
      <c r="L32" s="15"/>
      <c r="M32" s="15"/>
      <c r="N32" s="15"/>
      <c r="O32" s="15"/>
      <c r="P32" s="15"/>
      <c r="Q32" s="15"/>
      <c r="R32" s="15"/>
      <c r="S32" s="15"/>
      <c r="T32" s="15"/>
      <c r="Y32" s="24">
        <v>2020</v>
      </c>
      <c r="Z32" s="24">
        <v>2014669790.0487003</v>
      </c>
      <c r="AA32" s="24">
        <v>55477000</v>
      </c>
      <c r="AB32" s="24">
        <v>2466500</v>
      </c>
      <c r="AC32" s="24">
        <v>79889650.350000009</v>
      </c>
      <c r="AD32" s="24">
        <v>209578000</v>
      </c>
      <c r="AE32" s="24">
        <v>247120</v>
      </c>
    </row>
    <row r="33" spans="1:32" s="24" customFormat="1" ht="18.75" x14ac:dyDescent="0.2">
      <c r="A33" s="17"/>
      <c r="B33" s="40"/>
      <c r="C33" s="41"/>
      <c r="D33" s="41"/>
      <c r="E33" s="43"/>
      <c r="F33" s="42"/>
      <c r="G33" s="41"/>
      <c r="H33" s="41"/>
      <c r="I33" s="19"/>
      <c r="J33" s="39"/>
      <c r="K33" s="44"/>
      <c r="L33" s="37"/>
      <c r="M33" s="37"/>
      <c r="N33" s="37"/>
      <c r="O33" s="37"/>
      <c r="P33" s="37"/>
      <c r="Q33" s="37"/>
      <c r="R33" s="37"/>
      <c r="S33" s="37"/>
      <c r="T33" s="37"/>
      <c r="Y33" s="24">
        <v>2021</v>
      </c>
      <c r="Z33" s="24">
        <v>2282636912.9889998</v>
      </c>
      <c r="AA33" s="24">
        <v>62633000</v>
      </c>
      <c r="AB33" s="24">
        <v>2454000</v>
      </c>
      <c r="AC33" s="24">
        <v>135769269.87000003</v>
      </c>
      <c r="AD33" s="24">
        <v>223174000</v>
      </c>
      <c r="AE33" s="24">
        <v>263480</v>
      </c>
    </row>
    <row r="34" spans="1:32" s="24" customFormat="1" ht="18.75" x14ac:dyDescent="0.2">
      <c r="A34" s="17"/>
      <c r="B34" s="40"/>
      <c r="C34" s="41"/>
      <c r="D34" s="41"/>
      <c r="E34" s="43"/>
      <c r="F34" s="42"/>
      <c r="G34" s="41"/>
      <c r="H34" s="41"/>
      <c r="I34" s="19"/>
      <c r="J34" s="39"/>
      <c r="K34" s="44"/>
      <c r="L34" s="37"/>
      <c r="M34" s="37"/>
      <c r="N34" s="37"/>
      <c r="O34" s="37"/>
      <c r="P34" s="37"/>
      <c r="Q34" s="37"/>
      <c r="R34" s="37"/>
      <c r="S34" s="37"/>
      <c r="T34" s="37"/>
      <c r="Y34" s="24">
        <v>2022</v>
      </c>
      <c r="Z34" s="15">
        <v>2823096048.0651999</v>
      </c>
      <c r="AA34" s="24">
        <v>64473800</v>
      </c>
      <c r="AB34" s="24">
        <v>2426000</v>
      </c>
      <c r="AC34" s="24">
        <v>228513165.85999998</v>
      </c>
      <c r="AD34" s="24">
        <v>244277000</v>
      </c>
      <c r="AE34" s="24">
        <v>282840</v>
      </c>
    </row>
    <row r="35" spans="1:32" s="24" customFormat="1" ht="18.75" x14ac:dyDescent="0.2">
      <c r="A35" s="17"/>
      <c r="B35" s="40"/>
      <c r="C35" s="41"/>
      <c r="D35" s="45"/>
      <c r="E35" s="43"/>
      <c r="F35" s="42"/>
      <c r="G35" s="41"/>
      <c r="H35" s="41"/>
      <c r="I35" s="19"/>
      <c r="J35" s="39"/>
      <c r="K35" s="44"/>
      <c r="L35" s="38"/>
      <c r="M35" s="38"/>
      <c r="N35" s="38"/>
      <c r="O35" s="38"/>
      <c r="P35" s="38"/>
      <c r="Q35" s="38"/>
      <c r="R35" s="38"/>
      <c r="S35" s="38"/>
      <c r="T35" s="38"/>
      <c r="Y35" s="24">
        <v>2023</v>
      </c>
      <c r="Z35" s="15">
        <v>3265956457</v>
      </c>
      <c r="AA35" s="15">
        <v>65601000</v>
      </c>
      <c r="AB35" s="15">
        <v>2563500</v>
      </c>
      <c r="AC35" s="15">
        <v>365700136.40999997</v>
      </c>
      <c r="AD35" s="15">
        <v>378607000</v>
      </c>
      <c r="AE35" s="15">
        <v>289160</v>
      </c>
    </row>
    <row r="36" spans="1:32" s="24" customFormat="1" ht="18.75" x14ac:dyDescent="0.2">
      <c r="A36" s="17"/>
      <c r="B36" s="40"/>
      <c r="C36" s="41"/>
      <c r="D36" s="41"/>
      <c r="E36" s="43"/>
      <c r="F36" s="42"/>
      <c r="G36" s="41"/>
      <c r="H36" s="41"/>
      <c r="I36" s="19"/>
      <c r="J36" s="39"/>
      <c r="K36" s="39"/>
      <c r="Y36" s="24">
        <v>2024</v>
      </c>
      <c r="Z36" s="24">
        <f t="shared" ref="Z36:AE36" si="2">C6</f>
        <v>3324220579</v>
      </c>
      <c r="AA36" s="24">
        <f t="shared" si="2"/>
        <v>66735000</v>
      </c>
      <c r="AB36" s="24">
        <f t="shared" si="2"/>
        <v>2625500</v>
      </c>
      <c r="AC36" s="24">
        <f t="shared" si="2"/>
        <v>487202956.58999997</v>
      </c>
      <c r="AD36" s="24">
        <f t="shared" si="2"/>
        <v>561889000</v>
      </c>
      <c r="AE36" s="24">
        <f t="shared" si="2"/>
        <v>297720</v>
      </c>
    </row>
    <row r="37" spans="1:32" s="24" customFormat="1" ht="18.75" x14ac:dyDescent="0.2">
      <c r="A37" s="17"/>
      <c r="B37" s="40"/>
      <c r="C37" s="41"/>
      <c r="D37" s="41"/>
      <c r="E37" s="43"/>
      <c r="F37" s="42"/>
      <c r="G37" s="46"/>
      <c r="H37" s="46"/>
      <c r="I37" s="19"/>
      <c r="J37" s="39"/>
      <c r="K37" s="39"/>
    </row>
    <row r="38" spans="1:32" s="24" customFormat="1" ht="18.75" x14ac:dyDescent="0.2">
      <c r="A38" s="17"/>
      <c r="B38" s="40"/>
      <c r="C38" s="41"/>
      <c r="D38" s="41"/>
      <c r="E38" s="43"/>
      <c r="F38" s="42"/>
      <c r="G38" s="41"/>
      <c r="H38" s="41"/>
      <c r="I38" s="19"/>
      <c r="J38" s="39"/>
      <c r="K38" s="39"/>
    </row>
    <row r="39" spans="1:32" s="24" customFormat="1" ht="18.75" x14ac:dyDescent="0.2">
      <c r="A39" s="17"/>
      <c r="B39" s="40"/>
      <c r="C39" s="41"/>
      <c r="D39" s="41"/>
      <c r="E39" s="43"/>
      <c r="F39" s="42"/>
      <c r="G39" s="41"/>
      <c r="H39" s="41"/>
      <c r="I39" s="19"/>
      <c r="J39" s="39"/>
      <c r="K39" s="39"/>
    </row>
    <row r="40" spans="1:32" s="24" customFormat="1" ht="25.5" x14ac:dyDescent="0.2">
      <c r="A40" s="17"/>
      <c r="B40" s="40"/>
      <c r="C40" s="41"/>
      <c r="D40" s="41"/>
      <c r="E40" s="43"/>
      <c r="F40" s="42"/>
      <c r="G40" s="41"/>
      <c r="H40" s="41"/>
      <c r="I40" s="19"/>
      <c r="J40" s="39"/>
      <c r="K40" s="39"/>
      <c r="Z40" s="28" t="s">
        <v>27</v>
      </c>
      <c r="AA40" s="28" t="s">
        <v>28</v>
      </c>
      <c r="AB40" s="28" t="s">
        <v>29</v>
      </c>
      <c r="AC40" s="28" t="s">
        <v>30</v>
      </c>
      <c r="AD40" s="28" t="s">
        <v>19</v>
      </c>
      <c r="AE40" s="29" t="s">
        <v>20</v>
      </c>
    </row>
    <row r="41" spans="1:32" s="24" customFormat="1" ht="18" customHeight="1" x14ac:dyDescent="0.2">
      <c r="A41" s="17"/>
      <c r="B41" s="40"/>
      <c r="C41" s="41"/>
      <c r="D41" s="41"/>
      <c r="E41" s="45"/>
      <c r="F41" s="42"/>
      <c r="G41" s="45"/>
      <c r="H41" s="45"/>
      <c r="I41" s="19"/>
      <c r="J41" s="39"/>
      <c r="K41" s="39"/>
      <c r="Y41" s="24">
        <v>2014</v>
      </c>
      <c r="Z41" s="47">
        <f t="shared" ref="Z41:AD45" si="3">Z26/1000000</f>
        <v>1400.6098419113</v>
      </c>
      <c r="AA41" s="47">
        <f t="shared" si="3"/>
        <v>62.871000000000002</v>
      </c>
      <c r="AB41" s="47">
        <f t="shared" si="3"/>
        <v>2.4645000000000001</v>
      </c>
      <c r="AC41" s="47">
        <f t="shared" si="3"/>
        <v>51.002563189999996</v>
      </c>
      <c r="AD41" s="47">
        <f t="shared" si="3"/>
        <v>154.048</v>
      </c>
    </row>
    <row r="42" spans="1:32" ht="18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25"/>
      <c r="K42" s="25"/>
      <c r="Y42" s="24">
        <v>2015</v>
      </c>
      <c r="Z42" s="47">
        <f t="shared" si="3"/>
        <v>1063.0546801289001</v>
      </c>
      <c r="AA42" s="47">
        <f t="shared" si="3"/>
        <v>70.378</v>
      </c>
      <c r="AB42" s="47">
        <f t="shared" si="3"/>
        <v>1.8069999999999999</v>
      </c>
      <c r="AC42" s="47">
        <f t="shared" si="3"/>
        <v>35.665347009999998</v>
      </c>
      <c r="AD42" s="47">
        <f t="shared" si="3"/>
        <v>127.91800000000001</v>
      </c>
      <c r="AE42" s="24"/>
      <c r="AF42" s="24"/>
    </row>
    <row r="43" spans="1:32" ht="18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25"/>
      <c r="K43" s="25"/>
      <c r="Y43" s="24">
        <v>2016</v>
      </c>
      <c r="Z43" s="47">
        <f t="shared" si="3"/>
        <v>1675.1991867771001</v>
      </c>
      <c r="AA43" s="47">
        <f t="shared" si="3"/>
        <v>58.122</v>
      </c>
      <c r="AB43" s="47">
        <f t="shared" si="3"/>
        <v>2.4159999999999999</v>
      </c>
      <c r="AC43" s="47">
        <f t="shared" si="3"/>
        <v>75.254785549999994</v>
      </c>
      <c r="AD43" s="47">
        <f t="shared" si="3"/>
        <v>155.797</v>
      </c>
      <c r="AE43" s="47">
        <f t="shared" ref="AE43:AE51" si="4">AE28/1000000</f>
        <v>3.4799999999999998E-2</v>
      </c>
    </row>
    <row r="44" spans="1:32" ht="18" customHeight="1" x14ac:dyDescent="0.25">
      <c r="A44" s="4"/>
      <c r="B44" s="44"/>
      <c r="C44" s="44"/>
      <c r="D44" s="44"/>
      <c r="E44" s="44"/>
      <c r="F44" s="44"/>
      <c r="G44" s="44"/>
      <c r="H44" s="44"/>
      <c r="I44" s="5"/>
      <c r="J44" s="25"/>
      <c r="Y44" s="24">
        <v>2017</v>
      </c>
      <c r="Z44" s="47">
        <f t="shared" si="3"/>
        <v>1797.2906854338</v>
      </c>
      <c r="AA44" s="47">
        <f t="shared" si="3"/>
        <v>55.411000000000001</v>
      </c>
      <c r="AB44" s="47">
        <f t="shared" si="3"/>
        <v>2.33</v>
      </c>
      <c r="AC44" s="47">
        <f t="shared" si="3"/>
        <v>55.406665420000003</v>
      </c>
      <c r="AD44" s="47">
        <f t="shared" si="3"/>
        <v>161.68799999999999</v>
      </c>
      <c r="AE44" s="47">
        <f t="shared" si="4"/>
        <v>0.22508</v>
      </c>
    </row>
    <row r="45" spans="1:32" ht="18" customHeight="1" x14ac:dyDescent="0.25">
      <c r="A45" s="6"/>
      <c r="B45" s="44"/>
      <c r="C45" s="44"/>
      <c r="D45" s="44"/>
      <c r="E45" s="44"/>
      <c r="F45" s="57"/>
      <c r="G45" s="58"/>
      <c r="H45" s="58"/>
      <c r="I45" s="7"/>
      <c r="J45" s="25"/>
      <c r="Y45" s="24">
        <v>2018</v>
      </c>
      <c r="Z45" s="47">
        <f>Z30/1000000</f>
        <v>2164.6724409019994</v>
      </c>
      <c r="AA45" s="47">
        <f t="shared" si="3"/>
        <v>51.465000000000003</v>
      </c>
      <c r="AB45" s="47">
        <f t="shared" si="3"/>
        <v>2.3860000000000001</v>
      </c>
      <c r="AC45" s="47">
        <f t="shared" si="3"/>
        <v>70.17912204000001</v>
      </c>
      <c r="AD45" s="47">
        <f t="shared" si="3"/>
        <v>176.68799999999999</v>
      </c>
      <c r="AE45" s="47">
        <f t="shared" si="4"/>
        <v>0.22900000000000001</v>
      </c>
    </row>
    <row r="46" spans="1:32" ht="18" customHeight="1" x14ac:dyDescent="0.25">
      <c r="A46" s="8"/>
      <c r="B46" s="44"/>
      <c r="C46" s="34"/>
      <c r="D46" s="34"/>
      <c r="E46" s="34"/>
      <c r="F46" s="35"/>
      <c r="G46" s="34"/>
      <c r="H46" s="48"/>
      <c r="I46" s="12"/>
      <c r="J46" s="25"/>
      <c r="Y46" s="24">
        <v>2019</v>
      </c>
      <c r="Z46" s="47">
        <f t="shared" ref="Z46:AD46" si="5">Z31/1000000</f>
        <v>2433.7169521483997</v>
      </c>
      <c r="AA46" s="47">
        <f t="shared" si="5"/>
        <v>48.906999999999996</v>
      </c>
      <c r="AB46" s="47">
        <f t="shared" si="5"/>
        <v>2.3624999999999998</v>
      </c>
      <c r="AC46" s="47">
        <f t="shared" si="5"/>
        <v>102.49780555999997</v>
      </c>
      <c r="AD46" s="47">
        <f t="shared" si="5"/>
        <v>195.91200000000001</v>
      </c>
      <c r="AE46" s="47">
        <f t="shared" si="4"/>
        <v>0.23447999999999999</v>
      </c>
    </row>
    <row r="47" spans="1:32" ht="18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25"/>
      <c r="Y47" s="24">
        <v>2020</v>
      </c>
      <c r="Z47" s="47">
        <f t="shared" ref="Z47:AD47" si="6">Z32/1000000</f>
        <v>2014.6697900487004</v>
      </c>
      <c r="AA47" s="47">
        <f t="shared" si="6"/>
        <v>55.476999999999997</v>
      </c>
      <c r="AB47" s="47">
        <f t="shared" si="6"/>
        <v>2.4664999999999999</v>
      </c>
      <c r="AC47" s="47">
        <f t="shared" si="6"/>
        <v>79.889650350000011</v>
      </c>
      <c r="AD47" s="47">
        <f t="shared" si="6"/>
        <v>209.578</v>
      </c>
      <c r="AE47" s="47">
        <f t="shared" si="4"/>
        <v>0.24712000000000001</v>
      </c>
    </row>
    <row r="48" spans="1:32" ht="18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25"/>
      <c r="Y48" s="24">
        <v>2021</v>
      </c>
      <c r="Z48" s="47">
        <f t="shared" ref="Z48:AD48" si="7">Z33/1000000</f>
        <v>2282.6369129889999</v>
      </c>
      <c r="AA48" s="47">
        <f t="shared" si="7"/>
        <v>62.633000000000003</v>
      </c>
      <c r="AB48" s="47">
        <f t="shared" si="7"/>
        <v>2.4540000000000002</v>
      </c>
      <c r="AC48" s="47">
        <f t="shared" si="7"/>
        <v>135.76926987000004</v>
      </c>
      <c r="AD48" s="47">
        <f t="shared" si="7"/>
        <v>223.17400000000001</v>
      </c>
      <c r="AE48" s="47">
        <f t="shared" si="4"/>
        <v>0.26347999999999999</v>
      </c>
    </row>
    <row r="49" spans="1:31" ht="18" customHeight="1" x14ac:dyDescent="0.25">
      <c r="A49" s="4"/>
      <c r="B49" s="44"/>
      <c r="C49" s="44"/>
      <c r="D49" s="44"/>
      <c r="E49" s="44"/>
      <c r="F49" s="44"/>
      <c r="G49" s="44"/>
      <c r="H49" s="44"/>
      <c r="I49" s="5"/>
      <c r="J49" s="25"/>
      <c r="Y49" s="24">
        <v>2022</v>
      </c>
      <c r="Z49" s="47">
        <f t="shared" ref="Z49:AD49" si="8">Z34/1000000</f>
        <v>2823.0960480651997</v>
      </c>
      <c r="AA49" s="47">
        <f t="shared" si="8"/>
        <v>64.473799999999997</v>
      </c>
      <c r="AB49" s="47">
        <f t="shared" si="8"/>
        <v>2.4260000000000002</v>
      </c>
      <c r="AC49" s="47">
        <f t="shared" si="8"/>
        <v>228.51316585999999</v>
      </c>
      <c r="AD49" s="47">
        <f t="shared" si="8"/>
        <v>244.27699999999999</v>
      </c>
      <c r="AE49" s="47">
        <f t="shared" si="4"/>
        <v>0.28283999999999998</v>
      </c>
    </row>
    <row r="50" spans="1:31" ht="18" customHeight="1" x14ac:dyDescent="0.25">
      <c r="A50" s="6"/>
      <c r="B50" s="44"/>
      <c r="C50" s="44"/>
      <c r="D50" s="44"/>
      <c r="E50" s="44"/>
      <c r="F50" s="57"/>
      <c r="G50" s="58"/>
      <c r="H50" s="58"/>
      <c r="I50" s="7"/>
      <c r="J50" s="25"/>
      <c r="Y50" s="24">
        <v>2023</v>
      </c>
      <c r="Z50" s="47">
        <f t="shared" ref="Z50:AD50" si="9">Z35/1000000</f>
        <v>3265.9564569999998</v>
      </c>
      <c r="AA50" s="47">
        <f t="shared" si="9"/>
        <v>65.600999999999999</v>
      </c>
      <c r="AB50" s="47">
        <f t="shared" si="9"/>
        <v>2.5634999999999999</v>
      </c>
      <c r="AC50" s="47">
        <f t="shared" si="9"/>
        <v>365.70013640999997</v>
      </c>
      <c r="AD50" s="47">
        <f t="shared" si="9"/>
        <v>378.60700000000003</v>
      </c>
      <c r="AE50" s="47">
        <f t="shared" si="4"/>
        <v>0.28915999999999997</v>
      </c>
    </row>
    <row r="51" spans="1:31" ht="18" customHeight="1" x14ac:dyDescent="0.25">
      <c r="A51" s="8"/>
      <c r="B51" s="44"/>
      <c r="C51" s="34"/>
      <c r="D51" s="34"/>
      <c r="E51" s="34"/>
      <c r="F51" s="35"/>
      <c r="G51" s="34"/>
      <c r="H51" s="48"/>
      <c r="I51" s="12"/>
      <c r="J51" s="25"/>
      <c r="Y51" s="24">
        <v>2024</v>
      </c>
      <c r="Z51" s="47">
        <f t="shared" ref="Z51:AD51" si="10">Z36/1000000</f>
        <v>3324.2205789999998</v>
      </c>
      <c r="AA51" s="47">
        <f t="shared" si="10"/>
        <v>66.734999999999999</v>
      </c>
      <c r="AB51" s="47">
        <f t="shared" si="10"/>
        <v>2.6255000000000002</v>
      </c>
      <c r="AC51" s="47">
        <f t="shared" si="10"/>
        <v>487.20295658999999</v>
      </c>
      <c r="AD51" s="47">
        <f t="shared" si="10"/>
        <v>561.88900000000001</v>
      </c>
      <c r="AE51" s="47">
        <f t="shared" si="4"/>
        <v>0.29771999999999998</v>
      </c>
    </row>
    <row r="52" spans="1:31" ht="18.75" x14ac:dyDescent="0.25">
      <c r="A52" s="8"/>
      <c r="B52" s="56"/>
      <c r="C52" s="15"/>
      <c r="D52" s="15"/>
      <c r="E52" s="15"/>
      <c r="F52" s="15"/>
      <c r="G52" s="15"/>
      <c r="H52" s="15"/>
      <c r="I52" s="19"/>
      <c r="J52" s="25"/>
    </row>
    <row r="53" spans="1:31" ht="18.75" x14ac:dyDescent="0.25">
      <c r="A53" s="17"/>
      <c r="B53" s="18"/>
      <c r="C53" s="50"/>
      <c r="D53" s="50"/>
      <c r="E53" s="50"/>
      <c r="F53" s="50"/>
      <c r="G53" s="50"/>
      <c r="H53" s="50"/>
      <c r="I53" s="19"/>
      <c r="J53" s="25"/>
    </row>
    <row r="54" spans="1:31" ht="18.75" x14ac:dyDescent="0.25">
      <c r="A54" s="17"/>
      <c r="B54" s="18"/>
      <c r="C54" s="50"/>
      <c r="D54" s="50"/>
      <c r="E54" s="50"/>
      <c r="F54" s="50"/>
      <c r="G54" s="50"/>
      <c r="H54" s="50"/>
      <c r="I54" s="19"/>
      <c r="J54" s="25"/>
    </row>
    <row r="55" spans="1:31" ht="18.75" x14ac:dyDescent="0.25">
      <c r="A55" s="17"/>
      <c r="B55" s="18"/>
      <c r="C55" s="50"/>
      <c r="D55" s="50"/>
      <c r="E55" s="50"/>
      <c r="F55" s="50"/>
      <c r="G55" s="50"/>
      <c r="H55" s="50"/>
      <c r="I55" s="19"/>
      <c r="J55" s="25"/>
    </row>
    <row r="56" spans="1:31" ht="18.75" x14ac:dyDescent="0.25">
      <c r="A56" s="17"/>
      <c r="B56" s="18"/>
      <c r="C56" s="50"/>
      <c r="D56" s="50"/>
      <c r="E56" s="50"/>
      <c r="F56" s="50"/>
      <c r="G56" s="50"/>
      <c r="H56" s="50"/>
      <c r="I56" s="19"/>
      <c r="J56" s="25"/>
    </row>
    <row r="57" spans="1:31" ht="18.75" x14ac:dyDescent="0.25">
      <c r="A57" s="17"/>
      <c r="B57" s="18"/>
      <c r="C57" s="50"/>
      <c r="D57" s="50"/>
      <c r="E57" s="50"/>
      <c r="F57" s="50"/>
      <c r="G57" s="50"/>
      <c r="H57" s="50"/>
      <c r="I57" s="19"/>
      <c r="J57" s="25"/>
    </row>
    <row r="58" spans="1:31" ht="18.75" x14ac:dyDescent="0.25">
      <c r="A58" s="17"/>
      <c r="B58" s="18"/>
      <c r="C58" s="50"/>
      <c r="D58" s="50"/>
      <c r="E58" s="50"/>
      <c r="F58" s="50"/>
      <c r="G58" s="50"/>
      <c r="H58" s="50"/>
      <c r="I58" s="19"/>
      <c r="J58" s="25"/>
    </row>
    <row r="59" spans="1:31" ht="18.75" x14ac:dyDescent="0.25">
      <c r="A59" s="17"/>
      <c r="B59" s="18"/>
      <c r="C59" s="50"/>
      <c r="D59" s="50"/>
      <c r="E59" s="50"/>
      <c r="F59" s="50"/>
      <c r="G59" s="50"/>
      <c r="H59" s="50"/>
      <c r="I59" s="19"/>
      <c r="J59" s="25"/>
    </row>
    <row r="60" spans="1:31" ht="18.75" x14ac:dyDescent="0.25">
      <c r="A60" s="17"/>
      <c r="B60" s="18"/>
      <c r="C60" s="50"/>
      <c r="D60" s="50"/>
      <c r="E60" s="50"/>
      <c r="F60" s="50"/>
      <c r="G60" s="50"/>
      <c r="H60" s="50"/>
      <c r="I60" s="19"/>
      <c r="J60" s="25"/>
    </row>
    <row r="61" spans="1:31" ht="18.75" x14ac:dyDescent="0.25">
      <c r="A61" s="17"/>
      <c r="B61" s="18"/>
      <c r="C61" s="50"/>
      <c r="D61" s="50"/>
      <c r="E61" s="50"/>
      <c r="F61" s="50"/>
      <c r="G61" s="50"/>
      <c r="H61" s="50"/>
      <c r="I61" s="19"/>
      <c r="J61" s="25"/>
    </row>
    <row r="62" spans="1:31" ht="18.75" x14ac:dyDescent="0.25">
      <c r="A62" s="17"/>
      <c r="B62" s="18"/>
      <c r="C62" s="50"/>
      <c r="D62" s="50"/>
      <c r="E62" s="50"/>
      <c r="F62" s="50"/>
      <c r="G62" s="50"/>
      <c r="H62" s="50"/>
      <c r="I62" s="19"/>
      <c r="J62" s="25"/>
    </row>
    <row r="63" spans="1:31" ht="18.75" x14ac:dyDescent="0.25">
      <c r="A63" s="17"/>
      <c r="B63" s="18"/>
      <c r="C63" s="50"/>
      <c r="D63" s="50"/>
      <c r="E63" s="50"/>
      <c r="F63" s="50"/>
      <c r="G63" s="50"/>
      <c r="H63" s="50"/>
      <c r="I63" s="19"/>
      <c r="J63" s="25"/>
    </row>
    <row r="64" spans="1:31" ht="18.75" x14ac:dyDescent="0.25">
      <c r="A64" s="17"/>
      <c r="B64" s="18"/>
      <c r="C64" s="55"/>
      <c r="D64" s="50"/>
      <c r="E64" s="50"/>
      <c r="F64" s="50"/>
      <c r="G64" s="50"/>
      <c r="H64" s="50"/>
      <c r="I64" s="19"/>
      <c r="J64" s="25"/>
    </row>
    <row r="65" spans="1:10" ht="17.25" x14ac:dyDescent="0.25">
      <c r="A65" s="1"/>
      <c r="B65" s="25"/>
      <c r="C65" s="26"/>
      <c r="D65" s="25"/>
      <c r="E65" s="25"/>
      <c r="F65" s="25"/>
      <c r="G65" s="2"/>
      <c r="H65" s="2"/>
      <c r="I65" s="2"/>
      <c r="J65" s="25"/>
    </row>
    <row r="66" spans="1:10" ht="17.25" x14ac:dyDescent="0.25">
      <c r="A66" s="1"/>
      <c r="B66" s="25"/>
      <c r="C66" s="26"/>
      <c r="D66" s="25"/>
      <c r="E66" s="25"/>
      <c r="F66" s="25"/>
      <c r="G66" s="2"/>
      <c r="H66" s="2"/>
      <c r="I66" s="2"/>
      <c r="J66" s="25"/>
    </row>
    <row r="67" spans="1:10" x14ac:dyDescent="0.25">
      <c r="A67" s="25"/>
      <c r="B67" s="25"/>
      <c r="C67" s="26"/>
      <c r="D67" s="25"/>
      <c r="E67" s="25"/>
      <c r="F67" s="25"/>
      <c r="G67" s="25"/>
      <c r="H67" s="25"/>
      <c r="I67" s="53"/>
      <c r="J67" s="25"/>
    </row>
    <row r="68" spans="1:10" x14ac:dyDescent="0.25">
      <c r="A68" s="25"/>
      <c r="B68" s="25"/>
      <c r="C68" s="26"/>
      <c r="D68" s="25"/>
      <c r="E68" s="25"/>
      <c r="F68" s="25"/>
      <c r="G68" s="25"/>
      <c r="H68" s="25"/>
      <c r="I68" s="53"/>
      <c r="J68" s="25"/>
    </row>
    <row r="69" spans="1:10" x14ac:dyDescent="0.25">
      <c r="A69" s="25"/>
      <c r="B69" s="25"/>
      <c r="C69" s="26"/>
      <c r="D69" s="25"/>
      <c r="E69" s="25"/>
      <c r="F69" s="25"/>
      <c r="G69" s="25"/>
      <c r="H69" s="25"/>
      <c r="I69" s="53"/>
    </row>
    <row r="70" spans="1:10" x14ac:dyDescent="0.25">
      <c r="A70" s="25"/>
      <c r="B70" s="25"/>
      <c r="C70" s="26"/>
      <c r="D70" s="25"/>
      <c r="E70" s="25"/>
      <c r="F70" s="25"/>
      <c r="G70" s="25"/>
      <c r="H70" s="25"/>
      <c r="I70" s="53"/>
    </row>
    <row r="71" spans="1:10" x14ac:dyDescent="0.25">
      <c r="A71" s="25"/>
      <c r="B71" s="25"/>
      <c r="C71" s="26"/>
      <c r="D71" s="25"/>
      <c r="E71" s="25"/>
      <c r="F71" s="25"/>
      <c r="G71" s="25"/>
      <c r="H71" s="25"/>
      <c r="I71" s="53"/>
    </row>
    <row r="72" spans="1:10" x14ac:dyDescent="0.25">
      <c r="A72" s="25"/>
      <c r="B72" s="25"/>
      <c r="C72" s="26"/>
      <c r="D72" s="25"/>
      <c r="E72" s="25"/>
      <c r="F72" s="25"/>
      <c r="G72" s="25"/>
      <c r="H72" s="25"/>
      <c r="I72" s="53"/>
    </row>
    <row r="73" spans="1:10" x14ac:dyDescent="0.25">
      <c r="A73" s="25"/>
      <c r="B73" s="25"/>
      <c r="C73" s="26"/>
      <c r="D73" s="25"/>
      <c r="E73" s="25"/>
      <c r="F73" s="25"/>
      <c r="G73" s="25"/>
      <c r="H73" s="25"/>
      <c r="I73" s="53"/>
    </row>
    <row r="74" spans="1:10" x14ac:dyDescent="0.25">
      <c r="A74" s="25"/>
      <c r="B74" s="25"/>
      <c r="C74" s="26"/>
      <c r="D74" s="25"/>
      <c r="E74" s="25"/>
      <c r="F74" s="25"/>
      <c r="G74" s="25"/>
      <c r="H74" s="25"/>
      <c r="I74" s="53"/>
    </row>
    <row r="75" spans="1:10" x14ac:dyDescent="0.25">
      <c r="A75" s="25"/>
      <c r="B75" s="25"/>
      <c r="C75" s="26"/>
      <c r="D75" s="25"/>
      <c r="E75" s="25"/>
      <c r="F75" s="25"/>
      <c r="G75" s="25"/>
      <c r="H75" s="25"/>
      <c r="I75" s="53"/>
    </row>
    <row r="76" spans="1:10" x14ac:dyDescent="0.25">
      <c r="A76" s="25"/>
      <c r="B76" s="25"/>
      <c r="C76" s="26"/>
      <c r="D76" s="25"/>
      <c r="E76" s="25"/>
      <c r="F76" s="25"/>
      <c r="G76" s="25"/>
      <c r="H76" s="25"/>
      <c r="I76" s="53"/>
    </row>
    <row r="77" spans="1:10" x14ac:dyDescent="0.25">
      <c r="A77" s="25"/>
      <c r="B77" s="25"/>
      <c r="C77" s="26"/>
      <c r="D77" s="25"/>
      <c r="E77" s="25"/>
      <c r="F77" s="25"/>
      <c r="G77" s="25"/>
      <c r="H77" s="25"/>
      <c r="I77" s="53"/>
    </row>
    <row r="78" spans="1:10" x14ac:dyDescent="0.25">
      <c r="A78" s="25"/>
      <c r="B78" s="25"/>
      <c r="C78" s="26"/>
      <c r="D78" s="25"/>
      <c r="E78" s="25"/>
      <c r="F78" s="25"/>
      <c r="G78" s="25"/>
      <c r="H78" s="25"/>
      <c r="I78" s="53"/>
    </row>
    <row r="79" spans="1:10" x14ac:dyDescent="0.25">
      <c r="A79" s="25"/>
      <c r="B79" s="25"/>
      <c r="C79" s="26"/>
      <c r="D79" s="25"/>
      <c r="E79" s="25"/>
      <c r="F79" s="25"/>
      <c r="G79" s="25"/>
      <c r="H79" s="25"/>
      <c r="I79" s="53"/>
    </row>
    <row r="80" spans="1:10" x14ac:dyDescent="0.25">
      <c r="A80" s="25"/>
      <c r="B80" s="25"/>
      <c r="C80" s="26"/>
      <c r="D80" s="25"/>
      <c r="E80" s="25"/>
      <c r="F80" s="25"/>
      <c r="G80" s="25"/>
      <c r="H80" s="25"/>
      <c r="I80" s="53"/>
    </row>
    <row r="81" spans="1:9" x14ac:dyDescent="0.25">
      <c r="A81" s="25"/>
      <c r="B81" s="25"/>
      <c r="C81" s="26"/>
      <c r="D81" s="25"/>
      <c r="E81" s="25"/>
      <c r="F81" s="25"/>
      <c r="G81" s="25"/>
      <c r="H81" s="25"/>
      <c r="I81" s="53"/>
    </row>
    <row r="82" spans="1:9" x14ac:dyDescent="0.25">
      <c r="A82" s="25"/>
      <c r="B82" s="25"/>
      <c r="C82" s="26"/>
      <c r="D82" s="25"/>
      <c r="E82" s="25"/>
      <c r="F82" s="25"/>
      <c r="G82" s="25"/>
      <c r="H82" s="25"/>
      <c r="I82" s="53"/>
    </row>
    <row r="83" spans="1:9" x14ac:dyDescent="0.25">
      <c r="A83" s="25"/>
      <c r="B83" s="25"/>
      <c r="C83" s="26"/>
      <c r="D83" s="25"/>
      <c r="E83" s="25"/>
      <c r="F83" s="25"/>
      <c r="G83" s="25"/>
      <c r="H83" s="25"/>
      <c r="I83" s="53"/>
    </row>
    <row r="84" spans="1:9" x14ac:dyDescent="0.25">
      <c r="A84" s="25"/>
      <c r="B84" s="25"/>
      <c r="C84" s="26"/>
      <c r="D84" s="25"/>
      <c r="E84" s="25"/>
      <c r="F84" s="25"/>
      <c r="G84" s="25"/>
      <c r="H84" s="25"/>
      <c r="I84" s="53"/>
    </row>
  </sheetData>
  <mergeCells count="19">
    <mergeCell ref="A1:I1"/>
    <mergeCell ref="A2:I2"/>
    <mergeCell ref="B3:B5"/>
    <mergeCell ref="C3:C4"/>
    <mergeCell ref="D3:D4"/>
    <mergeCell ref="E3:E4"/>
    <mergeCell ref="F3:F4"/>
    <mergeCell ref="G3:G4"/>
    <mergeCell ref="H3:H4"/>
    <mergeCell ref="A42:I42"/>
    <mergeCell ref="A43:I43"/>
    <mergeCell ref="A24:I24"/>
    <mergeCell ref="A25:I25"/>
    <mergeCell ref="B26:B28"/>
    <mergeCell ref="C26:C27"/>
    <mergeCell ref="D26:D27"/>
    <mergeCell ref="E26:E27"/>
    <mergeCell ref="F26:F27"/>
    <mergeCell ref="G26:G27"/>
  </mergeCells>
  <conditionalFormatting sqref="C29">
    <cfRule type="duplicateValues" dxfId="13" priority="13"/>
    <cfRule type="duplicateValues" dxfId="12" priority="14"/>
  </conditionalFormatting>
  <conditionalFormatting sqref="C30:C41">
    <cfRule type="duplicateValues" dxfId="11" priority="11"/>
    <cfRule type="duplicateValues" dxfId="10" priority="12"/>
  </conditionalFormatting>
  <conditionalFormatting sqref="C6:H6">
    <cfRule type="duplicateValues" dxfId="9" priority="7"/>
    <cfRule type="duplicateValues" dxfId="8" priority="8"/>
  </conditionalFormatting>
  <conditionalFormatting sqref="C52:H52">
    <cfRule type="duplicateValues" dxfId="7" priority="5"/>
    <cfRule type="duplicateValues" dxfId="6" priority="6"/>
  </conditionalFormatting>
  <conditionalFormatting sqref="L31:T31">
    <cfRule type="duplicateValues" dxfId="5" priority="9"/>
    <cfRule type="duplicateValues" dxfId="4" priority="10"/>
  </conditionalFormatting>
  <conditionalFormatting sqref="Z34">
    <cfRule type="duplicateValues" dxfId="3" priority="1"/>
    <cfRule type="duplicateValues" dxfId="2" priority="2"/>
  </conditionalFormatting>
  <conditionalFormatting sqref="Z35:AE35">
    <cfRule type="duplicateValues" dxfId="1" priority="3"/>
    <cfRule type="duplicateValues" dxfId="0" priority="4"/>
  </conditionalFormatting>
  <pageMargins left="0.7" right="0.7" top="0.75" bottom="0.75" header="0.3" footer="0.3"/>
  <pageSetup scale="57" orientation="portrait" r:id="rId1"/>
  <colBreaks count="1" manualBreakCount="1">
    <brk id="10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18.21</vt:lpstr>
      <vt:lpstr>'18.21'!Print_Area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2025-07-22T05:34:15Z</cp:lastPrinted>
  <dcterms:created xsi:type="dcterms:W3CDTF">2025-05-19T08:29:05Z</dcterms:created>
  <dcterms:modified xsi:type="dcterms:W3CDTF">2025-07-22T05:34:22Z</dcterms:modified>
</cp:coreProperties>
</file>