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Tourism\"/>
    </mc:Choice>
  </mc:AlternateContent>
  <xr:revisionPtr revIDLastSave="0" documentId="13_ncr:1_{E9E92DC3-40C2-4163-B0FB-DA105FFD51F9}" xr6:coauthVersionLast="47" xr6:coauthVersionMax="47" xr10:uidLastSave="{00000000-0000-0000-0000-000000000000}"/>
  <bookViews>
    <workbookView xWindow="-120" yWindow="-120" windowWidth="29040" windowHeight="15720" tabRatio="714" xr2:uid="{00000000-000D-0000-FFFF-FFFF00000000}"/>
  </bookViews>
  <sheets>
    <sheet name="10.9" sheetId="9" r:id="rId1"/>
  </sheets>
  <definedNames>
    <definedName name="_xlnm.Print_Area" localSheetId="0">'10.9'!$A$1:$AE$41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9" l="1"/>
  <c r="Y8" i="9" s="1"/>
  <c r="AD20" i="9"/>
  <c r="AD19" i="9"/>
  <c r="AD18" i="9"/>
  <c r="AD17" i="9"/>
  <c r="AD16" i="9"/>
  <c r="AD14" i="9"/>
  <c r="AD13" i="9"/>
  <c r="AD12" i="9"/>
  <c r="AD10" i="9"/>
  <c r="AD9" i="9"/>
  <c r="AB20" i="9"/>
  <c r="AB19" i="9"/>
  <c r="AB18" i="9"/>
  <c r="AB17" i="9"/>
  <c r="AB16" i="9"/>
  <c r="AB15" i="9"/>
  <c r="AB14" i="9"/>
  <c r="AB13" i="9"/>
  <c r="AB12" i="9"/>
  <c r="AB11" i="9"/>
  <c r="AB10" i="9"/>
  <c r="AB9" i="9"/>
  <c r="Y9" i="9"/>
  <c r="AA9" i="9"/>
  <c r="Y10" i="9"/>
  <c r="AA10" i="9"/>
  <c r="Y11" i="9"/>
  <c r="AA11" i="9"/>
  <c r="Y12" i="9"/>
  <c r="AA12" i="9"/>
  <c r="Y13" i="9"/>
  <c r="AA13" i="9"/>
  <c r="Y14" i="9"/>
  <c r="AA14" i="9"/>
  <c r="Y15" i="9"/>
  <c r="AA15" i="9"/>
  <c r="Y16" i="9"/>
  <c r="AA16" i="9"/>
  <c r="Y17" i="9"/>
  <c r="AA17" i="9"/>
  <c r="Y18" i="9"/>
  <c r="AA18" i="9"/>
  <c r="Y19" i="9"/>
  <c r="AA19" i="9"/>
  <c r="Y20" i="9"/>
  <c r="AA20" i="9"/>
  <c r="AA8" i="9"/>
  <c r="AD11" i="9" l="1"/>
  <c r="L8" i="9"/>
  <c r="X8" i="9"/>
  <c r="AD15" i="9" l="1"/>
  <c r="W8" i="9"/>
  <c r="V8" i="9" l="1"/>
  <c r="J8" i="9"/>
  <c r="U8" i="9" l="1"/>
  <c r="I8" i="9"/>
  <c r="T8" i="9" l="1"/>
  <c r="H8" i="9"/>
  <c r="S8" i="9" l="1"/>
  <c r="F8" i="9"/>
  <c r="R8" i="9" l="1"/>
  <c r="Q8" i="9"/>
  <c r="P8" i="9"/>
  <c r="O8" i="9"/>
  <c r="N8" i="9"/>
  <c r="G8" i="9"/>
  <c r="E8" i="9"/>
  <c r="D8" i="9"/>
  <c r="C8" i="9"/>
  <c r="B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Hasaanaa Hassan</author>
  </authors>
  <commentList>
    <comment ref="I8" authorId="0" shapeId="0" xr:uid="{C51AEA76-11AE-44EC-8D64-A3DCEA0A4F85}">
      <text>
        <r>
          <rPr>
            <sz val="9"/>
            <color indexed="81"/>
            <rFont val="Tahoma"/>
            <family val="2"/>
          </rPr>
          <t xml:space="preserve">
Amended on 19 Feb 23
</t>
        </r>
      </text>
    </comment>
  </commentList>
</comments>
</file>

<file path=xl/sharedStrings.xml><?xml version="1.0" encoding="utf-8"?>
<sst xmlns="http://schemas.openxmlformats.org/spreadsheetml/2006/main" count="68" uniqueCount="58">
  <si>
    <t>Total</t>
  </si>
  <si>
    <t>Source: Ministry of Tourism</t>
  </si>
  <si>
    <t>wlcmuj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</si>
  <si>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</si>
  <si>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</si>
  <si>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</si>
  <si>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</si>
  <si>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</si>
  <si>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</si>
  <si>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</si>
  <si>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</si>
  <si>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</si>
  <si>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</si>
  <si>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</si>
  <si>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</si>
  <si>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</si>
  <si>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cmwzirUT cfoa  IrcTcsinim :ctWrwf ivcaed utWmUluAwm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</si>
  <si>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</si>
  <si>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</si>
  <si>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</si>
  <si>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</si>
  <si>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</si>
  <si>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</si>
  <si>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</si>
  <si>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</si>
  <si>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</si>
  <si>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</si>
  <si>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</si>
  <si>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Tourist Bed-nights*</t>
  </si>
  <si>
    <t xml:space="preserve">Tourist Arrivals </t>
  </si>
  <si>
    <t xml:space="preserve">% change same month of previous year </t>
  </si>
  <si>
    <t>% change from previous month</t>
  </si>
  <si>
    <t>cswm</t>
  </si>
  <si>
    <t>ވޭތުވެދިޔަ އަހަރުގެ މިމަހާއި އަޅާބަލާއިރު އިތުރުވި މިންވަރު</t>
  </si>
  <si>
    <t>ވޭތުވެދިޔަ މަހާއި އަޅާބަލާއިރު އިތުރުވި މިންވަރު</t>
  </si>
  <si>
    <t xml:space="preserve">ފަތުރުވެރިން ހޭދަކުރި ރޭގެ އަދަދު </t>
  </si>
  <si>
    <t xml:space="preserve">ފަތުރުވެރިންގެ އަދަދު </t>
  </si>
  <si>
    <t>_</t>
  </si>
  <si>
    <t>Irwaunej</t>
  </si>
  <si>
    <t>Irwaurcbef</t>
  </si>
  <si>
    <t>cCWm</t>
  </si>
  <si>
    <t>clIrcpEa</t>
  </si>
  <si>
    <t>iaem</t>
  </si>
  <si>
    <t>cnUj</t>
  </si>
  <si>
    <t>iawluj</t>
  </si>
  <si>
    <t>cTcswgOa</t>
  </si>
  <si>
    <t>rwbcmeTcpes</t>
  </si>
  <si>
    <t>rwbOTckoa</t>
  </si>
  <si>
    <t>rwbcmevon</t>
  </si>
  <si>
    <t>rwbcmesiD</t>
  </si>
  <si>
    <t>ނޯޓް: ފަތުރުވެރިން ހޭދަކުރި ރޭގެ އަދަދުގެ ތެރޭގައި ރިސޯޓް، ހޮޓާ، ސަފާރީ އަދި ގެސްޓްހައުސްތައްވެސް ހިމެނެއެވެ.</t>
  </si>
  <si>
    <t>Note: * Tourist Bed night figures include resorts/hotels/safaris &amp; guesthouses</t>
  </si>
  <si>
    <t>Note: Maldives border was closed for international visitirs on 27th March 2020 due to global COVID-19 outbreak and was re-opened on 15th July 2020</t>
  </si>
  <si>
    <t>Due to COVIC-19 pandamic, some tourists were unable to travel back to their home country.</t>
  </si>
  <si>
    <t xml:space="preserve">(*) - Indicates if the percentage change is greater than 100. </t>
  </si>
  <si>
    <t xml:space="preserve">Table 10.9: TOURIST ARRIVALS,AND TOURIST BED-NIGHTS BY MONTH,  2017 - 2024
</t>
  </si>
  <si>
    <t>2024 - 2017 , udwdwA egEr irukwdEh cnirevurutwf iaWrwviawa cnirevurutwf iawguhwmcswmikea : 10.9 ulwvWt</t>
  </si>
  <si>
    <t>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</si>
</sst>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.00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Faruma"/>
    </font>
    <font>
      <sz val="9"/>
      <color indexed="81"/>
      <name val="Tahoma"/>
      <family val="2"/>
    </font>
    <font>
      <b/>
      <sz val="12"/>
      <color theme="1"/>
      <name val="A_Randhoo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_Utheem"/>
    </font>
    <font>
      <b/>
      <sz val="9.5"/>
      <color theme="1"/>
      <name val="Faruma"/>
    </font>
    <font>
      <sz val="9"/>
      <color theme="1"/>
      <name val="Faruma"/>
    </font>
    <font>
      <sz val="10"/>
      <name val="Arial"/>
      <family val="2"/>
    </font>
    <font>
      <b/>
      <i/>
      <sz val="16"/>
      <name val="Helv"/>
    </font>
    <font>
      <b/>
      <sz val="10"/>
      <name val="TimesNewRomanPS"/>
    </font>
    <font>
      <b/>
      <sz val="10"/>
      <color theme="1"/>
      <name val="A_Faseyha"/>
    </font>
    <font>
      <sz val="9"/>
      <color theme="1"/>
      <name val="A_Faseyha"/>
    </font>
    <font>
      <b/>
      <sz val="9"/>
      <color theme="1"/>
      <name val="A_Faseyha"/>
    </font>
    <font>
      <sz val="10"/>
      <color theme="1"/>
      <name val="A_Faseyha"/>
    </font>
    <font>
      <i/>
      <sz val="10"/>
      <name val="Calibri Light"/>
      <family val="2"/>
      <scheme val="major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Times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</borders>
  <cellStyleXfs count="80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8" fillId="0" borderId="0"/>
    <xf numFmtId="0" fontId="3" fillId="0" borderId="0"/>
    <xf numFmtId="43" fontId="3" fillId="0" borderId="0" applyFont="0" applyFill="0" applyBorder="0" applyAlignment="0" applyProtection="0"/>
    <xf numFmtId="165" fontId="19" fillId="0" borderId="0"/>
    <xf numFmtId="1" fontId="20" fillId="0" borderId="24" applyNumberFormat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4" fillId="0" borderId="0"/>
    <xf numFmtId="40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1" fontId="20" fillId="0" borderId="24" applyNumberFormat="0"/>
    <xf numFmtId="0" fontId="1" fillId="0" borderId="0"/>
    <xf numFmtId="0" fontId="4" fillId="0" borderId="0"/>
    <xf numFmtId="0" fontId="26" fillId="0" borderId="0" applyFill="0" applyProtection="0"/>
    <xf numFmtId="1" fontId="20" fillId="0" borderId="24" applyNumberFormat="0"/>
    <xf numFmtId="43" fontId="1" fillId="0" borderId="0" applyFont="0" applyFill="0" applyBorder="0" applyAlignment="0" applyProtection="0"/>
    <xf numFmtId="0" fontId="1" fillId="0" borderId="0"/>
    <xf numFmtId="0" fontId="27" fillId="0" borderId="0"/>
    <xf numFmtId="0" fontId="28" fillId="0" borderId="0"/>
    <xf numFmtId="0" fontId="27" fillId="0" borderId="0"/>
    <xf numFmtId="0" fontId="1" fillId="0" borderId="0"/>
    <xf numFmtId="0" fontId="4" fillId="0" borderId="0"/>
    <xf numFmtId="0" fontId="26" fillId="0" borderId="0" applyFill="0" applyProtection="0"/>
    <xf numFmtId="1" fontId="20" fillId="0" borderId="24" applyNumberFormat="0"/>
    <xf numFmtId="0" fontId="1" fillId="0" borderId="0"/>
    <xf numFmtId="0" fontId="3" fillId="0" borderId="0"/>
    <xf numFmtId="0" fontId="27" fillId="0" borderId="0"/>
    <xf numFmtId="0" fontId="28" fillId="0" borderId="0"/>
    <xf numFmtId="0" fontId="3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0" fontId="4" fillId="0" borderId="0" applyFont="0" applyFill="0" applyBorder="0" applyAlignment="0" applyProtection="0"/>
    <xf numFmtId="0" fontId="1" fillId="0" borderId="0"/>
    <xf numFmtId="0" fontId="29" fillId="0" borderId="0" applyBorder="0"/>
    <xf numFmtId="0" fontId="1" fillId="0" borderId="0"/>
    <xf numFmtId="40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9" fillId="0" borderId="0" applyBorder="0"/>
    <xf numFmtId="0" fontId="1" fillId="0" borderId="0"/>
    <xf numFmtId="0" fontId="1" fillId="0" borderId="0"/>
    <xf numFmtId="1" fontId="20" fillId="0" borderId="24" applyNumberFormat="0"/>
    <xf numFmtId="1" fontId="20" fillId="0" borderId="24" applyNumberFormat="0"/>
    <xf numFmtId="1" fontId="20" fillId="0" borderId="24" applyNumberFormat="0"/>
    <xf numFmtId="1" fontId="20" fillId="0" borderId="24" applyNumberFormat="0"/>
    <xf numFmtId="1" fontId="20" fillId="0" borderId="24" applyNumberFormat="0"/>
    <xf numFmtId="1" fontId="20" fillId="0" borderId="24" applyNumberFormat="0"/>
    <xf numFmtId="1" fontId="20" fillId="0" borderId="24" applyNumberFormat="0"/>
    <xf numFmtId="0" fontId="1" fillId="0" borderId="0"/>
    <xf numFmtId="0" fontId="1" fillId="0" borderId="0"/>
    <xf numFmtId="0" fontId="29" fillId="0" borderId="0" applyBorder="0"/>
    <xf numFmtId="0" fontId="29" fillId="0" borderId="0"/>
    <xf numFmtId="0" fontId="1" fillId="0" borderId="0"/>
    <xf numFmtId="0" fontId="4" fillId="0" borderId="0"/>
    <xf numFmtId="0" fontId="4" fillId="0" borderId="0"/>
    <xf numFmtId="1" fontId="20" fillId="0" borderId="24" applyNumberFormat="0"/>
    <xf numFmtId="0" fontId="29" fillId="0" borderId="0" applyBorder="0"/>
    <xf numFmtId="0" fontId="29" fillId="0" borderId="0" applyBorder="0"/>
    <xf numFmtId="0" fontId="4" fillId="0" borderId="0"/>
    <xf numFmtId="0" fontId="3" fillId="0" borderId="0"/>
  </cellStyleXfs>
  <cellXfs count="105">
    <xf numFmtId="0" fontId="0" fillId="0" borderId="0" xfId="0"/>
    <xf numFmtId="0" fontId="5" fillId="2" borderId="0" xfId="0" applyFont="1" applyFill="1" applyAlignment="1">
      <alignment horizontal="left" vertical="center"/>
    </xf>
    <xf numFmtId="3" fontId="8" fillId="2" borderId="0" xfId="0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0" fontId="13" fillId="2" borderId="0" xfId="0" applyFont="1" applyFill="1"/>
    <xf numFmtId="0" fontId="14" fillId="2" borderId="0" xfId="0" applyFont="1" applyFill="1"/>
    <xf numFmtId="3" fontId="7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right" vertical="center" wrapText="1"/>
    </xf>
    <xf numFmtId="0" fontId="15" fillId="2" borderId="0" xfId="0" applyFont="1" applyFill="1" applyAlignment="1">
      <alignment vertical="center"/>
    </xf>
    <xf numFmtId="0" fontId="8" fillId="2" borderId="6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top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3" fontId="8" fillId="2" borderId="8" xfId="0" applyNumberFormat="1" applyFont="1" applyFill="1" applyBorder="1" applyAlignment="1">
      <alignment horizontal="right" vertical="center"/>
    </xf>
    <xf numFmtId="3" fontId="8" fillId="2" borderId="7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indent="1"/>
    </xf>
    <xf numFmtId="3" fontId="9" fillId="2" borderId="8" xfId="0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 indent="1"/>
    </xf>
    <xf numFmtId="3" fontId="7" fillId="2" borderId="6" xfId="0" applyNumberFormat="1" applyFont="1" applyFill="1" applyBorder="1" applyAlignment="1">
      <alignment horizontal="right" vertical="center"/>
    </xf>
    <xf numFmtId="3" fontId="9" fillId="2" borderId="9" xfId="0" applyNumberFormat="1" applyFont="1" applyFill="1" applyBorder="1" applyAlignment="1">
      <alignment horizontal="right" vertical="center"/>
    </xf>
    <xf numFmtId="37" fontId="13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164" fontId="9" fillId="2" borderId="6" xfId="0" applyNumberFormat="1" applyFont="1" applyFill="1" applyBorder="1" applyAlignment="1">
      <alignment horizontal="right" vertical="center" indent="5"/>
    </xf>
    <xf numFmtId="0" fontId="8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14" fillId="2" borderId="0" xfId="0" applyFont="1" applyFill="1" applyAlignment="1">
      <alignment horizontal="center"/>
    </xf>
    <xf numFmtId="164" fontId="9" fillId="2" borderId="8" xfId="0" applyNumberFormat="1" applyFont="1" applyFill="1" applyBorder="1" applyAlignment="1">
      <alignment horizontal="right" vertical="center" indent="5"/>
    </xf>
    <xf numFmtId="164" fontId="9" fillId="2" borderId="9" xfId="0" applyNumberFormat="1" applyFont="1" applyFill="1" applyBorder="1" applyAlignment="1">
      <alignment horizontal="right" vertical="center" indent="5"/>
    </xf>
    <xf numFmtId="3" fontId="8" fillId="2" borderId="15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right" vertical="center" wrapText="1"/>
    </xf>
    <xf numFmtId="3" fontId="8" fillId="2" borderId="14" xfId="0" applyNumberFormat="1" applyFont="1" applyFill="1" applyBorder="1" applyAlignment="1">
      <alignment horizontal="right" vertical="center"/>
    </xf>
    <xf numFmtId="3" fontId="9" fillId="2" borderId="14" xfId="0" applyNumberFormat="1" applyFont="1" applyFill="1" applyBorder="1" applyAlignment="1">
      <alignment horizontal="right" vertical="center"/>
    </xf>
    <xf numFmtId="3" fontId="9" fillId="2" borderId="13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horizontal="right" vertical="center" indent="1"/>
    </xf>
    <xf numFmtId="0" fontId="22" fillId="2" borderId="0" xfId="0" applyFont="1" applyFill="1" applyAlignment="1">
      <alignment horizontal="right" vertical="center" indent="2"/>
    </xf>
    <xf numFmtId="0" fontId="22" fillId="2" borderId="6" xfId="0" applyFont="1" applyFill="1" applyBorder="1" applyAlignment="1">
      <alignment horizontal="right" vertical="center" indent="2"/>
    </xf>
    <xf numFmtId="0" fontId="22" fillId="2" borderId="0" xfId="0" applyFont="1" applyFill="1" applyAlignment="1">
      <alignment horizontal="right" vertical="center"/>
    </xf>
    <xf numFmtId="0" fontId="22" fillId="2" borderId="0" xfId="0" applyFont="1" applyFill="1"/>
    <xf numFmtId="0" fontId="24" fillId="2" borderId="0" xfId="0" applyFont="1" applyFill="1"/>
    <xf numFmtId="0" fontId="17" fillId="2" borderId="0" xfId="0" applyFont="1" applyFill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indent="3"/>
    </xf>
    <xf numFmtId="3" fontId="8" fillId="2" borderId="0" xfId="0" applyNumberFormat="1" applyFont="1" applyFill="1" applyAlignment="1">
      <alignment horizontal="center" vertical="center"/>
    </xf>
    <xf numFmtId="3" fontId="9" fillId="2" borderId="7" xfId="0" applyNumberFormat="1" applyFont="1" applyFill="1" applyBorder="1" applyAlignment="1">
      <alignment horizontal="right" vertical="center"/>
    </xf>
    <xf numFmtId="0" fontId="25" fillId="2" borderId="0" xfId="21" applyFont="1" applyFill="1" applyAlignment="1">
      <alignment horizontal="left" vertical="center" indent="3"/>
    </xf>
    <xf numFmtId="0" fontId="8" fillId="2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right" vertical="center" wrapText="1"/>
    </xf>
    <xf numFmtId="164" fontId="9" fillId="2" borderId="0" xfId="0" applyNumberFormat="1" applyFont="1" applyFill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9" fillId="2" borderId="15" xfId="0" applyNumberFormat="1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right" vertical="center" indent="5"/>
    </xf>
    <xf numFmtId="3" fontId="8" fillId="2" borderId="1" xfId="0" applyNumberFormat="1" applyFont="1" applyFill="1" applyBorder="1" applyAlignment="1">
      <alignment horizontal="right" vertical="center"/>
    </xf>
    <xf numFmtId="0" fontId="8" fillId="2" borderId="16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right" vertical="top" wrapText="1"/>
    </xf>
    <xf numFmtId="0" fontId="10" fillId="2" borderId="21" xfId="0" applyFont="1" applyFill="1" applyBorder="1" applyAlignment="1">
      <alignment horizontal="right" vertical="center" wrapText="1" indent="2"/>
    </xf>
    <xf numFmtId="164" fontId="9" fillId="2" borderId="2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right" vertical="center" indent="1"/>
    </xf>
    <xf numFmtId="0" fontId="21" fillId="2" borderId="0" xfId="0" applyFont="1" applyFill="1" applyAlignment="1">
      <alignment horizontal="right" vertical="center" indent="1"/>
    </xf>
    <xf numFmtId="0" fontId="21" fillId="2" borderId="6" xfId="0" applyFont="1" applyFill="1" applyBorder="1" applyAlignment="1">
      <alignment horizontal="right" vertical="center" inden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top"/>
    </xf>
    <xf numFmtId="0" fontId="16" fillId="2" borderId="5" xfId="0" applyFont="1" applyFill="1" applyBorder="1" applyAlignment="1">
      <alignment horizontal="center" vertical="top"/>
    </xf>
    <xf numFmtId="0" fontId="16" fillId="2" borderId="18" xfId="0" applyFont="1" applyFill="1" applyBorder="1" applyAlignment="1">
      <alignment horizontal="center" vertical="top"/>
    </xf>
    <xf numFmtId="0" fontId="16" fillId="2" borderId="5" xfId="0" applyFont="1" applyFill="1" applyBorder="1" applyAlignment="1">
      <alignment horizontal="center" vertical="top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80">
    <cellStyle name="1" xfId="5" xr:uid="{00000000-0005-0000-0000-000000000000}"/>
    <cellStyle name="Comma 2" xfId="19" xr:uid="{00000000-0005-0000-0000-000002000000}"/>
    <cellStyle name="Comma 2 2" xfId="47" xr:uid="{71832AE8-63E9-47AC-B43D-24C9B30FD491}"/>
    <cellStyle name="Comma 2 2 2 5" xfId="28" xr:uid="{923A80DF-8391-490C-A9FC-9B04BA3FF02C}"/>
    <cellStyle name="Comma 2 3" xfId="54" xr:uid="{18E20042-2979-46AD-9D37-4A459DA64BAE}"/>
    <cellStyle name="Comma 3" xfId="6" xr:uid="{00000000-0005-0000-0000-000003000000}"/>
    <cellStyle name="Comma 3 2" xfId="50" xr:uid="{C94EE668-205D-4DE2-A3E1-635995599CA4}"/>
    <cellStyle name="Normal" xfId="0" builtinId="0"/>
    <cellStyle name="Normal - Style1" xfId="7" xr:uid="{00000000-0005-0000-0000-000005000000}"/>
    <cellStyle name="Normal 10" xfId="13" xr:uid="{00000000-0005-0000-0000-000006000000}"/>
    <cellStyle name="Normal 11" xfId="25" xr:uid="{95DB1E47-A717-4F50-B120-BDB4A6A98D35}"/>
    <cellStyle name="Normal 12" xfId="27" xr:uid="{5F37676F-9210-428B-A54A-88AF31197612}"/>
    <cellStyle name="Normal 13" xfId="36" xr:uid="{1E44DD08-E506-4B0E-A49D-239619E68ECB}"/>
    <cellStyle name="Normal 14" xfId="61" xr:uid="{CF47567C-18E3-48E3-B4B2-F9546E19550C}"/>
    <cellStyle name="Normal 15" xfId="62" xr:uid="{791BF7C1-0A53-4899-92D0-58D1295D1734}"/>
    <cellStyle name="Normal 16" xfId="63" xr:uid="{FB24067F-240D-455E-8348-EE3147456F5B}"/>
    <cellStyle name="Normal 17" xfId="64" xr:uid="{D4A5C67F-868D-43C6-89A5-249394EF5F61}"/>
    <cellStyle name="Normal 18" xfId="65" xr:uid="{C428DA61-20F8-4842-A18B-7FA043B482A4}"/>
    <cellStyle name="Normal 19" xfId="66" xr:uid="{EACCE844-16D2-420C-B840-ACEE6225450A}"/>
    <cellStyle name="Normal 2" xfId="1" xr:uid="{00000000-0005-0000-0000-000007000000}"/>
    <cellStyle name="Normal 2 2" xfId="8" xr:uid="{00000000-0005-0000-0000-000008000000}"/>
    <cellStyle name="Normal 2 2 2" xfId="20" xr:uid="{00000000-0005-0000-0000-000009000000}"/>
    <cellStyle name="Normal 2 2 2 2" xfId="45" xr:uid="{8F8F9C60-80DF-42BF-B765-6C68B3B83858}"/>
    <cellStyle name="Normal 2 2 3" xfId="22" xr:uid="{2E2FEFD2-ABBD-420D-8461-C8F503FDA24A}"/>
    <cellStyle name="Normal 2 2 3 2" xfId="43" xr:uid="{847F1A16-9FCA-412B-AE91-D29E3FC8B338}"/>
    <cellStyle name="Normal 2 2 4" xfId="39" xr:uid="{19B03459-4F46-4840-B83F-02097E770DD0}"/>
    <cellStyle name="Normal 2 3" xfId="24" xr:uid="{48422FEC-E0BC-428C-9750-2D76D2E13FBF}"/>
    <cellStyle name="Normal 2 3 2" xfId="35" xr:uid="{53720891-5BB7-4072-A4AA-9D579EA571CD}"/>
    <cellStyle name="Normal 2 3 3" xfId="38" xr:uid="{7DCAFB35-81DA-42EB-A924-F7ED0EEF7A1F}"/>
    <cellStyle name="Normal 2 4" xfId="26" xr:uid="{84E1C268-3A16-4FB7-A335-F22068D33369}"/>
    <cellStyle name="Normal 2 4 2" xfId="46" xr:uid="{57E5914E-388A-4C4B-895D-9DE84233932D}"/>
    <cellStyle name="Normal 2 5" xfId="30" xr:uid="{D29D2916-D641-4853-A275-3F08E70F8C7A}"/>
    <cellStyle name="Normal 2 5 2" xfId="68" xr:uid="{C22BCFAD-F32E-457E-938E-ABEE683A2342}"/>
    <cellStyle name="Normal 2 6" xfId="69" xr:uid="{FEC1E65A-B873-4B1D-8CA3-90C7267B1DBB}"/>
    <cellStyle name="Normal 2 7" xfId="72" xr:uid="{1F813466-FC69-4C83-8E34-944476152EEC}"/>
    <cellStyle name="Normal 20" xfId="67" xr:uid="{6BBCB359-6445-479F-B974-2714BC50CD98}"/>
    <cellStyle name="Normal 21" xfId="73" xr:uid="{ED747AB2-D527-4275-89BF-F4D42E0C64B3}"/>
    <cellStyle name="Normal 22" xfId="74" xr:uid="{8E332121-172D-4CE3-830C-64EBB89E6CB3}"/>
    <cellStyle name="Normal 23" xfId="75" xr:uid="{DB6A6BF5-DDB4-454B-9671-9B4525D9FEF0}"/>
    <cellStyle name="Normal 24" xfId="76" xr:uid="{DB5E392E-84E8-49A0-A5E9-BE8B736EFA85}"/>
    <cellStyle name="Normal 25" xfId="77" xr:uid="{6753E3D1-5C90-4E93-BA77-A2FB0D20D5D4}"/>
    <cellStyle name="Normal 3" xfId="9" xr:uid="{00000000-0005-0000-0000-00000A000000}"/>
    <cellStyle name="Normal 3 2" xfId="23" xr:uid="{44D070A0-948A-45DA-8AFF-8A98BB90EB1D}"/>
    <cellStyle name="Normal 3 2 2" xfId="32" xr:uid="{4957CE97-0C4F-446D-8F13-BA568858B15F}"/>
    <cellStyle name="Normal 3 2 2 2" xfId="57" xr:uid="{2E853BA5-A6AB-4EF9-973C-19000D44968E}"/>
    <cellStyle name="Normal 3 2 3" xfId="79" xr:uid="{2702B235-7DDF-4A16-AFF9-4947AD331AEF}"/>
    <cellStyle name="Normal 3 3" xfId="41" xr:uid="{1D4DED44-E767-4414-A710-53A5E77B0231}"/>
    <cellStyle name="Normal 3 3 2" xfId="60" xr:uid="{105881E3-0498-4F49-93D5-84249EBD8B7E}"/>
    <cellStyle name="Normal 3 4" xfId="51" xr:uid="{775CBDBA-2355-47F1-8EDC-996CD2E9D14C}"/>
    <cellStyle name="Normal 3 5" xfId="55" xr:uid="{B67EF198-0A73-4423-9F40-46956DF79B03}"/>
    <cellStyle name="Normal 3 6" xfId="70" xr:uid="{147BF9F4-9920-475F-AFAF-1D72BEB5A6F8}"/>
    <cellStyle name="Normal 3 7" xfId="71" xr:uid="{C369A487-A923-4CFF-B26E-A8A707B5AE2D}"/>
    <cellStyle name="Normal 4" xfId="14" xr:uid="{00000000-0005-0000-0000-00000B000000}"/>
    <cellStyle name="Normal 4 2" xfId="10" xr:uid="{00000000-0005-0000-0000-00000C000000}"/>
    <cellStyle name="Normal 4 2 2" xfId="15" xr:uid="{00000000-0005-0000-0000-00000D000000}"/>
    <cellStyle name="Normal 4 2 3" xfId="40" xr:uid="{3CC09F86-6AF3-42B7-B59F-47E11B119A56}"/>
    <cellStyle name="Normal 4 3" xfId="31" xr:uid="{6720CF7E-3D28-49D4-A4F3-23A341275CC3}"/>
    <cellStyle name="Normal 4 3 2" xfId="48" xr:uid="{FF8D28D6-8DB2-418B-A317-8CA9F33A63C6}"/>
    <cellStyle name="Normal 4 4" xfId="53" xr:uid="{506DB73D-6B6B-40EF-85B4-52381B4717DA}"/>
    <cellStyle name="Normal 4 5" xfId="78" xr:uid="{29A6969F-54E4-4383-BF5F-A7F4F715B13A}"/>
    <cellStyle name="Normal 5" xfId="11" xr:uid="{00000000-0005-0000-0000-00000E000000}"/>
    <cellStyle name="Normal 5 2" xfId="3" xr:uid="{00000000-0005-0000-0000-00000F000000}"/>
    <cellStyle name="Normal 5 2 2" xfId="56" xr:uid="{349C0B77-1FB1-4403-84A0-A4B2133A156A}"/>
    <cellStyle name="Normal 5 3" xfId="29" xr:uid="{F16A05F5-F806-4902-9DAF-1592A0EB3B8F}"/>
    <cellStyle name="Normal 5 4" xfId="42" xr:uid="{A6EA1B92-714A-484D-87C5-6D1A3BC3F4D7}"/>
    <cellStyle name="Normal 6" xfId="16" xr:uid="{00000000-0005-0000-0000-000010000000}"/>
    <cellStyle name="Normal 6 2" xfId="33" xr:uid="{28DCBC0B-46D7-4D92-ADC4-A6E5B7FB0383}"/>
    <cellStyle name="Normal 6 2 2" xfId="58" xr:uid="{35024BBE-69E3-4A93-86D9-3A08FFADFD0D}"/>
    <cellStyle name="Normal 6 3" xfId="44" xr:uid="{A1A5671A-5779-4172-B339-E25C279C443B}"/>
    <cellStyle name="Normal 7" xfId="17" xr:uid="{00000000-0005-0000-0000-000011000000}"/>
    <cellStyle name="Normal 7 2" xfId="34" xr:uid="{F94E59D5-A861-4070-A967-F13E24BDD6F0}"/>
    <cellStyle name="Normal 7 2 2" xfId="49" xr:uid="{3C7963B8-B6CF-4FCF-93B3-DD71D3A617EC}"/>
    <cellStyle name="Normal 7 3" xfId="59" xr:uid="{31B347B4-04A7-4773-99FE-B93DBCB9EF51}"/>
    <cellStyle name="Normal 7 4" xfId="37" xr:uid="{82FD4FAA-650B-46FE-85A5-0119781775C0}"/>
    <cellStyle name="Normal 8" xfId="18" xr:uid="{00000000-0005-0000-0000-000012000000}"/>
    <cellStyle name="Normal 8 2" xfId="52" xr:uid="{2C19882A-370B-4CF1-8D87-E650A5A0EE91}"/>
    <cellStyle name="Normal 9" xfId="4" xr:uid="{00000000-0005-0000-0000-000013000000}"/>
    <cellStyle name="Normal_Quick data" xfId="21" xr:uid="{00000000-0005-0000-0000-000015000000}"/>
    <cellStyle name="Percent 2" xfId="12" xr:uid="{00000000-0005-0000-0000-00001B000000}"/>
    <cellStyle name="Percent 2 2" xfId="2" xr:uid="{00000000-0005-0000-0000-00001C000000}"/>
  </cellStyles>
  <dxfs count="0"/>
  <tableStyles count="0" defaultTableStyle="TableStyleMedium2" defaultPivotStyle="PivotStyleLight16"/>
  <colors>
    <mruColors>
      <color rgb="FFFCFDFE"/>
      <color rgb="FF003399"/>
      <color rgb="FF7E5400"/>
      <color rgb="FF33CCCC"/>
      <color rgb="FFF3F6FB"/>
      <color rgb="FFEEEEEE"/>
      <color rgb="FFFFF7E7"/>
      <color rgb="FFAEAAAA"/>
      <color rgb="FF9BC2E6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Percentage change of tourist arrivals and bed-nights compared to same month of previous year, 2023-2024</a:t>
            </a:r>
          </a:p>
        </c:rich>
      </c:tx>
      <c:layout>
        <c:manualLayout>
          <c:xMode val="edge"/>
          <c:yMode val="edge"/>
          <c:x val="0.25270285999526132"/>
          <c:y val="5.0510711732383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273101123789999E-2"/>
          <c:y val="0.13004934030374077"/>
          <c:w val="0.93653384236061399"/>
          <c:h val="0.78658340081509959"/>
        </c:manualLayout>
      </c:layout>
      <c:lineChart>
        <c:grouping val="standard"/>
        <c:varyColors val="0"/>
        <c:ser>
          <c:idx val="0"/>
          <c:order val="0"/>
          <c:tx>
            <c:v>Tourist Bed-nights</c:v>
          </c:tx>
          <c:spPr>
            <a:ln w="28575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cat>
            <c:strRef>
              <c:f>'10.9'!$AW$50:$AW$61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'10.9'!$AB$9:$AB$20</c:f>
              <c:numCache>
                <c:formatCode>#,##0.0</c:formatCode>
                <c:ptCount val="12"/>
                <c:pt idx="0">
                  <c:v>18.84665620644137</c:v>
                </c:pt>
                <c:pt idx="1">
                  <c:v>6.6153817788725977</c:v>
                </c:pt>
                <c:pt idx="2">
                  <c:v>-6.4797334039940253</c:v>
                </c:pt>
                <c:pt idx="3">
                  <c:v>-12.086643078303382</c:v>
                </c:pt>
                <c:pt idx="4">
                  <c:v>-28.893563532239664</c:v>
                </c:pt>
                <c:pt idx="5">
                  <c:v>-13.609647569078431</c:v>
                </c:pt>
                <c:pt idx="6">
                  <c:v>45.75389125721729</c:v>
                </c:pt>
                <c:pt idx="7">
                  <c:v>9.7854896397374436</c:v>
                </c:pt>
                <c:pt idx="8">
                  <c:v>-29.38173555357152</c:v>
                </c:pt>
                <c:pt idx="9">
                  <c:v>37.288465262807847</c:v>
                </c:pt>
                <c:pt idx="10">
                  <c:v>-11.748349104935896</c:v>
                </c:pt>
                <c:pt idx="11">
                  <c:v>29.212614274610793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E-431C-B417-85C814120BDD}"/>
            </c:ext>
          </c:extLst>
        </c:ser>
        <c:ser>
          <c:idx val="2"/>
          <c:order val="2"/>
          <c:tx>
            <c:strRef>
              <c:f>'10.9'!$AD$5</c:f>
              <c:strCache>
                <c:ptCount val="1"/>
                <c:pt idx="0">
                  <c:v>Tourist Arrivals </c:v>
                </c:pt>
              </c:strCache>
            </c:strRef>
          </c:tx>
          <c:spPr>
            <a:ln w="28575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'10.9'!$AW$50:$AW$61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'10.9'!$AD$9:$AD$20</c:f>
              <c:numCache>
                <c:formatCode>#,##0.0</c:formatCode>
                <c:ptCount val="12"/>
                <c:pt idx="0">
                  <c:v>-1.1869786744463151</c:v>
                </c:pt>
                <c:pt idx="1">
                  <c:v>12.998414637315792</c:v>
                </c:pt>
                <c:pt idx="2">
                  <c:v>-2.4736531489756297</c:v>
                </c:pt>
                <c:pt idx="3">
                  <c:v>-13.314832644277052</c:v>
                </c:pt>
                <c:pt idx="4">
                  <c:v>-28.800945559079626</c:v>
                </c:pt>
                <c:pt idx="5">
                  <c:v>2.84379562043795</c:v>
                </c:pt>
                <c:pt idx="6">
                  <c:v>20.984023329428481</c:v>
                </c:pt>
                <c:pt idx="7">
                  <c:v>5.1615252375722287</c:v>
                </c:pt>
                <c:pt idx="8">
                  <c:v>-24.623243933588757</c:v>
                </c:pt>
                <c:pt idx="9">
                  <c:v>29.990586994992285</c:v>
                </c:pt>
                <c:pt idx="10">
                  <c:v>0.21202518812890592</c:v>
                </c:pt>
                <c:pt idx="11">
                  <c:v>20.806765826333763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0-42B2-8870-4B5A4AB82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4921648"/>
        <c:axId val="40491498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'10.9'!$AW$50:$AW$61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'10.9'!$AC$9:$AC$20</c15:sqref>
                        </c15:formulaRef>
                      </c:ext>
                    </c:extLst>
                    <c:numCache>
                      <c:formatCode>#,##0.0</c:formatCode>
                      <c:ptCount val="1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F5DE-431C-B417-85C814120BDD}"/>
                  </c:ext>
                </c:extLst>
              </c15:ser>
            </c15:filteredLineSeries>
          </c:ext>
        </c:extLst>
      </c:lineChart>
      <c:catAx>
        <c:axId val="40492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22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914984"/>
        <c:crosses val="autoZero"/>
        <c:auto val="1"/>
        <c:lblAlgn val="ctr"/>
        <c:lblOffset val="100"/>
        <c:noMultiLvlLbl val="0"/>
      </c:catAx>
      <c:valAx>
        <c:axId val="404914984"/>
        <c:scaling>
          <c:orientation val="minMax"/>
          <c:min val="-60"/>
        </c:scaling>
        <c:delete val="0"/>
        <c:axPos val="l"/>
        <c:majorGridlines>
          <c:spPr>
            <a:ln w="9525" cap="flat" cmpd="sng" algn="ctr">
              <a:solidFill>
                <a:schemeClr val="accent3">
                  <a:lumMod val="40000"/>
                  <a:lumOff val="6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solidFill>
            <a:srgbClr val="FCFDFE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921648"/>
        <c:crosses val="autoZero"/>
        <c:crossBetween val="between"/>
      </c:valAx>
      <c:spPr>
        <a:solidFill>
          <a:srgbClr val="F3F6FB"/>
        </a:solidFill>
        <a:ln>
          <a:solidFill>
            <a:schemeClr val="accent1">
              <a:lumMod val="20000"/>
              <a:lumOff val="8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9884960698931024E-2"/>
          <c:y val="0.19861090169827561"/>
          <c:w val="0.3085199664727224"/>
          <c:h val="6.0370314621340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25</xdr:row>
      <xdr:rowOff>70097</xdr:rowOff>
    </xdr:from>
    <xdr:to>
      <xdr:col>27</xdr:col>
      <xdr:colOff>428625</xdr:colOff>
      <xdr:row>40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666463</xdr:colOff>
      <xdr:row>39</xdr:row>
      <xdr:rowOff>137772</xdr:rowOff>
    </xdr:from>
    <xdr:to>
      <xdr:col>19</xdr:col>
      <xdr:colOff>602456</xdr:colOff>
      <xdr:row>40</xdr:row>
      <xdr:rowOff>129075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3770592" y="8956901"/>
          <a:ext cx="5429877" cy="1954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Tourist Bed night  include resorts/hotels/safaris &amp; guesthouses</a:t>
          </a:r>
          <a:endParaRPr lang="en-US" sz="800">
            <a:effectLst/>
          </a:endParaRPr>
        </a:p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G61"/>
  <sheetViews>
    <sheetView tabSelected="1" topLeftCell="E1" zoomScaleNormal="100" zoomScaleSheetLayoutView="66" workbookViewId="0">
      <selection activeCell="T17" sqref="T17"/>
    </sheetView>
  </sheetViews>
  <sheetFormatPr defaultColWidth="9.140625" defaultRowHeight="15.75"/>
  <cols>
    <col min="1" max="1" width="15.5703125" style="6" customWidth="1"/>
    <col min="2" max="4" width="12.28515625" style="6" hidden="1" customWidth="1"/>
    <col min="5" max="12" width="10.28515625" style="6" customWidth="1"/>
    <col min="13" max="13" width="0.85546875" style="6" customWidth="1"/>
    <col min="14" max="16" width="11.140625" style="6" hidden="1" customWidth="1"/>
    <col min="17" max="24" width="10" style="6" customWidth="1"/>
    <col min="25" max="25" width="17.28515625" style="6" customWidth="1"/>
    <col min="26" max="26" width="1.5703125" style="6" customWidth="1"/>
    <col min="27" max="27" width="13.140625" style="6" customWidth="1"/>
    <col min="28" max="28" width="17.140625" style="6" customWidth="1"/>
    <col min="29" max="29" width="2.42578125" style="6" customWidth="1"/>
    <col min="30" max="30" width="12.85546875" style="6" customWidth="1"/>
    <col min="31" max="31" width="12.7109375" style="46" customWidth="1"/>
    <col min="32" max="32" width="3.85546875" style="6" customWidth="1"/>
    <col min="33" max="33" width="11.7109375" style="6" customWidth="1"/>
    <col min="34" max="16384" width="9.140625" style="6"/>
  </cols>
  <sheetData>
    <row r="1" spans="1:32" ht="19.5">
      <c r="A1" s="78" t="s">
        <v>56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10"/>
    </row>
    <row r="2" spans="1:32" s="33" customFormat="1" ht="22.5" customHeight="1">
      <c r="A2" s="79" t="s">
        <v>55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</row>
    <row r="3" spans="1:32" s="5" customFormat="1" ht="12.75" customHeight="1">
      <c r="A3" s="81" t="s">
        <v>3</v>
      </c>
      <c r="C3" s="30"/>
      <c r="E3" s="89" t="s">
        <v>28</v>
      </c>
      <c r="F3" s="89"/>
      <c r="G3" s="89"/>
      <c r="H3" s="89"/>
      <c r="I3" s="89"/>
      <c r="J3" s="66"/>
      <c r="K3" s="66"/>
      <c r="L3" s="66"/>
      <c r="M3" s="56"/>
      <c r="N3" s="103" t="s">
        <v>29</v>
      </c>
      <c r="O3" s="89"/>
      <c r="P3" s="89"/>
      <c r="Q3" s="89"/>
      <c r="R3" s="89"/>
      <c r="S3" s="89"/>
      <c r="T3" s="89"/>
      <c r="U3" s="89"/>
      <c r="V3" s="89"/>
      <c r="W3" s="89"/>
      <c r="X3" s="89"/>
      <c r="Y3" s="91" t="s">
        <v>30</v>
      </c>
      <c r="Z3" s="92"/>
      <c r="AA3" s="93"/>
      <c r="AB3" s="92" t="s">
        <v>31</v>
      </c>
      <c r="AC3" s="92"/>
      <c r="AD3" s="92"/>
      <c r="AE3" s="84" t="s">
        <v>32</v>
      </c>
    </row>
    <row r="4" spans="1:32" s="5" customFormat="1" ht="18.75" customHeight="1">
      <c r="A4" s="82"/>
      <c r="B4" s="11"/>
      <c r="C4" s="11"/>
      <c r="D4" s="11"/>
      <c r="E4" s="90"/>
      <c r="F4" s="90"/>
      <c r="G4" s="90"/>
      <c r="H4" s="90"/>
      <c r="I4" s="90"/>
      <c r="J4" s="48"/>
      <c r="K4" s="48"/>
      <c r="L4" s="48"/>
      <c r="M4" s="57"/>
      <c r="N4" s="104"/>
      <c r="O4" s="90"/>
      <c r="P4" s="90"/>
      <c r="Q4" s="90"/>
      <c r="R4" s="90"/>
      <c r="S4" s="90"/>
      <c r="T4" s="90"/>
      <c r="U4" s="90"/>
      <c r="V4" s="90"/>
      <c r="W4" s="90"/>
      <c r="X4" s="90"/>
      <c r="Y4" s="94" t="s">
        <v>33</v>
      </c>
      <c r="Z4" s="95"/>
      <c r="AA4" s="96"/>
      <c r="AB4" s="97" t="s">
        <v>34</v>
      </c>
      <c r="AC4" s="97"/>
      <c r="AD4" s="97"/>
      <c r="AE4" s="85"/>
    </row>
    <row r="5" spans="1:32" s="5" customFormat="1" ht="18.75" customHeight="1">
      <c r="A5" s="82"/>
      <c r="C5" s="31"/>
      <c r="E5" s="87" t="s">
        <v>35</v>
      </c>
      <c r="F5" s="87"/>
      <c r="G5" s="87"/>
      <c r="H5" s="87"/>
      <c r="I5" s="87"/>
      <c r="J5" s="67"/>
      <c r="K5" s="67"/>
      <c r="L5" s="67"/>
      <c r="M5" s="59"/>
      <c r="N5" s="101" t="s">
        <v>36</v>
      </c>
      <c r="O5" s="87"/>
      <c r="P5" s="87"/>
      <c r="Q5" s="87"/>
      <c r="R5" s="87"/>
      <c r="S5" s="87"/>
      <c r="T5" s="87"/>
      <c r="U5" s="87"/>
      <c r="V5" s="87"/>
      <c r="W5" s="87"/>
      <c r="X5" s="87"/>
      <c r="Y5" s="74" t="s">
        <v>28</v>
      </c>
      <c r="Z5" s="49"/>
      <c r="AA5" s="50" t="s">
        <v>29</v>
      </c>
      <c r="AB5" s="12" t="s">
        <v>28</v>
      </c>
      <c r="AC5" s="12"/>
      <c r="AD5" s="12" t="s">
        <v>29</v>
      </c>
      <c r="AE5" s="85"/>
    </row>
    <row r="6" spans="1:32" s="5" customFormat="1" ht="37.5">
      <c r="A6" s="82"/>
      <c r="B6" s="32"/>
      <c r="C6" s="32"/>
      <c r="D6" s="32"/>
      <c r="E6" s="88"/>
      <c r="F6" s="88"/>
      <c r="G6" s="88"/>
      <c r="H6" s="88"/>
      <c r="I6" s="88"/>
      <c r="J6" s="65"/>
      <c r="K6" s="65"/>
      <c r="L6" s="65"/>
      <c r="M6" s="58"/>
      <c r="N6" s="102"/>
      <c r="O6" s="88"/>
      <c r="P6" s="88"/>
      <c r="Q6" s="88"/>
      <c r="R6" s="88"/>
      <c r="S6" s="88"/>
      <c r="T6" s="88"/>
      <c r="U6" s="88"/>
      <c r="V6" s="88"/>
      <c r="W6" s="88"/>
      <c r="X6" s="88"/>
      <c r="Y6" s="76" t="s">
        <v>35</v>
      </c>
      <c r="Z6" s="13"/>
      <c r="AA6" s="14" t="s">
        <v>36</v>
      </c>
      <c r="AB6" s="75" t="s">
        <v>35</v>
      </c>
      <c r="AC6" s="15"/>
      <c r="AD6" s="15" t="s">
        <v>36</v>
      </c>
      <c r="AE6" s="85"/>
    </row>
    <row r="7" spans="1:32" s="18" customFormat="1" ht="12.75">
      <c r="A7" s="83"/>
      <c r="B7" s="17">
        <v>2014</v>
      </c>
      <c r="C7" s="17">
        <v>2015</v>
      </c>
      <c r="D7" s="17">
        <v>2016</v>
      </c>
      <c r="E7" s="9">
        <v>2017</v>
      </c>
      <c r="F7" s="9">
        <v>2018</v>
      </c>
      <c r="G7" s="9">
        <v>2019</v>
      </c>
      <c r="H7" s="9">
        <v>2020</v>
      </c>
      <c r="I7" s="9">
        <v>2021</v>
      </c>
      <c r="J7" s="9">
        <v>2022</v>
      </c>
      <c r="K7" s="9">
        <v>2023</v>
      </c>
      <c r="L7" s="9">
        <v>2024</v>
      </c>
      <c r="M7" s="60"/>
      <c r="N7" s="16">
        <v>2014</v>
      </c>
      <c r="O7" s="17">
        <v>2015</v>
      </c>
      <c r="P7" s="16">
        <v>2016</v>
      </c>
      <c r="Q7" s="37">
        <v>2017</v>
      </c>
      <c r="R7" s="17">
        <v>2018</v>
      </c>
      <c r="S7" s="17">
        <v>2019</v>
      </c>
      <c r="T7" s="17">
        <v>2020</v>
      </c>
      <c r="U7" s="17">
        <v>2021</v>
      </c>
      <c r="V7" s="17">
        <v>2022</v>
      </c>
      <c r="W7" s="17">
        <v>2023</v>
      </c>
      <c r="X7" s="17">
        <v>2024</v>
      </c>
      <c r="Y7" s="98" t="s">
        <v>57</v>
      </c>
      <c r="Z7" s="99"/>
      <c r="AA7" s="100"/>
      <c r="AB7" s="90">
        <v>2024</v>
      </c>
      <c r="AC7" s="90"/>
      <c r="AD7" s="90"/>
      <c r="AE7" s="86"/>
    </row>
    <row r="8" spans="1:32" s="5" customFormat="1" ht="19.5" customHeight="1">
      <c r="A8" s="19" t="s">
        <v>0</v>
      </c>
      <c r="B8" s="2">
        <f t="shared" ref="B8:G8" si="0">SUM(B9:B20)</f>
        <v>7505622.2623784998</v>
      </c>
      <c r="C8" s="2">
        <f t="shared" si="0"/>
        <v>7322683.0686780298</v>
      </c>
      <c r="D8" s="2">
        <f t="shared" si="0"/>
        <v>7770922.642037821</v>
      </c>
      <c r="E8" s="2">
        <f t="shared" si="0"/>
        <v>8593283.6177621465</v>
      </c>
      <c r="F8" s="2">
        <f t="shared" si="0"/>
        <v>9478093.9017162751</v>
      </c>
      <c r="G8" s="2">
        <f t="shared" si="0"/>
        <v>10688387.114665871</v>
      </c>
      <c r="H8" s="2">
        <f>SUM(H9:H20)</f>
        <v>3984712.4466208597</v>
      </c>
      <c r="I8" s="2">
        <f>SUM(I9:I20)</f>
        <v>10073404.431001486</v>
      </c>
      <c r="J8" s="2">
        <f>SUM(J9:J20)</f>
        <v>12260108.330737725</v>
      </c>
      <c r="K8" s="2">
        <f>SUM(K9:K20)</f>
        <v>12906378.346717887</v>
      </c>
      <c r="L8" s="2">
        <f>SUM(L9:L20)</f>
        <v>13396034.456283361</v>
      </c>
      <c r="M8" s="21"/>
      <c r="N8" s="20">
        <f t="shared" ref="N8:S8" si="1">SUM(N9:N20)</f>
        <v>1204857</v>
      </c>
      <c r="O8" s="2">
        <f t="shared" si="1"/>
        <v>1234248</v>
      </c>
      <c r="P8" s="20">
        <f t="shared" si="1"/>
        <v>1286135</v>
      </c>
      <c r="Q8" s="38">
        <f t="shared" si="1"/>
        <v>1389542</v>
      </c>
      <c r="R8" s="2">
        <f t="shared" si="1"/>
        <v>1484274</v>
      </c>
      <c r="S8" s="2">
        <f t="shared" si="1"/>
        <v>1702887</v>
      </c>
      <c r="T8" s="2">
        <f>SUM(T9:T20)</f>
        <v>555494</v>
      </c>
      <c r="U8" s="2">
        <f>SUM(U9:U20)</f>
        <v>1321937</v>
      </c>
      <c r="V8" s="2">
        <f>SUM(V9:V20)</f>
        <v>1675303</v>
      </c>
      <c r="W8" s="73">
        <f>SUM(W9:W20)</f>
        <v>1878543</v>
      </c>
      <c r="X8" s="73">
        <f>SUM(X9:X20)</f>
        <v>2046615</v>
      </c>
      <c r="Y8" s="77">
        <f>((L8/K8)-1)*100</f>
        <v>3.7939079144537535</v>
      </c>
      <c r="Z8" s="68"/>
      <c r="AA8" s="69">
        <f>((X8/W8)-1)*100</f>
        <v>8.9469338737521618</v>
      </c>
      <c r="AB8" s="53" t="s">
        <v>37</v>
      </c>
      <c r="AC8" s="36"/>
      <c r="AD8" s="53" t="s">
        <v>37</v>
      </c>
      <c r="AE8" s="41" t="s">
        <v>2</v>
      </c>
    </row>
    <row r="9" spans="1:32" s="5" customFormat="1" ht="19.5" customHeight="1">
      <c r="A9" s="22" t="s">
        <v>4</v>
      </c>
      <c r="B9" s="3">
        <v>702057.23965050967</v>
      </c>
      <c r="C9" s="7">
        <v>663541.53766544769</v>
      </c>
      <c r="D9" s="3">
        <v>658991.02257734654</v>
      </c>
      <c r="E9" s="3">
        <v>800126.35612185334</v>
      </c>
      <c r="F9" s="3">
        <v>941496.93723687832</v>
      </c>
      <c r="G9" s="3">
        <v>998457.1569061433</v>
      </c>
      <c r="H9" s="3">
        <v>1142718.3892667082</v>
      </c>
      <c r="I9" s="3">
        <v>835150.4711577181</v>
      </c>
      <c r="J9" s="3">
        <v>1150713.3636085521</v>
      </c>
      <c r="K9" s="3">
        <v>1340468.7854954551</v>
      </c>
      <c r="L9" s="3">
        <v>1355654.80680841</v>
      </c>
      <c r="M9" s="54"/>
      <c r="N9" s="23">
        <v>105296</v>
      </c>
      <c r="O9" s="3">
        <v>97073</v>
      </c>
      <c r="P9" s="23">
        <v>108396</v>
      </c>
      <c r="Q9" s="39">
        <v>125336</v>
      </c>
      <c r="R9" s="3">
        <v>142351</v>
      </c>
      <c r="S9" s="3">
        <v>151552</v>
      </c>
      <c r="T9" s="3">
        <v>173347</v>
      </c>
      <c r="U9" s="3">
        <v>92103</v>
      </c>
      <c r="V9" s="3">
        <v>131765</v>
      </c>
      <c r="W9" s="3">
        <v>172499</v>
      </c>
      <c r="X9" s="3">
        <v>192385</v>
      </c>
      <c r="Y9" s="70">
        <f t="shared" ref="Y9:Y20" si="2">((L9/K9)-1)*100</f>
        <v>1.132888842864177</v>
      </c>
      <c r="Z9" s="61"/>
      <c r="AA9" s="62">
        <f t="shared" ref="AA9:AA20" si="3">((X9/W9)-1)*100</f>
        <v>11.528182772074036</v>
      </c>
      <c r="AB9" s="72">
        <f>((L9/K20)-1)*100</f>
        <v>18.84665620644137</v>
      </c>
      <c r="AC9" s="72"/>
      <c r="AD9" s="34">
        <f>((X9/W20)-1)*100</f>
        <v>-1.1869786744463151</v>
      </c>
      <c r="AE9" s="42" t="s">
        <v>38</v>
      </c>
    </row>
    <row r="10" spans="1:32" s="5" customFormat="1" ht="19.5" customHeight="1">
      <c r="A10" s="22" t="s">
        <v>5</v>
      </c>
      <c r="B10" s="3">
        <v>701834.83220814099</v>
      </c>
      <c r="C10" s="7">
        <v>713662.18298669241</v>
      </c>
      <c r="D10" s="3">
        <v>749459.82384348847</v>
      </c>
      <c r="E10" s="3">
        <v>772412.98962665652</v>
      </c>
      <c r="F10" s="3">
        <v>925585.20039239002</v>
      </c>
      <c r="G10" s="3">
        <v>1019637.270040759</v>
      </c>
      <c r="H10" s="3">
        <v>1020309.6683010989</v>
      </c>
      <c r="I10" s="3">
        <v>762505.95470010396</v>
      </c>
      <c r="J10" s="3">
        <v>1100758.9602994234</v>
      </c>
      <c r="K10" s="3">
        <v>1282815.6760906836</v>
      </c>
      <c r="L10" s="3">
        <v>1445336.547882424</v>
      </c>
      <c r="M10" s="54"/>
      <c r="N10" s="23">
        <v>110705</v>
      </c>
      <c r="O10" s="3">
        <v>120468</v>
      </c>
      <c r="P10" s="23">
        <v>120639</v>
      </c>
      <c r="Q10" s="39">
        <v>121052</v>
      </c>
      <c r="R10" s="3">
        <v>144286</v>
      </c>
      <c r="S10" s="3">
        <v>168583</v>
      </c>
      <c r="T10" s="3">
        <v>149785</v>
      </c>
      <c r="U10" s="3">
        <v>96882</v>
      </c>
      <c r="V10" s="3">
        <v>149011</v>
      </c>
      <c r="W10" s="3">
        <v>177915</v>
      </c>
      <c r="X10" s="3">
        <v>217392</v>
      </c>
      <c r="Y10" s="70">
        <f t="shared" si="2"/>
        <v>12.669074351119146</v>
      </c>
      <c r="Z10" s="61"/>
      <c r="AA10" s="62">
        <f t="shared" si="3"/>
        <v>22.188685608296097</v>
      </c>
      <c r="AB10" s="72">
        <f t="shared" ref="AB10:AB20" si="4">((L10/L9)-1)*100</f>
        <v>6.6153817788725977</v>
      </c>
      <c r="AC10" s="72"/>
      <c r="AD10" s="34">
        <f>((X10/X9)-1)*100</f>
        <v>12.998414637315792</v>
      </c>
      <c r="AE10" s="42" t="s">
        <v>39</v>
      </c>
    </row>
    <row r="11" spans="1:32" s="5" customFormat="1" ht="19.5" customHeight="1">
      <c r="A11" s="22" t="s">
        <v>6</v>
      </c>
      <c r="B11" s="3">
        <v>706437.32186961442</v>
      </c>
      <c r="C11" s="7">
        <v>692862.60109209386</v>
      </c>
      <c r="D11" s="3">
        <v>746568.50029467535</v>
      </c>
      <c r="E11" s="3">
        <v>750431.75735626707</v>
      </c>
      <c r="F11" s="3">
        <v>873729.2709199331</v>
      </c>
      <c r="G11" s="3">
        <v>1006770.3040856412</v>
      </c>
      <c r="H11" s="3">
        <v>562302.20507965644</v>
      </c>
      <c r="I11" s="3">
        <v>870255.05357418919</v>
      </c>
      <c r="J11" s="3">
        <v>1137971.7070753367</v>
      </c>
      <c r="K11" s="3">
        <v>1244688.7864587356</v>
      </c>
      <c r="L11" s="3">
        <v>1351682.5927891524</v>
      </c>
      <c r="M11" s="54"/>
      <c r="N11" s="23">
        <v>105560</v>
      </c>
      <c r="O11" s="3">
        <v>112427</v>
      </c>
      <c r="P11" s="23">
        <v>115131</v>
      </c>
      <c r="Q11" s="39">
        <v>112665</v>
      </c>
      <c r="R11" s="3">
        <v>133466</v>
      </c>
      <c r="S11" s="3">
        <v>162843</v>
      </c>
      <c r="T11" s="3">
        <v>59630</v>
      </c>
      <c r="U11" s="3">
        <v>109585</v>
      </c>
      <c r="V11" s="3">
        <v>150748</v>
      </c>
      <c r="W11" s="3">
        <v>173514</v>
      </c>
      <c r="X11" s="3">
        <v>194227</v>
      </c>
      <c r="Y11" s="70">
        <f t="shared" si="2"/>
        <v>8.5960287820078243</v>
      </c>
      <c r="Z11" s="61"/>
      <c r="AA11" s="62">
        <f t="shared" si="3"/>
        <v>11.937365284645619</v>
      </c>
      <c r="AB11" s="72">
        <f t="shared" si="4"/>
        <v>-6.4797334039940253</v>
      </c>
      <c r="AC11" s="72"/>
      <c r="AD11" s="34">
        <f>((W11/W10)-1)*100</f>
        <v>-2.4736531489756297</v>
      </c>
      <c r="AE11" s="42" t="s">
        <v>40</v>
      </c>
    </row>
    <row r="12" spans="1:32" s="5" customFormat="1" ht="19.5" customHeight="1">
      <c r="A12" s="22" t="s">
        <v>7</v>
      </c>
      <c r="B12" s="3">
        <v>673309.98970234313</v>
      </c>
      <c r="C12" s="7">
        <v>640521.60154796869</v>
      </c>
      <c r="D12" s="3">
        <v>655921.90097689989</v>
      </c>
      <c r="E12" s="3">
        <v>742497.61743564717</v>
      </c>
      <c r="F12" s="3">
        <v>796839.94498607225</v>
      </c>
      <c r="G12" s="3">
        <v>981769.33451783704</v>
      </c>
      <c r="H12" s="3">
        <v>8844.0202622169236</v>
      </c>
      <c r="I12" s="3">
        <v>745954.3638272509</v>
      </c>
      <c r="J12" s="3">
        <v>1074531.6077666467</v>
      </c>
      <c r="K12" s="3">
        <v>1165424.0233137847</v>
      </c>
      <c r="L12" s="3">
        <v>1188309.5422471706</v>
      </c>
      <c r="M12" s="54"/>
      <c r="N12" s="23">
        <v>105309</v>
      </c>
      <c r="O12" s="3">
        <v>102242</v>
      </c>
      <c r="P12" s="23">
        <v>103493</v>
      </c>
      <c r="Q12" s="39">
        <v>119774</v>
      </c>
      <c r="R12" s="3">
        <v>119713</v>
      </c>
      <c r="S12" s="3">
        <v>163114</v>
      </c>
      <c r="T12" s="3">
        <v>13</v>
      </c>
      <c r="U12" s="3">
        <v>91200</v>
      </c>
      <c r="V12" s="3">
        <v>145282</v>
      </c>
      <c r="W12" s="3">
        <v>164357</v>
      </c>
      <c r="X12" s="3">
        <v>168366</v>
      </c>
      <c r="Y12" s="70">
        <f t="shared" si="2"/>
        <v>1.9637074983500646</v>
      </c>
      <c r="Z12" s="61"/>
      <c r="AA12" s="62">
        <f t="shared" si="3"/>
        <v>2.4392024677987623</v>
      </c>
      <c r="AB12" s="72">
        <f t="shared" si="4"/>
        <v>-12.086643078303382</v>
      </c>
      <c r="AC12" s="72"/>
      <c r="AD12" s="34">
        <f>((X12/X11)-1)*100</f>
        <v>-13.314832644277052</v>
      </c>
      <c r="AE12" s="42" t="s">
        <v>41</v>
      </c>
    </row>
    <row r="13" spans="1:32" s="5" customFormat="1" ht="19.5" customHeight="1">
      <c r="A13" s="22" t="s">
        <v>8</v>
      </c>
      <c r="B13" s="3">
        <v>577519.5276717894</v>
      </c>
      <c r="C13" s="7">
        <v>575317.18052742502</v>
      </c>
      <c r="D13" s="3">
        <v>573465.31358633551</v>
      </c>
      <c r="E13" s="3">
        <v>601496.36821079231</v>
      </c>
      <c r="F13" s="3">
        <v>641543.88590708072</v>
      </c>
      <c r="G13" s="3">
        <v>717991.87940748374</v>
      </c>
      <c r="H13" s="3">
        <v>4776.6211552888226</v>
      </c>
      <c r="I13" s="3">
        <v>600186.25359946059</v>
      </c>
      <c r="J13" s="3">
        <v>860190.70555042452</v>
      </c>
      <c r="K13" s="3">
        <v>825161.40556539781</v>
      </c>
      <c r="L13" s="3">
        <v>844964.56969831802</v>
      </c>
      <c r="M13" s="3"/>
      <c r="N13" s="23">
        <v>91296</v>
      </c>
      <c r="O13" s="3">
        <v>95389</v>
      </c>
      <c r="P13" s="23">
        <v>93228</v>
      </c>
      <c r="Q13" s="39">
        <v>93491</v>
      </c>
      <c r="R13" s="3">
        <v>92913</v>
      </c>
      <c r="S13" s="3">
        <v>103022</v>
      </c>
      <c r="T13" s="3">
        <v>41</v>
      </c>
      <c r="U13" s="3">
        <v>64613</v>
      </c>
      <c r="V13" s="3">
        <v>125528</v>
      </c>
      <c r="W13" s="3">
        <v>120959</v>
      </c>
      <c r="X13" s="3">
        <v>119875</v>
      </c>
      <c r="Y13" s="70">
        <f t="shared" si="2"/>
        <v>2.3999140046244927</v>
      </c>
      <c r="Z13" s="61"/>
      <c r="AA13" s="62">
        <f t="shared" si="3"/>
        <v>-0.89617142998867916</v>
      </c>
      <c r="AB13" s="72">
        <f t="shared" si="4"/>
        <v>-28.893563532239664</v>
      </c>
      <c r="AC13" s="72"/>
      <c r="AD13" s="34">
        <f>((X13/X12)-1)*100</f>
        <v>-28.800945559079626</v>
      </c>
      <c r="AE13" s="42" t="s">
        <v>42</v>
      </c>
    </row>
    <row r="14" spans="1:32" s="5" customFormat="1" ht="19.5" customHeight="1">
      <c r="A14" s="22" t="s">
        <v>9</v>
      </c>
      <c r="B14" s="3">
        <v>472676.95853012655</v>
      </c>
      <c r="C14" s="7">
        <v>447882.4886566248</v>
      </c>
      <c r="D14" s="3">
        <v>443937.13137700246</v>
      </c>
      <c r="E14" s="3">
        <v>480889.64024626091</v>
      </c>
      <c r="F14" s="3">
        <v>544549.70829420025</v>
      </c>
      <c r="G14" s="3">
        <v>714606.98023648141</v>
      </c>
      <c r="H14" s="3">
        <v>2325.8011569052783</v>
      </c>
      <c r="I14" s="3">
        <v>466724.87904852029</v>
      </c>
      <c r="J14" s="3">
        <v>780785.81253420108</v>
      </c>
      <c r="K14" s="3">
        <v>796244.65711217758</v>
      </c>
      <c r="L14" s="3">
        <v>729967.86967879685</v>
      </c>
      <c r="M14" s="3"/>
      <c r="N14" s="23">
        <v>83347</v>
      </c>
      <c r="O14" s="3">
        <v>81506</v>
      </c>
      <c r="P14" s="23">
        <v>79034</v>
      </c>
      <c r="Q14" s="39">
        <v>85222</v>
      </c>
      <c r="R14" s="3">
        <v>93786</v>
      </c>
      <c r="S14" s="3">
        <v>113475</v>
      </c>
      <c r="T14" s="3">
        <v>1</v>
      </c>
      <c r="U14" s="3">
        <v>56166</v>
      </c>
      <c r="V14" s="3">
        <v>110885</v>
      </c>
      <c r="W14" s="3">
        <v>120363</v>
      </c>
      <c r="X14" s="3">
        <v>123284</v>
      </c>
      <c r="Y14" s="70">
        <f t="shared" si="2"/>
        <v>-8.3236712286087524</v>
      </c>
      <c r="Z14" s="61"/>
      <c r="AA14" s="62">
        <f t="shared" si="3"/>
        <v>2.4268255194702659</v>
      </c>
      <c r="AB14" s="72">
        <f t="shared" si="4"/>
        <v>-13.609647569078431</v>
      </c>
      <c r="AC14" s="72"/>
      <c r="AD14" s="34">
        <f>((X14/X13)-1)*100</f>
        <v>2.84379562043795</v>
      </c>
      <c r="AE14" s="42" t="s">
        <v>43</v>
      </c>
    </row>
    <row r="15" spans="1:32" s="5" customFormat="1" ht="19.5" customHeight="1">
      <c r="A15" s="22" t="s">
        <v>10</v>
      </c>
      <c r="B15" s="3">
        <v>576664.64986032562</v>
      </c>
      <c r="C15" s="7">
        <v>570407.39669035666</v>
      </c>
      <c r="D15" s="3">
        <v>629327.19249594188</v>
      </c>
      <c r="E15" s="3">
        <v>688020.73461813317</v>
      </c>
      <c r="F15" s="3">
        <v>743513.8192884227</v>
      </c>
      <c r="G15" s="3">
        <v>776707.97190193064</v>
      </c>
      <c r="H15" s="3">
        <v>24673.424657534248</v>
      </c>
      <c r="I15" s="3">
        <v>768789.25980959879</v>
      </c>
      <c r="J15" s="3">
        <v>993898.20842588414</v>
      </c>
      <c r="K15" s="3">
        <v>909846.38488471729</v>
      </c>
      <c r="L15" s="3">
        <v>1063956.5749842592</v>
      </c>
      <c r="M15" s="3"/>
      <c r="N15" s="23">
        <v>100191</v>
      </c>
      <c r="O15" s="3">
        <v>104517</v>
      </c>
      <c r="P15" s="23">
        <v>110432</v>
      </c>
      <c r="Q15" s="39">
        <v>113175</v>
      </c>
      <c r="R15" s="3">
        <v>122332</v>
      </c>
      <c r="S15" s="3">
        <v>132144</v>
      </c>
      <c r="T15" s="3">
        <v>1752</v>
      </c>
      <c r="U15" s="3">
        <v>101818</v>
      </c>
      <c r="V15" s="3">
        <v>133561</v>
      </c>
      <c r="W15" s="3">
        <v>145620</v>
      </c>
      <c r="X15" s="3">
        <v>167528</v>
      </c>
      <c r="Y15" s="70">
        <f t="shared" si="2"/>
        <v>16.938044999658764</v>
      </c>
      <c r="Z15" s="61"/>
      <c r="AA15" s="62">
        <f t="shared" si="3"/>
        <v>15.044636725724491</v>
      </c>
      <c r="AB15" s="72">
        <f t="shared" si="4"/>
        <v>45.75389125721729</v>
      </c>
      <c r="AC15" s="72"/>
      <c r="AD15" s="34">
        <f t="shared" ref="AD15" si="5">((W15/W14)-1)*100</f>
        <v>20.984023329428481</v>
      </c>
      <c r="AE15" s="42" t="s">
        <v>44</v>
      </c>
    </row>
    <row r="16" spans="1:32" s="5" customFormat="1" ht="19.5" customHeight="1">
      <c r="A16" s="22" t="s">
        <v>11</v>
      </c>
      <c r="B16" s="3">
        <v>644401.86744888476</v>
      </c>
      <c r="C16" s="7">
        <v>634864.87032498559</v>
      </c>
      <c r="D16" s="3">
        <v>679120.24186927639</v>
      </c>
      <c r="E16" s="3">
        <v>746618.12340413022</v>
      </c>
      <c r="F16" s="3">
        <v>822923.1134527917</v>
      </c>
      <c r="G16" s="3">
        <v>910642.62291399995</v>
      </c>
      <c r="H16" s="3">
        <v>71370.69478742512</v>
      </c>
      <c r="I16" s="3">
        <v>1013739.7157784224</v>
      </c>
      <c r="J16" s="3">
        <v>1061929.1703655317</v>
      </c>
      <c r="K16" s="3">
        <v>1108996.2484387148</v>
      </c>
      <c r="L16" s="3">
        <v>1168069.9354006492</v>
      </c>
      <c r="M16" s="3"/>
      <c r="N16" s="23">
        <v>104186</v>
      </c>
      <c r="O16" s="3">
        <v>110144</v>
      </c>
      <c r="P16" s="23">
        <v>112282</v>
      </c>
      <c r="Q16" s="39">
        <v>121310</v>
      </c>
      <c r="R16" s="3">
        <v>123992</v>
      </c>
      <c r="S16" s="3">
        <v>139338</v>
      </c>
      <c r="T16" s="3">
        <v>7636</v>
      </c>
      <c r="U16" s="3">
        <v>143599</v>
      </c>
      <c r="V16" s="3">
        <v>131863</v>
      </c>
      <c r="W16" s="3">
        <v>154854</v>
      </c>
      <c r="X16" s="3">
        <v>176175</v>
      </c>
      <c r="Y16" s="70">
        <f t="shared" si="2"/>
        <v>5.3267706761948475</v>
      </c>
      <c r="Z16" s="61"/>
      <c r="AA16" s="62">
        <f t="shared" si="3"/>
        <v>13.768452865279546</v>
      </c>
      <c r="AB16" s="72">
        <f t="shared" si="4"/>
        <v>9.7854896397374436</v>
      </c>
      <c r="AC16" s="72"/>
      <c r="AD16" s="34">
        <f>((X16/X15)-1)*100</f>
        <v>5.1615252375722287</v>
      </c>
      <c r="AE16" s="42" t="s">
        <v>45</v>
      </c>
    </row>
    <row r="17" spans="1:31" s="5" customFormat="1" ht="19.5" customHeight="1">
      <c r="A17" s="22" t="s">
        <v>12</v>
      </c>
      <c r="B17" s="3">
        <v>550854.33086917293</v>
      </c>
      <c r="C17" s="7">
        <v>545085.53667477472</v>
      </c>
      <c r="D17" s="3">
        <v>589810.66820347263</v>
      </c>
      <c r="E17" s="3">
        <v>604175.35293706728</v>
      </c>
      <c r="F17" s="3">
        <v>648410.82226000517</v>
      </c>
      <c r="G17" s="3">
        <v>708842.01912898617</v>
      </c>
      <c r="H17" s="3">
        <v>75367.862102161744</v>
      </c>
      <c r="I17" s="3">
        <v>740309.24717153108</v>
      </c>
      <c r="J17" s="3">
        <v>807036.36245775828</v>
      </c>
      <c r="K17" s="3">
        <v>852131.42220048269</v>
      </c>
      <c r="L17" s="3">
        <v>824870.71590045677</v>
      </c>
      <c r="M17" s="3"/>
      <c r="N17" s="23">
        <v>95114</v>
      </c>
      <c r="O17" s="3">
        <v>95511</v>
      </c>
      <c r="P17" s="23">
        <v>101909</v>
      </c>
      <c r="Q17" s="39">
        <v>105984</v>
      </c>
      <c r="R17" s="3">
        <v>107620</v>
      </c>
      <c r="S17" s="3">
        <v>117619</v>
      </c>
      <c r="T17" s="3">
        <v>9605</v>
      </c>
      <c r="U17" s="3">
        <v>114896</v>
      </c>
      <c r="V17" s="3">
        <v>111986</v>
      </c>
      <c r="W17" s="3">
        <v>130967</v>
      </c>
      <c r="X17" s="3">
        <v>132795</v>
      </c>
      <c r="Y17" s="70">
        <f t="shared" si="2"/>
        <v>-3.199119946736606</v>
      </c>
      <c r="Z17" s="61"/>
      <c r="AA17" s="62">
        <f t="shared" si="3"/>
        <v>1.3957714538777033</v>
      </c>
      <c r="AB17" s="72">
        <f t="shared" si="4"/>
        <v>-29.38173555357152</v>
      </c>
      <c r="AC17" s="72"/>
      <c r="AD17" s="34">
        <f>((X17/X16)-1)*100</f>
        <v>-24.623243933588757</v>
      </c>
      <c r="AE17" s="42" t="s">
        <v>46</v>
      </c>
    </row>
    <row r="18" spans="1:31" s="5" customFormat="1" ht="19.5" customHeight="1">
      <c r="A18" s="22" t="s">
        <v>13</v>
      </c>
      <c r="B18" s="3">
        <v>684193.71933576756</v>
      </c>
      <c r="C18" s="7">
        <v>638669.93168310425</v>
      </c>
      <c r="D18" s="3">
        <v>706407.53106039867</v>
      </c>
      <c r="E18" s="3">
        <v>793474.41907263896</v>
      </c>
      <c r="F18" s="3">
        <v>820686.79357652483</v>
      </c>
      <c r="G18" s="3">
        <v>916411.3348664348</v>
      </c>
      <c r="H18" s="3">
        <v>169709.08076305894</v>
      </c>
      <c r="I18" s="3">
        <v>1021099.3617678499</v>
      </c>
      <c r="J18" s="3">
        <v>1078513.3785202014</v>
      </c>
      <c r="K18" s="3">
        <v>1090723.7213819372</v>
      </c>
      <c r="L18" s="3">
        <v>1132452.3462620729</v>
      </c>
      <c r="M18" s="3"/>
      <c r="N18" s="23">
        <v>110331</v>
      </c>
      <c r="O18" s="3">
        <v>105498</v>
      </c>
      <c r="P18" s="23">
        <v>117489</v>
      </c>
      <c r="Q18" s="39">
        <v>127986</v>
      </c>
      <c r="R18" s="3">
        <v>127393</v>
      </c>
      <c r="S18" s="3">
        <v>141928</v>
      </c>
      <c r="T18" s="3">
        <v>21515</v>
      </c>
      <c r="U18" s="3">
        <v>142066</v>
      </c>
      <c r="V18" s="3">
        <v>153737</v>
      </c>
      <c r="W18" s="3">
        <v>159141</v>
      </c>
      <c r="X18" s="3">
        <v>172621</v>
      </c>
      <c r="Y18" s="70">
        <f t="shared" si="2"/>
        <v>3.8257740307752641</v>
      </c>
      <c r="Z18" s="61"/>
      <c r="AA18" s="62">
        <f t="shared" si="3"/>
        <v>8.4704758673126435</v>
      </c>
      <c r="AB18" s="72">
        <f t="shared" si="4"/>
        <v>37.288465262807847</v>
      </c>
      <c r="AC18" s="72"/>
      <c r="AD18" s="34">
        <f>((X18/X17)-1)*100</f>
        <v>29.990586994992285</v>
      </c>
      <c r="AE18" s="42" t="s">
        <v>47</v>
      </c>
    </row>
    <row r="19" spans="1:31" s="5" customFormat="1" ht="19.5" customHeight="1">
      <c r="A19" s="22" t="s">
        <v>14</v>
      </c>
      <c r="B19" s="3">
        <v>572968.68602542835</v>
      </c>
      <c r="C19" s="7">
        <v>566992.26515688817</v>
      </c>
      <c r="D19" s="3">
        <v>651958.88226781064</v>
      </c>
      <c r="E19" s="3">
        <v>750052.33152232482</v>
      </c>
      <c r="F19" s="3">
        <v>809163.62732057029</v>
      </c>
      <c r="G19" s="3">
        <v>887046.05096720241</v>
      </c>
      <c r="H19" s="3">
        <v>279030.28204043105</v>
      </c>
      <c r="I19" s="3">
        <v>1076875.0927833859</v>
      </c>
      <c r="J19" s="3">
        <v>1063273.9032417238</v>
      </c>
      <c r="K19" s="3">
        <v>1149201.6374202347</v>
      </c>
      <c r="L19" s="3">
        <v>999407.89117616706</v>
      </c>
      <c r="M19" s="3"/>
      <c r="N19" s="23">
        <v>89778</v>
      </c>
      <c r="O19" s="3">
        <v>90218</v>
      </c>
      <c r="P19" s="23">
        <v>104572</v>
      </c>
      <c r="Q19" s="39">
        <v>120506</v>
      </c>
      <c r="R19" s="3">
        <v>125604</v>
      </c>
      <c r="S19" s="3">
        <v>137921</v>
      </c>
      <c r="T19" s="3">
        <v>35757</v>
      </c>
      <c r="U19" s="3">
        <v>144725</v>
      </c>
      <c r="V19" s="3">
        <v>146886</v>
      </c>
      <c r="W19" s="3">
        <v>163658</v>
      </c>
      <c r="X19" s="3">
        <v>172987</v>
      </c>
      <c r="Y19" s="70">
        <f t="shared" si="2"/>
        <v>-13.034592134791033</v>
      </c>
      <c r="Z19" s="61"/>
      <c r="AA19" s="62">
        <f t="shared" si="3"/>
        <v>5.7003018489777402</v>
      </c>
      <c r="AB19" s="72">
        <f t="shared" si="4"/>
        <v>-11.748349104935896</v>
      </c>
      <c r="AC19" s="72"/>
      <c r="AD19" s="34">
        <f>((X19/X18)-1)*100</f>
        <v>0.21202518812890592</v>
      </c>
      <c r="AE19" s="42" t="s">
        <v>48</v>
      </c>
    </row>
    <row r="20" spans="1:31" s="5" customFormat="1" ht="19.5" customHeight="1">
      <c r="A20" s="24" t="s">
        <v>15</v>
      </c>
      <c r="B20" s="4">
        <v>642703.13920639607</v>
      </c>
      <c r="C20" s="25">
        <v>632875.47567166749</v>
      </c>
      <c r="D20" s="4">
        <v>685954.43348517246</v>
      </c>
      <c r="E20" s="4">
        <v>863087.92721037427</v>
      </c>
      <c r="F20" s="4">
        <v>909650.77808140765</v>
      </c>
      <c r="G20" s="4">
        <v>1049504.1896929736</v>
      </c>
      <c r="H20" s="4">
        <v>623284.39704837371</v>
      </c>
      <c r="I20" s="4">
        <v>1171814.7777834546</v>
      </c>
      <c r="J20" s="4">
        <v>1150505.1508920391</v>
      </c>
      <c r="K20" s="4">
        <v>1140675.598355568</v>
      </c>
      <c r="L20" s="4">
        <v>1291361.0634554827</v>
      </c>
      <c r="M20" s="4"/>
      <c r="N20" s="26">
        <v>103744</v>
      </c>
      <c r="O20" s="4">
        <v>119255</v>
      </c>
      <c r="P20" s="26">
        <v>119530</v>
      </c>
      <c r="Q20" s="40">
        <v>143041</v>
      </c>
      <c r="R20" s="4">
        <v>150818</v>
      </c>
      <c r="S20" s="4">
        <v>171348</v>
      </c>
      <c r="T20" s="4">
        <v>96412</v>
      </c>
      <c r="U20" s="4">
        <v>164284</v>
      </c>
      <c r="V20" s="4">
        <v>184051</v>
      </c>
      <c r="W20" s="4">
        <v>194696</v>
      </c>
      <c r="X20" s="4">
        <v>208980</v>
      </c>
      <c r="Y20" s="71">
        <f t="shared" si="2"/>
        <v>13.210194495012196</v>
      </c>
      <c r="Z20" s="63"/>
      <c r="AA20" s="64">
        <f t="shared" si="3"/>
        <v>7.3365657229732539</v>
      </c>
      <c r="AB20" s="35">
        <f t="shared" si="4"/>
        <v>29.212614274610793</v>
      </c>
      <c r="AC20" s="29"/>
      <c r="AD20" s="35">
        <f>((X20/X19)-1)*100</f>
        <v>20.806765826333763</v>
      </c>
      <c r="AE20" s="43" t="s">
        <v>49</v>
      </c>
    </row>
    <row r="21" spans="1:31" s="5" customFormat="1" ht="17.25">
      <c r="A21" s="1" t="s">
        <v>51</v>
      </c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47" t="s">
        <v>50</v>
      </c>
    </row>
    <row r="22" spans="1:31" s="5" customFormat="1" ht="15.75" customHeight="1">
      <c r="A22" s="1" t="s">
        <v>1</v>
      </c>
      <c r="AE22" s="44" t="s">
        <v>16</v>
      </c>
    </row>
    <row r="23" spans="1:31" s="5" customFormat="1" ht="15.75" customHeight="1">
      <c r="A23" s="51" t="s">
        <v>52</v>
      </c>
      <c r="AE23" s="44"/>
    </row>
    <row r="24" spans="1:31" s="5" customFormat="1" ht="15.75" customHeight="1">
      <c r="A24" s="52" t="s">
        <v>53</v>
      </c>
      <c r="AE24" s="44"/>
    </row>
    <row r="25" spans="1:31" s="5" customFormat="1" ht="15.75" customHeight="1">
      <c r="A25" s="55" t="s">
        <v>54</v>
      </c>
      <c r="AE25" s="44"/>
    </row>
    <row r="26" spans="1:31" s="5" customFormat="1" ht="15.75" customHeight="1">
      <c r="A26" s="1"/>
      <c r="AE26" s="44"/>
    </row>
    <row r="27" spans="1:31" s="5" customFormat="1" ht="14.25"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44"/>
    </row>
    <row r="28" spans="1:31" s="5" customFormat="1" ht="14.25">
      <c r="A28" s="1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45"/>
    </row>
    <row r="29" spans="1:31" s="5" customFormat="1" ht="14.25" customHeight="1">
      <c r="A29" s="28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44"/>
    </row>
    <row r="31" spans="1:31" ht="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45"/>
    </row>
    <row r="46" spans="48:59"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</row>
    <row r="50" spans="49:49">
      <c r="AW50" s="8" t="s">
        <v>17</v>
      </c>
    </row>
    <row r="51" spans="49:49">
      <c r="AW51" s="8" t="s">
        <v>18</v>
      </c>
    </row>
    <row r="52" spans="49:49">
      <c r="AW52" s="8" t="s">
        <v>19</v>
      </c>
    </row>
    <row r="53" spans="49:49">
      <c r="AW53" s="8" t="s">
        <v>20</v>
      </c>
    </row>
    <row r="54" spans="49:49">
      <c r="AW54" s="8" t="s">
        <v>8</v>
      </c>
    </row>
    <row r="55" spans="49:49">
      <c r="AW55" s="8" t="s">
        <v>21</v>
      </c>
    </row>
    <row r="56" spans="49:49">
      <c r="AW56" s="8" t="s">
        <v>22</v>
      </c>
    </row>
    <row r="57" spans="49:49">
      <c r="AW57" s="8" t="s">
        <v>23</v>
      </c>
    </row>
    <row r="58" spans="49:49">
      <c r="AW58" s="8" t="s">
        <v>24</v>
      </c>
    </row>
    <row r="59" spans="49:49">
      <c r="AW59" s="8" t="s">
        <v>25</v>
      </c>
    </row>
    <row r="60" spans="49:49">
      <c r="AW60" s="8" t="s">
        <v>26</v>
      </c>
    </row>
    <row r="61" spans="49:49">
      <c r="AW61" s="8" t="s">
        <v>27</v>
      </c>
    </row>
  </sheetData>
  <mergeCells count="16">
    <mergeCell ref="A1:AE1"/>
    <mergeCell ref="A2:AE2"/>
    <mergeCell ref="A3:A7"/>
    <mergeCell ref="AE3:AE7"/>
    <mergeCell ref="E5:I6"/>
    <mergeCell ref="E3:I4"/>
    <mergeCell ref="Y3:AA3"/>
    <mergeCell ref="AB3:AD3"/>
    <mergeCell ref="Y4:AA4"/>
    <mergeCell ref="AB4:AD4"/>
    <mergeCell ref="Y7:AA7"/>
    <mergeCell ref="AB7:AD7"/>
    <mergeCell ref="N5:W6"/>
    <mergeCell ref="N3:W4"/>
    <mergeCell ref="X3:X4"/>
    <mergeCell ref="X5:X6"/>
  </mergeCells>
  <pageMargins left="0.7" right="0.7" top="0.75" bottom="0.75" header="0.3" footer="0.3"/>
  <pageSetup paperSize="9" scale="51" orientation="landscape" horizontalDpi="4294967295" verticalDpi="4294967295" r:id="rId1"/>
  <rowBreaks count="1" manualBreakCount="1">
    <brk id="48" max="1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10.9</vt:lpstr>
      <vt:lpstr>'10.9'!Print_Area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2025-07-22T03:50:36Z</cp:lastPrinted>
  <dcterms:created xsi:type="dcterms:W3CDTF">2019-02-27T06:18:18Z</dcterms:created>
  <dcterms:modified xsi:type="dcterms:W3CDTF">2025-07-22T03:51:18Z</dcterms:modified>
</cp:coreProperties>
</file>