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Tourism\"/>
    </mc:Choice>
  </mc:AlternateContent>
  <xr:revisionPtr revIDLastSave="0" documentId="13_ncr:1_{870EF6A9-A69E-440B-A8CB-967DF6279668}" xr6:coauthVersionLast="47" xr6:coauthVersionMax="47" xr10:uidLastSave="{00000000-0000-0000-0000-000000000000}"/>
  <bookViews>
    <workbookView xWindow="-120" yWindow="-120" windowWidth="29040" windowHeight="15720" tabRatio="714" xr2:uid="{00000000-000D-0000-FFFF-FFFF00000000}"/>
  </bookViews>
  <sheets>
    <sheet name="10.12" sheetId="12" r:id="rId1"/>
  </sheets>
  <definedNames>
    <definedName name="_xlnm.Print_Area" localSheetId="0">'10.12'!$A$1:$T$62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5" i="12" l="1"/>
  <c r="AP45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26" i="12"/>
  <c r="Q5" i="12" l="1"/>
  <c r="R7" i="12" l="1"/>
  <c r="R17" i="12"/>
  <c r="R8" i="12"/>
  <c r="R18" i="12"/>
  <c r="R10" i="12"/>
  <c r="R19" i="12"/>
  <c r="R11" i="12"/>
  <c r="R20" i="12"/>
  <c r="R14" i="12"/>
  <c r="R12" i="12"/>
  <c r="R21" i="12"/>
  <c r="R9" i="12"/>
  <c r="R13" i="12"/>
  <c r="R22" i="12"/>
  <c r="R6" i="12"/>
  <c r="R15" i="12"/>
  <c r="R23" i="12"/>
  <c r="R5" i="12"/>
  <c r="R16" i="12"/>
  <c r="R24" i="12"/>
  <c r="P5" i="12" l="1"/>
  <c r="AO33" i="12"/>
  <c r="AO45" i="12" l="1"/>
  <c r="O5" i="12" l="1"/>
  <c r="AN45" i="12"/>
  <c r="N5" i="12" l="1"/>
  <c r="AM45" i="12" l="1"/>
  <c r="M5" i="12" l="1"/>
  <c r="AL45" i="12" l="1"/>
  <c r="L5" i="12"/>
  <c r="AI45" i="12" l="1"/>
  <c r="AK45" i="12"/>
  <c r="AJ45" i="12" l="1"/>
  <c r="K5" i="12"/>
  <c r="J5" i="12"/>
  <c r="I5" i="12"/>
  <c r="H5" i="12"/>
  <c r="G5" i="12"/>
  <c r="F5" i="12"/>
  <c r="E5" i="12"/>
  <c r="D5" i="12"/>
  <c r="C5" i="12"/>
  <c r="B5" i="12"/>
</calcChain>
</file>

<file path=xl/sharedStrings.xml><?xml version="1.0" encoding="utf-8"?>
<sst xmlns="http://schemas.openxmlformats.org/spreadsheetml/2006/main" count="74" uniqueCount="70">
  <si>
    <t>ޖުމްލަ</t>
  </si>
  <si>
    <t>-</t>
  </si>
  <si>
    <t>Source: Ministry of Tourism</t>
  </si>
  <si>
    <t>cmwzirUT cfoa  IrcTcsinim :ctWrwf ivcaed utWmUluAwm</t>
  </si>
  <si>
    <t>Resorts</t>
  </si>
  <si>
    <t>Bed Capacity</t>
  </si>
  <si>
    <t xml:space="preserve">% Share </t>
  </si>
  <si>
    <t>އަތޮޅުތައް</t>
  </si>
  <si>
    <t>All Resorts ( include marinas)</t>
  </si>
  <si>
    <t>North Thiladhunmathi Atoll (HA)</t>
  </si>
  <si>
    <t>ތިލަދުންމަތި އުތުރުބުރި (ހއ)</t>
  </si>
  <si>
    <t>South Thiladhunmathi Atoll (H.Dh)</t>
  </si>
  <si>
    <t>North Miladhunmadulu Atoll (Sh)</t>
  </si>
  <si>
    <t>މިލަދުންމަޑޫލު އުތުރުބުރި (ށ)</t>
  </si>
  <si>
    <t>South Miladhunmadulu Atoll (N)</t>
  </si>
  <si>
    <t>މިލަދުންމަޑޫލު ދެކުނުބުރި (ނ)</t>
  </si>
  <si>
    <t>North Maalhosmadulu (R)</t>
  </si>
  <si>
    <t>މާޅޮސްމަޑުލު އުތުރުބުރި (ރ)</t>
  </si>
  <si>
    <t>South Maalhosmadulu (B)</t>
  </si>
  <si>
    <t>މާޅޮސްމަޑުލު ދެކުނުބުރި (ބ)</t>
  </si>
  <si>
    <t>Faadhippolhu (Lh)</t>
  </si>
  <si>
    <t>ފާދިއްޕޮޅު (ޅ)</t>
  </si>
  <si>
    <t>Male' Atoll (K)</t>
  </si>
  <si>
    <t>މާލެ އަތޮޅު (ކ)</t>
  </si>
  <si>
    <t>North Ari Atoll (AA)</t>
  </si>
  <si>
    <t>އަރިއަތޮޅު އުތުރުބުރި (އއ)</t>
  </si>
  <si>
    <t>South Ari Atoll (ADh)</t>
  </si>
  <si>
    <t>އަރިއަތޮޅު ދެކުނުބުރި (އދ)</t>
  </si>
  <si>
    <t>Felidhu Atoll (V)</t>
  </si>
  <si>
    <t>ފެލިދެ އަތޮޅު (ވ)</t>
  </si>
  <si>
    <t>Mulakatholhu (M)</t>
  </si>
  <si>
    <t>މުލަކަތޮޅު (މ)</t>
  </si>
  <si>
    <t>North Nilandhe Atoll (F)</t>
  </si>
  <si>
    <t>ނިލަންދެ އަތޮޅު އުތުރުބުރި (ފ)</t>
  </si>
  <si>
    <t>South Nilandhe Atoll (D)</t>
  </si>
  <si>
    <t>ނިލަންދެ އަތޮޅު ދެކުނުބުރި (ދ)</t>
  </si>
  <si>
    <t>Thaa Atoll (Th)</t>
  </si>
  <si>
    <t>ކޮޅުމަޑުލު (ތ)</t>
  </si>
  <si>
    <t>Laamu Atoll (L)</t>
  </si>
  <si>
    <t>ހައްދުންމަތި (ލ)</t>
  </si>
  <si>
    <t>North Huvadhu Atoll (GA)</t>
  </si>
  <si>
    <t>ހުވަދު އަތޮޅު އުތުރުބުރި (ގއ)</t>
  </si>
  <si>
    <t>South Huvadhu Atoll (GDh)</t>
  </si>
  <si>
    <t>ހުވަދު އަތޮޅު ދެކުނުބުރި (ގދ)</t>
  </si>
  <si>
    <t>Addu Atoll (S)</t>
  </si>
  <si>
    <t>އައްޑު އަތޮޅު (ސ)</t>
  </si>
  <si>
    <t>HA</t>
  </si>
  <si>
    <t>Sh</t>
  </si>
  <si>
    <t>N</t>
  </si>
  <si>
    <t>R</t>
  </si>
  <si>
    <t>B</t>
  </si>
  <si>
    <t>Lh</t>
  </si>
  <si>
    <t>K</t>
  </si>
  <si>
    <t>AA</t>
  </si>
  <si>
    <t>ADh</t>
  </si>
  <si>
    <t>V</t>
  </si>
  <si>
    <t>M</t>
  </si>
  <si>
    <t>F</t>
  </si>
  <si>
    <t>D</t>
  </si>
  <si>
    <t>Th</t>
  </si>
  <si>
    <t>L</t>
  </si>
  <si>
    <t>GA</t>
  </si>
  <si>
    <t>GDh</t>
  </si>
  <si>
    <t>S</t>
  </si>
  <si>
    <t>HDh</t>
  </si>
  <si>
    <t>ތިލަދުންމަތި ދެކުނުބުރި (ހދ)</t>
  </si>
  <si>
    <t>number of resorts</t>
  </si>
  <si>
    <t>ތާވަލު 10.12: ރިސޯޓުތަކުގެ އެނދުގެ ޖާގަ އަތޮޅުތަކަށް ބެހިފައިވާ ގޮތް، 2013 - 2023</t>
  </si>
  <si>
    <t>Table 10.12 :   BED CAPACITY OF TOURIST RESORTS BY ATOLL, 2013 - 2024</t>
  </si>
  <si>
    <t>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</si>
</sst>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_(* #,##0_);_(* \(#,##0\);_(* &quot;-&quot;??_);_(@_)"/>
    <numFmt numFmtId="169" formatCode="0.00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Faruma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Faruma"/>
    </font>
    <font>
      <b/>
      <sz val="12"/>
      <color theme="1"/>
      <name val="Calibri"/>
      <family val="2"/>
      <scheme val="minor"/>
    </font>
    <font>
      <sz val="9"/>
      <color theme="1"/>
      <name val="A_Randhoo"/>
    </font>
    <font>
      <i/>
      <sz val="9"/>
      <color theme="1"/>
      <name val="Arial"/>
      <family val="2"/>
    </font>
    <font>
      <sz val="10"/>
      <color theme="1"/>
      <name val="Faruma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i/>
      <sz val="16"/>
      <name val="Helv"/>
    </font>
    <font>
      <b/>
      <sz val="10"/>
      <name val="TimesNewRomanPS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 style="thin">
        <color theme="0"/>
      </right>
      <top style="thin">
        <color indexed="64"/>
      </top>
      <bottom style="hair">
        <color theme="1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169" fontId="17" fillId="0" borderId="0"/>
    <xf numFmtId="1" fontId="18" fillId="0" borderId="14" applyNumberFormat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40" fontId="3" fillId="0" borderId="0" applyFont="0" applyFill="0" applyBorder="0" applyAlignment="0" applyProtection="0"/>
    <xf numFmtId="0" fontId="3" fillId="0" borderId="0"/>
    <xf numFmtId="0" fontId="2" fillId="0" borderId="0"/>
    <xf numFmtId="1" fontId="18" fillId="0" borderId="14" applyNumberFormat="0"/>
    <xf numFmtId="0" fontId="1" fillId="0" borderId="0"/>
    <xf numFmtId="0" fontId="3" fillId="0" borderId="0"/>
    <xf numFmtId="0" fontId="19" fillId="0" borderId="0" applyFill="0" applyProtection="0"/>
    <xf numFmtId="1" fontId="18" fillId="0" borderId="14" applyNumberFormat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0" fontId="21" fillId="0" borderId="0"/>
    <xf numFmtId="0" fontId="20" fillId="0" borderId="0"/>
    <xf numFmtId="0" fontId="1" fillId="0" borderId="0"/>
    <xf numFmtId="0" fontId="3" fillId="0" borderId="0"/>
    <xf numFmtId="0" fontId="19" fillId="0" borderId="0" applyFill="0" applyProtection="0"/>
    <xf numFmtId="1" fontId="18" fillId="0" borderId="14" applyNumberFormat="0"/>
    <xf numFmtId="0" fontId="1" fillId="0" borderId="0"/>
    <xf numFmtId="0" fontId="2" fillId="0" borderId="0"/>
    <xf numFmtId="0" fontId="20" fillId="0" borderId="0"/>
    <xf numFmtId="0" fontId="21" fillId="0" borderId="0"/>
    <xf numFmtId="0" fontId="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3" fillId="0" borderId="0" applyFont="0" applyFill="0" applyBorder="0" applyAlignment="0" applyProtection="0"/>
    <xf numFmtId="0" fontId="1" fillId="0" borderId="0"/>
    <xf numFmtId="0" fontId="22" fillId="0" borderId="0" applyBorder="0"/>
    <xf numFmtId="0" fontId="1" fillId="0" borderId="0"/>
    <xf numFmtId="4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 applyBorder="0"/>
    <xf numFmtId="0" fontId="1" fillId="0" borderId="0"/>
    <xf numFmtId="0" fontId="1" fillId="0" borderId="0"/>
    <xf numFmtId="1" fontId="18" fillId="0" borderId="14" applyNumberFormat="0"/>
    <xf numFmtId="1" fontId="18" fillId="0" borderId="14" applyNumberFormat="0"/>
    <xf numFmtId="1" fontId="18" fillId="0" borderId="14" applyNumberFormat="0"/>
    <xf numFmtId="1" fontId="18" fillId="0" borderId="14" applyNumberFormat="0"/>
    <xf numFmtId="1" fontId="18" fillId="0" borderId="14" applyNumberFormat="0"/>
    <xf numFmtId="1" fontId="18" fillId="0" borderId="14" applyNumberFormat="0"/>
    <xf numFmtId="1" fontId="18" fillId="0" borderId="14" applyNumberFormat="0"/>
    <xf numFmtId="0" fontId="1" fillId="0" borderId="0"/>
    <xf numFmtId="0" fontId="1" fillId="0" borderId="0"/>
    <xf numFmtId="0" fontId="22" fillId="0" borderId="0" applyBorder="0"/>
    <xf numFmtId="0" fontId="22" fillId="0" borderId="0"/>
    <xf numFmtId="0" fontId="1" fillId="0" borderId="0"/>
    <xf numFmtId="0" fontId="3" fillId="0" borderId="0"/>
    <xf numFmtId="0" fontId="3" fillId="0" borderId="0"/>
    <xf numFmtId="1" fontId="18" fillId="0" borderId="14" applyNumberFormat="0"/>
    <xf numFmtId="0" fontId="22" fillId="0" borderId="0" applyBorder="0"/>
    <xf numFmtId="0" fontId="22" fillId="0" borderId="0" applyBorder="0"/>
    <xf numFmtId="0" fontId="3" fillId="0" borderId="0"/>
    <xf numFmtId="0" fontId="2" fillId="0" borderId="0"/>
  </cellStyleXfs>
  <cellXfs count="77">
    <xf numFmtId="0" fontId="0" fillId="0" borderId="0" xfId="0"/>
    <xf numFmtId="0" fontId="12" fillId="2" borderId="0" xfId="0" applyFont="1" applyFill="1" applyAlignment="1">
      <alignment horizontal="right" vertical="center"/>
    </xf>
    <xf numFmtId="0" fontId="9" fillId="2" borderId="2" xfId="2" applyFont="1" applyFill="1" applyBorder="1"/>
    <xf numFmtId="0" fontId="5" fillId="2" borderId="10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right"/>
    </xf>
    <xf numFmtId="0" fontId="9" fillId="2" borderId="6" xfId="2" applyFont="1" applyFill="1" applyBorder="1"/>
    <xf numFmtId="1" fontId="5" fillId="2" borderId="11" xfId="2" applyNumberFormat="1" applyFont="1" applyFill="1" applyBorder="1" applyAlignment="1">
      <alignment vertical="center"/>
    </xf>
    <xf numFmtId="1" fontId="5" fillId="2" borderId="11" xfId="2" applyNumberFormat="1" applyFont="1" applyFill="1" applyBorder="1" applyAlignment="1">
      <alignment horizontal="right" vertical="center"/>
    </xf>
    <xf numFmtId="0" fontId="5" fillId="2" borderId="12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right" vertical="center"/>
    </xf>
    <xf numFmtId="0" fontId="5" fillId="2" borderId="1" xfId="2" applyFont="1" applyFill="1" applyBorder="1" applyAlignment="1">
      <alignment horizontal="left" vertical="center"/>
    </xf>
    <xf numFmtId="3" fontId="5" fillId="2" borderId="1" xfId="2" applyNumberFormat="1" applyFont="1" applyFill="1" applyBorder="1" applyAlignment="1">
      <alignment horizontal="right" vertical="center"/>
    </xf>
    <xf numFmtId="3" fontId="5" fillId="2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right" vertical="center"/>
    </xf>
    <xf numFmtId="0" fontId="9" fillId="2" borderId="2" xfId="2" applyFont="1" applyFill="1" applyBorder="1" applyAlignment="1">
      <alignment vertical="center"/>
    </xf>
    <xf numFmtId="0" fontId="9" fillId="2" borderId="6" xfId="2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6" fillId="2" borderId="2" xfId="2" applyFont="1" applyFill="1" applyBorder="1" applyAlignment="1">
      <alignment horizontal="left" vertical="center"/>
    </xf>
    <xf numFmtId="3" fontId="6" fillId="2" borderId="2" xfId="2" applyNumberFormat="1" applyFont="1" applyFill="1" applyBorder="1" applyAlignment="1">
      <alignment horizontal="right" vertical="center"/>
    </xf>
    <xf numFmtId="0" fontId="14" fillId="2" borderId="2" xfId="2" applyFont="1" applyFill="1" applyBorder="1" applyAlignment="1">
      <alignment horizontal="right" vertical="center"/>
    </xf>
    <xf numFmtId="3" fontId="6" fillId="2" borderId="0" xfId="2" applyNumberFormat="1" applyFont="1" applyFill="1" applyAlignment="1">
      <alignment horizontal="right" vertical="center"/>
    </xf>
    <xf numFmtId="0" fontId="8" fillId="2" borderId="2" xfId="2" applyFont="1" applyFill="1" applyBorder="1" applyAlignment="1">
      <alignment vertical="center"/>
    </xf>
    <xf numFmtId="0" fontId="8" fillId="2" borderId="6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0" fontId="6" fillId="2" borderId="0" xfId="2" applyFont="1" applyFill="1" applyAlignment="1">
      <alignment horizontal="left" vertical="center"/>
    </xf>
    <xf numFmtId="3" fontId="6" fillId="2" borderId="2" xfId="2" applyNumberFormat="1" applyFont="1" applyFill="1" applyBorder="1" applyAlignment="1" applyProtection="1">
      <alignment horizontal="right" vertical="center"/>
      <protection locked="0"/>
    </xf>
    <xf numFmtId="0" fontId="6" fillId="2" borderId="3" xfId="2" applyFont="1" applyFill="1" applyBorder="1" applyAlignment="1">
      <alignment horizontal="left" vertical="center"/>
    </xf>
    <xf numFmtId="3" fontId="6" fillId="2" borderId="3" xfId="2" applyNumberFormat="1" applyFont="1" applyFill="1" applyBorder="1" applyAlignment="1">
      <alignment horizontal="right" vertical="center"/>
    </xf>
    <xf numFmtId="0" fontId="14" fillId="2" borderId="3" xfId="2" applyFont="1" applyFill="1" applyBorder="1" applyAlignment="1">
      <alignment horizontal="right" vertical="center"/>
    </xf>
    <xf numFmtId="0" fontId="9" fillId="2" borderId="3" xfId="2" applyFont="1" applyFill="1" applyBorder="1" applyAlignment="1">
      <alignment vertical="center"/>
    </xf>
    <xf numFmtId="0" fontId="9" fillId="2" borderId="13" xfId="2" applyFont="1" applyFill="1" applyBorder="1" applyAlignment="1">
      <alignment vertical="center"/>
    </xf>
    <xf numFmtId="0" fontId="14" fillId="2" borderId="1" xfId="2" applyFont="1" applyFill="1" applyBorder="1" applyAlignment="1">
      <alignment horizontal="right" vertical="center"/>
    </xf>
    <xf numFmtId="0" fontId="14" fillId="2" borderId="0" xfId="2" applyFont="1" applyFill="1" applyAlignment="1">
      <alignment horizontal="right" vertical="center"/>
    </xf>
    <xf numFmtId="0" fontId="6" fillId="2" borderId="1" xfId="2" applyFont="1" applyFill="1" applyBorder="1" applyAlignment="1">
      <alignment horizontal="left" vertical="center"/>
    </xf>
    <xf numFmtId="3" fontId="6" fillId="2" borderId="1" xfId="2" applyNumberFormat="1" applyFont="1" applyFill="1" applyBorder="1" applyAlignment="1">
      <alignment horizontal="right" vertical="center"/>
    </xf>
    <xf numFmtId="0" fontId="9" fillId="2" borderId="1" xfId="2" applyFont="1" applyFill="1" applyBorder="1" applyAlignment="1">
      <alignment vertical="center"/>
    </xf>
    <xf numFmtId="0" fontId="9" fillId="2" borderId="5" xfId="2" applyFont="1" applyFill="1" applyBorder="1" applyAlignment="1">
      <alignment vertical="center"/>
    </xf>
    <xf numFmtId="0" fontId="6" fillId="2" borderId="12" xfId="2" applyFont="1" applyFill="1" applyBorder="1" applyAlignment="1">
      <alignment horizontal="left" vertical="center"/>
    </xf>
    <xf numFmtId="3" fontId="6" fillId="2" borderId="12" xfId="2" applyNumberFormat="1" applyFont="1" applyFill="1" applyBorder="1" applyAlignment="1">
      <alignment horizontal="right" vertical="center"/>
    </xf>
    <xf numFmtId="0" fontId="14" fillId="2" borderId="12" xfId="2" applyFont="1" applyFill="1" applyBorder="1" applyAlignment="1">
      <alignment horizontal="right" vertical="center"/>
    </xf>
    <xf numFmtId="0" fontId="4" fillId="2" borderId="2" xfId="2" applyFont="1" applyFill="1" applyBorder="1" applyAlignment="1">
      <alignment horizontal="left" vertical="center"/>
    </xf>
    <xf numFmtId="0" fontId="13" fillId="2" borderId="2" xfId="2" applyFont="1" applyFill="1" applyBorder="1" applyAlignment="1">
      <alignment horizontal="left" vertical="center"/>
    </xf>
    <xf numFmtId="0" fontId="13" fillId="2" borderId="1" xfId="2" applyFont="1" applyFill="1" applyBorder="1" applyAlignment="1">
      <alignment horizontal="left" vertical="center"/>
    </xf>
    <xf numFmtId="0" fontId="15" fillId="2" borderId="2" xfId="2" applyFont="1" applyFill="1" applyBorder="1"/>
    <xf numFmtId="3" fontId="9" fillId="2" borderId="2" xfId="2" applyNumberFormat="1" applyFont="1" applyFill="1" applyBorder="1"/>
    <xf numFmtId="3" fontId="5" fillId="2" borderId="0" xfId="2" applyNumberFormat="1" applyFont="1" applyFill="1" applyAlignment="1" applyProtection="1">
      <alignment horizontal="right" vertical="center"/>
      <protection locked="0"/>
    </xf>
    <xf numFmtId="3" fontId="6" fillId="2" borderId="1" xfId="2" applyNumberFormat="1" applyFont="1" applyFill="1" applyBorder="1" applyAlignment="1" applyProtection="1">
      <alignment horizontal="right" vertical="center"/>
      <protection locked="0"/>
    </xf>
    <xf numFmtId="3" fontId="6" fillId="2" borderId="4" xfId="2" applyNumberFormat="1" applyFont="1" applyFill="1" applyBorder="1" applyAlignment="1">
      <alignment horizontal="right" vertical="center"/>
    </xf>
    <xf numFmtId="3" fontId="6" fillId="2" borderId="11" xfId="2" applyNumberFormat="1" applyFont="1" applyFill="1" applyBorder="1" applyAlignment="1">
      <alignment horizontal="right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/>
    </xf>
    <xf numFmtId="0" fontId="11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0" fontId="9" fillId="2" borderId="8" xfId="2" applyFont="1" applyFill="1" applyBorder="1" applyAlignment="1">
      <alignment horizontal="center"/>
    </xf>
    <xf numFmtId="2" fontId="5" fillId="2" borderId="15" xfId="2" applyNumberFormat="1" applyFont="1" applyFill="1" applyBorder="1" applyAlignment="1">
      <alignment horizontal="center" vertical="center" wrapText="1"/>
    </xf>
    <xf numFmtId="2" fontId="5" fillId="2" borderId="16" xfId="2" applyNumberFormat="1" applyFont="1" applyFill="1" applyBorder="1" applyAlignment="1">
      <alignment horizontal="center" vertical="center" wrapText="1"/>
    </xf>
    <xf numFmtId="2" fontId="5" fillId="2" borderId="17" xfId="2" applyNumberFormat="1" applyFont="1" applyFill="1" applyBorder="1" applyAlignment="1">
      <alignment horizontal="center" vertical="center" wrapText="1"/>
    </xf>
    <xf numFmtId="0" fontId="9" fillId="2" borderId="0" xfId="2" applyFont="1" applyFill="1" applyBorder="1"/>
    <xf numFmtId="0" fontId="9" fillId="2" borderId="0" xfId="2" applyFont="1" applyFill="1" applyBorder="1" applyAlignment="1">
      <alignment vertical="center"/>
    </xf>
    <xf numFmtId="3" fontId="9" fillId="2" borderId="0" xfId="2" applyNumberFormat="1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3" fontId="6" fillId="2" borderId="0" xfId="2" applyNumberFormat="1" applyFont="1" applyFill="1" applyBorder="1" applyAlignment="1">
      <alignment horizontal="right" vertical="center"/>
    </xf>
    <xf numFmtId="1" fontId="9" fillId="2" borderId="0" xfId="2" applyNumberFormat="1" applyFont="1" applyFill="1" applyBorder="1"/>
    <xf numFmtId="0" fontId="8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left" vertical="center"/>
    </xf>
    <xf numFmtId="3" fontId="6" fillId="2" borderId="0" xfId="2" applyNumberFormat="1" applyFont="1" applyFill="1" applyBorder="1" applyAlignment="1" applyProtection="1">
      <alignment horizontal="right" vertical="center"/>
      <protection locked="0"/>
    </xf>
    <xf numFmtId="1" fontId="9" fillId="2" borderId="0" xfId="2" applyNumberFormat="1" applyFont="1" applyFill="1" applyBorder="1" applyAlignment="1">
      <alignment horizontal="center"/>
    </xf>
    <xf numFmtId="165" fontId="9" fillId="2" borderId="0" xfId="1" applyNumberFormat="1" applyFont="1" applyFill="1" applyBorder="1"/>
    <xf numFmtId="0" fontId="9" fillId="2" borderId="0" xfId="0" applyFont="1" applyFill="1" applyBorder="1"/>
    <xf numFmtId="0" fontId="23" fillId="3" borderId="0" xfId="0" applyFont="1" applyFill="1" applyBorder="1"/>
    <xf numFmtId="0" fontId="9" fillId="2" borderId="0" xfId="2" applyFont="1" applyFill="1" applyBorder="1" applyAlignment="1">
      <alignment horizontal="center"/>
    </xf>
  </cellXfs>
  <cellStyles count="80">
    <cellStyle name="1" xfId="6" xr:uid="{00000000-0005-0000-0000-000000000000}"/>
    <cellStyle name="Comma" xfId="1" builtinId="3"/>
    <cellStyle name="Comma 2" xfId="20" xr:uid="{00000000-0005-0000-0000-000002000000}"/>
    <cellStyle name="Comma 2 2" xfId="47" xr:uid="{71832AE8-63E9-47AC-B43D-24C9B30FD491}"/>
    <cellStyle name="Comma 2 2 2 5" xfId="28" xr:uid="{923A80DF-8391-490C-A9FC-9B04BA3FF02C}"/>
    <cellStyle name="Comma 2 3" xfId="54" xr:uid="{18E20042-2979-46AD-9D37-4A459DA64BAE}"/>
    <cellStyle name="Comma 3" xfId="7" xr:uid="{00000000-0005-0000-0000-000003000000}"/>
    <cellStyle name="Comma 3 2" xfId="50" xr:uid="{C94EE668-205D-4DE2-A3E1-635995599CA4}"/>
    <cellStyle name="Normal" xfId="0" builtinId="0"/>
    <cellStyle name="Normal - Style1" xfId="8" xr:uid="{00000000-0005-0000-0000-000005000000}"/>
    <cellStyle name="Normal 10" xfId="14" xr:uid="{00000000-0005-0000-0000-000006000000}"/>
    <cellStyle name="Normal 11" xfId="25" xr:uid="{95DB1E47-A717-4F50-B120-BDB4A6A98D35}"/>
    <cellStyle name="Normal 12" xfId="27" xr:uid="{5F37676F-9210-428B-A54A-88AF31197612}"/>
    <cellStyle name="Normal 13" xfId="36" xr:uid="{1E44DD08-E506-4B0E-A49D-239619E68ECB}"/>
    <cellStyle name="Normal 14" xfId="61" xr:uid="{CF47567C-18E3-48E3-B4B2-F9546E19550C}"/>
    <cellStyle name="Normal 15" xfId="62" xr:uid="{791BF7C1-0A53-4899-92D0-58D1295D1734}"/>
    <cellStyle name="Normal 16" xfId="63" xr:uid="{FB24067F-240D-455E-8348-EE3147456F5B}"/>
    <cellStyle name="Normal 17" xfId="64" xr:uid="{D4A5C67F-868D-43C6-89A5-249394EF5F61}"/>
    <cellStyle name="Normal 18" xfId="65" xr:uid="{C428DA61-20F8-4842-A18B-7FA043B482A4}"/>
    <cellStyle name="Normal 19" xfId="66" xr:uid="{EACCE844-16D2-420C-B840-ACEE6225450A}"/>
    <cellStyle name="Normal 2" xfId="2" xr:uid="{00000000-0005-0000-0000-000007000000}"/>
    <cellStyle name="Normal 2 2" xfId="9" xr:uid="{00000000-0005-0000-0000-000008000000}"/>
    <cellStyle name="Normal 2 2 2" xfId="21" xr:uid="{00000000-0005-0000-0000-000009000000}"/>
    <cellStyle name="Normal 2 2 2 2" xfId="45" xr:uid="{8F8F9C60-80DF-42BF-B765-6C68B3B83858}"/>
    <cellStyle name="Normal 2 2 3" xfId="22" xr:uid="{2E2FEFD2-ABBD-420D-8461-C8F503FDA24A}"/>
    <cellStyle name="Normal 2 2 3 2" xfId="43" xr:uid="{847F1A16-9FCA-412B-AE91-D29E3FC8B338}"/>
    <cellStyle name="Normal 2 2 4" xfId="39" xr:uid="{19B03459-4F46-4840-B83F-02097E770DD0}"/>
    <cellStyle name="Normal 2 3" xfId="24" xr:uid="{48422FEC-E0BC-428C-9750-2D76D2E13FBF}"/>
    <cellStyle name="Normal 2 3 2" xfId="35" xr:uid="{53720891-5BB7-4072-A4AA-9D579EA571CD}"/>
    <cellStyle name="Normal 2 3 3" xfId="38" xr:uid="{7DCAFB35-81DA-42EB-A924-F7ED0EEF7A1F}"/>
    <cellStyle name="Normal 2 4" xfId="26" xr:uid="{84E1C268-3A16-4FB7-A335-F22068D33369}"/>
    <cellStyle name="Normal 2 4 2" xfId="46" xr:uid="{57E5914E-388A-4C4B-895D-9DE84233932D}"/>
    <cellStyle name="Normal 2 5" xfId="30" xr:uid="{D29D2916-D641-4853-A275-3F08E70F8C7A}"/>
    <cellStyle name="Normal 2 5 2" xfId="68" xr:uid="{C22BCFAD-F32E-457E-938E-ABEE683A2342}"/>
    <cellStyle name="Normal 2 6" xfId="69" xr:uid="{FEC1E65A-B873-4B1D-8CA3-90C7267B1DBB}"/>
    <cellStyle name="Normal 2 7" xfId="72" xr:uid="{1F813466-FC69-4C83-8E34-944476152EEC}"/>
    <cellStyle name="Normal 20" xfId="67" xr:uid="{6BBCB359-6445-479F-B974-2714BC50CD98}"/>
    <cellStyle name="Normal 21" xfId="73" xr:uid="{ED747AB2-D527-4275-89BF-F4D42E0C64B3}"/>
    <cellStyle name="Normal 22" xfId="74" xr:uid="{8E332121-172D-4CE3-830C-64EBB89E6CB3}"/>
    <cellStyle name="Normal 23" xfId="75" xr:uid="{DB6A6BF5-DDB4-454B-9671-9B4525D9FEF0}"/>
    <cellStyle name="Normal 24" xfId="76" xr:uid="{DB5E392E-84E8-49A0-A5E9-BE8B736EFA85}"/>
    <cellStyle name="Normal 25" xfId="77" xr:uid="{6753E3D1-5C90-4E93-BA77-A2FB0D20D5D4}"/>
    <cellStyle name="Normal 3" xfId="10" xr:uid="{00000000-0005-0000-0000-00000A000000}"/>
    <cellStyle name="Normal 3 2" xfId="23" xr:uid="{44D070A0-948A-45DA-8AFF-8A98BB90EB1D}"/>
    <cellStyle name="Normal 3 2 2" xfId="32" xr:uid="{4957CE97-0C4F-446D-8F13-BA568858B15F}"/>
    <cellStyle name="Normal 3 2 2 2" xfId="57" xr:uid="{2E853BA5-A6AB-4EF9-973C-19000D44968E}"/>
    <cellStyle name="Normal 3 2 3" xfId="79" xr:uid="{2702B235-7DDF-4A16-AFF9-4947AD331AEF}"/>
    <cellStyle name="Normal 3 3" xfId="41" xr:uid="{1D4DED44-E767-4414-A710-53A5E77B0231}"/>
    <cellStyle name="Normal 3 3 2" xfId="60" xr:uid="{105881E3-0498-4F49-93D5-84249EBD8B7E}"/>
    <cellStyle name="Normal 3 4" xfId="51" xr:uid="{775CBDBA-2355-47F1-8EDC-996CD2E9D14C}"/>
    <cellStyle name="Normal 3 5" xfId="55" xr:uid="{B67EF198-0A73-4423-9F40-46956DF79B03}"/>
    <cellStyle name="Normal 3 6" xfId="70" xr:uid="{147BF9F4-9920-475F-AFAF-1D72BEB5A6F8}"/>
    <cellStyle name="Normal 3 7" xfId="71" xr:uid="{C369A487-A923-4CFF-B26E-A8A707B5AE2D}"/>
    <cellStyle name="Normal 4" xfId="15" xr:uid="{00000000-0005-0000-0000-00000B000000}"/>
    <cellStyle name="Normal 4 2" xfId="11" xr:uid="{00000000-0005-0000-0000-00000C000000}"/>
    <cellStyle name="Normal 4 2 2" xfId="16" xr:uid="{00000000-0005-0000-0000-00000D000000}"/>
    <cellStyle name="Normal 4 2 3" xfId="40" xr:uid="{3CC09F86-6AF3-42B7-B59F-47E11B119A56}"/>
    <cellStyle name="Normal 4 3" xfId="31" xr:uid="{6720CF7E-3D28-49D4-A4F3-23A341275CC3}"/>
    <cellStyle name="Normal 4 3 2" xfId="48" xr:uid="{FF8D28D6-8DB2-418B-A317-8CA9F33A63C6}"/>
    <cellStyle name="Normal 4 4" xfId="53" xr:uid="{506DB73D-6B6B-40EF-85B4-52381B4717DA}"/>
    <cellStyle name="Normal 4 5" xfId="78" xr:uid="{29A6969F-54E4-4383-BF5F-A7F4F715B13A}"/>
    <cellStyle name="Normal 5" xfId="12" xr:uid="{00000000-0005-0000-0000-00000E000000}"/>
    <cellStyle name="Normal 5 2" xfId="4" xr:uid="{00000000-0005-0000-0000-00000F000000}"/>
    <cellStyle name="Normal 5 2 2" xfId="56" xr:uid="{349C0B77-1FB1-4403-84A0-A4B2133A156A}"/>
    <cellStyle name="Normal 5 3" xfId="29" xr:uid="{F16A05F5-F806-4902-9DAF-1592A0EB3B8F}"/>
    <cellStyle name="Normal 5 4" xfId="42" xr:uid="{A6EA1B92-714A-484D-87C5-6D1A3BC3F4D7}"/>
    <cellStyle name="Normal 6" xfId="17" xr:uid="{00000000-0005-0000-0000-000010000000}"/>
    <cellStyle name="Normal 6 2" xfId="33" xr:uid="{28DCBC0B-46D7-4D92-ADC4-A6E5B7FB0383}"/>
    <cellStyle name="Normal 6 2 2" xfId="58" xr:uid="{35024BBE-69E3-4A93-86D9-3A08FFADFD0D}"/>
    <cellStyle name="Normal 6 3" xfId="44" xr:uid="{A1A5671A-5779-4172-B339-E25C279C443B}"/>
    <cellStyle name="Normal 7" xfId="18" xr:uid="{00000000-0005-0000-0000-000011000000}"/>
    <cellStyle name="Normal 7 2" xfId="34" xr:uid="{F94E59D5-A861-4070-A967-F13E24BDD6F0}"/>
    <cellStyle name="Normal 7 2 2" xfId="49" xr:uid="{3C7963B8-B6CF-4FCF-93B3-DD71D3A617EC}"/>
    <cellStyle name="Normal 7 3" xfId="59" xr:uid="{31B347B4-04A7-4773-99FE-B93DBCB9EF51}"/>
    <cellStyle name="Normal 7 4" xfId="37" xr:uid="{82FD4FAA-650B-46FE-85A5-0119781775C0}"/>
    <cellStyle name="Normal 8" xfId="19" xr:uid="{00000000-0005-0000-0000-000012000000}"/>
    <cellStyle name="Normal 8 2" xfId="52" xr:uid="{2C19882A-370B-4CF1-8D87-E650A5A0EE91}"/>
    <cellStyle name="Normal 9" xfId="5" xr:uid="{00000000-0005-0000-0000-000013000000}"/>
    <cellStyle name="Percent 2" xfId="13" xr:uid="{00000000-0005-0000-0000-00001B000000}"/>
    <cellStyle name="Percent 2 2" xfId="3" xr:uid="{00000000-0005-0000-0000-00001C000000}"/>
  </cellStyles>
  <dxfs count="0"/>
  <tableStyles count="0" defaultTableStyle="TableStyleMedium2" defaultPivotStyle="PivotStyleLight16"/>
  <colors>
    <mruColors>
      <color rgb="FFFCFDFE"/>
      <color rgb="FF003399"/>
      <color rgb="FF7E5400"/>
      <color rgb="FF33CCCC"/>
      <color rgb="FFF3F6FB"/>
      <color rgb="FFEEEEEE"/>
      <color rgb="FFFFF7E7"/>
      <color rgb="FFAEAAAA"/>
      <color rgb="FF9BC2E6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>
                <a:latin typeface="Candara" pitchFamily="34" charset="0"/>
                <a:cs typeface="Consolas" pitchFamily="49" charset="0"/>
              </a:defRPr>
            </a:pPr>
            <a:r>
              <a:rPr lang="en-US" sz="1100" b="1" i="0" baseline="0">
                <a:latin typeface="Consolas" panose="020B0609020204030204" pitchFamily="49" charset="0"/>
                <a:cs typeface="Consolas" pitchFamily="49" charset="0"/>
              </a:rPr>
              <a:t>Figure 10.20: Number of registered beds of tourist resorts by Atolls, 2024  </a:t>
            </a:r>
            <a:endParaRPr lang="en-US" sz="1100" b="1">
              <a:latin typeface="Consolas" panose="020B0609020204030204" pitchFamily="49" charset="0"/>
              <a:cs typeface="Consolas" pitchFamily="49" charset="0"/>
            </a:endParaRPr>
          </a:p>
        </c:rich>
      </c:tx>
      <c:layout>
        <c:manualLayout>
          <c:xMode val="edge"/>
          <c:yMode val="edge"/>
          <c:x val="0.19179927579801206"/>
          <c:y val="4.58562100208869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775011235294639E-2"/>
          <c:y val="0.1600313294171562"/>
          <c:w val="0.87159631800720783"/>
          <c:h val="0.719626320775721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399"/>
            </a:solidFill>
          </c:spPr>
          <c:invertIfNegative val="0"/>
          <c:cat>
            <c:strRef>
              <c:f>'10.12'!$AH$26:$AH$44</c:f>
              <c:strCache>
                <c:ptCount val="19"/>
                <c:pt idx="0">
                  <c:v>HA</c:v>
                </c:pt>
                <c:pt idx="1">
                  <c:v>HDh</c:v>
                </c:pt>
                <c:pt idx="2">
                  <c:v>Sh</c:v>
                </c:pt>
                <c:pt idx="3">
                  <c:v>N</c:v>
                </c:pt>
                <c:pt idx="4">
                  <c:v>R</c:v>
                </c:pt>
                <c:pt idx="5">
                  <c:v>B</c:v>
                </c:pt>
                <c:pt idx="6">
                  <c:v>Lh</c:v>
                </c:pt>
                <c:pt idx="7">
                  <c:v>K</c:v>
                </c:pt>
                <c:pt idx="8">
                  <c:v>AA</c:v>
                </c:pt>
                <c:pt idx="9">
                  <c:v>ADh</c:v>
                </c:pt>
                <c:pt idx="10">
                  <c:v>V</c:v>
                </c:pt>
                <c:pt idx="11">
                  <c:v>M</c:v>
                </c:pt>
                <c:pt idx="12">
                  <c:v>F</c:v>
                </c:pt>
                <c:pt idx="13">
                  <c:v>D</c:v>
                </c:pt>
                <c:pt idx="14">
                  <c:v>Th</c:v>
                </c:pt>
                <c:pt idx="15">
                  <c:v>L</c:v>
                </c:pt>
                <c:pt idx="16">
                  <c:v>GA</c:v>
                </c:pt>
                <c:pt idx="17">
                  <c:v>GDh</c:v>
                </c:pt>
                <c:pt idx="18">
                  <c:v>S</c:v>
                </c:pt>
              </c:strCache>
            </c:strRef>
          </c:cat>
          <c:val>
            <c:numRef>
              <c:f>'10.12'!$AI$26:$AI$44</c:f>
              <c:numCache>
                <c:formatCode>_(* #,##0_);_(* \(#,##0\);_(* "-"??_);_(@_)</c:formatCode>
                <c:ptCount val="19"/>
                <c:pt idx="0">
                  <c:v>448</c:v>
                </c:pt>
                <c:pt idx="1">
                  <c:v>162</c:v>
                </c:pt>
                <c:pt idx="2">
                  <c:v>444</c:v>
                </c:pt>
                <c:pt idx="3">
                  <c:v>2542</c:v>
                </c:pt>
                <c:pt idx="4">
                  <c:v>4586</c:v>
                </c:pt>
                <c:pt idx="5">
                  <c:v>3604</c:v>
                </c:pt>
                <c:pt idx="6">
                  <c:v>3492</c:v>
                </c:pt>
                <c:pt idx="7">
                  <c:v>14676</c:v>
                </c:pt>
                <c:pt idx="8">
                  <c:v>2242</c:v>
                </c:pt>
                <c:pt idx="9">
                  <c:v>4534</c:v>
                </c:pt>
                <c:pt idx="10">
                  <c:v>794</c:v>
                </c:pt>
                <c:pt idx="11">
                  <c:v>614</c:v>
                </c:pt>
                <c:pt idx="12">
                  <c:v>250</c:v>
                </c:pt>
                <c:pt idx="13">
                  <c:v>2864</c:v>
                </c:pt>
                <c:pt idx="14">
                  <c:v>152</c:v>
                </c:pt>
                <c:pt idx="15">
                  <c:v>360</c:v>
                </c:pt>
                <c:pt idx="16">
                  <c:v>1289</c:v>
                </c:pt>
                <c:pt idx="17">
                  <c:v>550</c:v>
                </c:pt>
                <c:pt idx="18">
                  <c:v>1086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7-4497-9288-AE950A107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"/>
        <c:axId val="158427960"/>
        <c:axId val="158432272"/>
      </c:barChart>
      <c:catAx>
        <c:axId val="15842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8432272"/>
        <c:crosses val="autoZero"/>
        <c:auto val="1"/>
        <c:lblAlgn val="ctr"/>
        <c:lblOffset val="100"/>
        <c:noMultiLvlLbl val="0"/>
      </c:catAx>
      <c:valAx>
        <c:axId val="158432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7.9582797248383547E-3"/>
              <c:y val="0.3785452369924348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58427960"/>
        <c:crosses val="autoZero"/>
        <c:crossBetween val="between"/>
      </c:valAx>
      <c:spPr>
        <a:solidFill>
          <a:srgbClr val="FCFDFE"/>
        </a:solidFill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solidFill>
      <a:schemeClr val="bg1"/>
    </a:solidFill>
  </c:spPr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Figure</a:t>
            </a:r>
            <a:r>
              <a:rPr lang="en-US" sz="1200" b="1" baseline="0"/>
              <a:t> 10.19: Number of resorts by Atolls, 2022 - 2024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789024373666111E-2"/>
          <c:y val="0.16041666666666668"/>
          <c:w val="0.94195085531083245"/>
          <c:h val="0.7553320939049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'10.12'!$AO$25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3399"/>
            </a:solidFill>
            <a:ln>
              <a:noFill/>
            </a:ln>
            <a:effectLst/>
          </c:spPr>
          <c:invertIfNegative val="0"/>
          <c:cat>
            <c:strRef>
              <c:f>'10.12'!$AH$26:$AH$44</c:f>
              <c:strCache>
                <c:ptCount val="19"/>
                <c:pt idx="0">
                  <c:v>HA</c:v>
                </c:pt>
                <c:pt idx="1">
                  <c:v>HDh</c:v>
                </c:pt>
                <c:pt idx="2">
                  <c:v>Sh</c:v>
                </c:pt>
                <c:pt idx="3">
                  <c:v>N</c:v>
                </c:pt>
                <c:pt idx="4">
                  <c:v>R</c:v>
                </c:pt>
                <c:pt idx="5">
                  <c:v>B</c:v>
                </c:pt>
                <c:pt idx="6">
                  <c:v>Lh</c:v>
                </c:pt>
                <c:pt idx="7">
                  <c:v>K</c:v>
                </c:pt>
                <c:pt idx="8">
                  <c:v>AA</c:v>
                </c:pt>
                <c:pt idx="9">
                  <c:v>ADh</c:v>
                </c:pt>
                <c:pt idx="10">
                  <c:v>V</c:v>
                </c:pt>
                <c:pt idx="11">
                  <c:v>M</c:v>
                </c:pt>
                <c:pt idx="12">
                  <c:v>F</c:v>
                </c:pt>
                <c:pt idx="13">
                  <c:v>D</c:v>
                </c:pt>
                <c:pt idx="14">
                  <c:v>Th</c:v>
                </c:pt>
                <c:pt idx="15">
                  <c:v>L</c:v>
                </c:pt>
                <c:pt idx="16">
                  <c:v>GA</c:v>
                </c:pt>
                <c:pt idx="17">
                  <c:v>GDh</c:v>
                </c:pt>
                <c:pt idx="18">
                  <c:v>S</c:v>
                </c:pt>
              </c:strCache>
            </c:strRef>
          </c:cat>
          <c:val>
            <c:numRef>
              <c:f>'10.12'!$AO$26:$AO$44</c:f>
              <c:numCache>
                <c:formatCode>General</c:formatCode>
                <c:ptCount val="1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16</c:v>
                </c:pt>
                <c:pt idx="5">
                  <c:v>16</c:v>
                </c:pt>
                <c:pt idx="6">
                  <c:v>11</c:v>
                </c:pt>
                <c:pt idx="7">
                  <c:v>56</c:v>
                </c:pt>
                <c:pt idx="8">
                  <c:v>11</c:v>
                </c:pt>
                <c:pt idx="9">
                  <c:v>17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9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A-4EB2-9A8D-E6B9EDC79472}"/>
            </c:ext>
          </c:extLst>
        </c:ser>
        <c:ser>
          <c:idx val="1"/>
          <c:order val="1"/>
          <c:tx>
            <c:strRef>
              <c:f>'10.12'!$AP$25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cat>
            <c:strRef>
              <c:f>'10.12'!$AH$26:$AH$44</c:f>
              <c:strCache>
                <c:ptCount val="19"/>
                <c:pt idx="0">
                  <c:v>HA</c:v>
                </c:pt>
                <c:pt idx="1">
                  <c:v>HDh</c:v>
                </c:pt>
                <c:pt idx="2">
                  <c:v>Sh</c:v>
                </c:pt>
                <c:pt idx="3">
                  <c:v>N</c:v>
                </c:pt>
                <c:pt idx="4">
                  <c:v>R</c:v>
                </c:pt>
                <c:pt idx="5">
                  <c:v>B</c:v>
                </c:pt>
                <c:pt idx="6">
                  <c:v>Lh</c:v>
                </c:pt>
                <c:pt idx="7">
                  <c:v>K</c:v>
                </c:pt>
                <c:pt idx="8">
                  <c:v>AA</c:v>
                </c:pt>
                <c:pt idx="9">
                  <c:v>ADh</c:v>
                </c:pt>
                <c:pt idx="10">
                  <c:v>V</c:v>
                </c:pt>
                <c:pt idx="11">
                  <c:v>M</c:v>
                </c:pt>
                <c:pt idx="12">
                  <c:v>F</c:v>
                </c:pt>
                <c:pt idx="13">
                  <c:v>D</c:v>
                </c:pt>
                <c:pt idx="14">
                  <c:v>Th</c:v>
                </c:pt>
                <c:pt idx="15">
                  <c:v>L</c:v>
                </c:pt>
                <c:pt idx="16">
                  <c:v>GA</c:v>
                </c:pt>
                <c:pt idx="17">
                  <c:v>GDh</c:v>
                </c:pt>
                <c:pt idx="18">
                  <c:v>S</c:v>
                </c:pt>
              </c:strCache>
            </c:strRef>
          </c:cat>
          <c:val>
            <c:numRef>
              <c:f>'10.12'!$AP$26:$AP$44</c:f>
              <c:numCache>
                <c:formatCode>General</c:formatCode>
                <c:ptCount val="19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17</c:v>
                </c:pt>
                <c:pt idx="5">
                  <c:v>17</c:v>
                </c:pt>
                <c:pt idx="6">
                  <c:v>12</c:v>
                </c:pt>
                <c:pt idx="7">
                  <c:v>58</c:v>
                </c:pt>
                <c:pt idx="8">
                  <c:v>11</c:v>
                </c:pt>
                <c:pt idx="9">
                  <c:v>18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9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A-4EB2-9A8D-E6B9EDC79472}"/>
            </c:ext>
          </c:extLst>
        </c:ser>
        <c:ser>
          <c:idx val="2"/>
          <c:order val="2"/>
          <c:tx>
            <c:strRef>
              <c:f>'10.12'!$AQ$25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E5400"/>
            </a:solidFill>
            <a:ln>
              <a:noFill/>
            </a:ln>
            <a:effectLst/>
          </c:spPr>
          <c:invertIfNegative val="0"/>
          <c:cat>
            <c:strRef>
              <c:f>'10.12'!$AH$26:$AH$44</c:f>
              <c:strCache>
                <c:ptCount val="19"/>
                <c:pt idx="0">
                  <c:v>HA</c:v>
                </c:pt>
                <c:pt idx="1">
                  <c:v>HDh</c:v>
                </c:pt>
                <c:pt idx="2">
                  <c:v>Sh</c:v>
                </c:pt>
                <c:pt idx="3">
                  <c:v>N</c:v>
                </c:pt>
                <c:pt idx="4">
                  <c:v>R</c:v>
                </c:pt>
                <c:pt idx="5">
                  <c:v>B</c:v>
                </c:pt>
                <c:pt idx="6">
                  <c:v>Lh</c:v>
                </c:pt>
                <c:pt idx="7">
                  <c:v>K</c:v>
                </c:pt>
                <c:pt idx="8">
                  <c:v>AA</c:v>
                </c:pt>
                <c:pt idx="9">
                  <c:v>ADh</c:v>
                </c:pt>
                <c:pt idx="10">
                  <c:v>V</c:v>
                </c:pt>
                <c:pt idx="11">
                  <c:v>M</c:v>
                </c:pt>
                <c:pt idx="12">
                  <c:v>F</c:v>
                </c:pt>
                <c:pt idx="13">
                  <c:v>D</c:v>
                </c:pt>
                <c:pt idx="14">
                  <c:v>Th</c:v>
                </c:pt>
                <c:pt idx="15">
                  <c:v>L</c:v>
                </c:pt>
                <c:pt idx="16">
                  <c:v>GA</c:v>
                </c:pt>
                <c:pt idx="17">
                  <c:v>GDh</c:v>
                </c:pt>
                <c:pt idx="18">
                  <c:v>S</c:v>
                </c:pt>
              </c:strCache>
            </c:strRef>
          </c:cat>
          <c:val>
            <c:numRef>
              <c:f>'10.12'!$AQ$26:$AQ$44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8</c:v>
                </c:pt>
                <c:pt idx="4">
                  <c:v>17</c:v>
                </c:pt>
                <c:pt idx="5">
                  <c:v>16</c:v>
                </c:pt>
                <c:pt idx="6">
                  <c:v>11</c:v>
                </c:pt>
                <c:pt idx="7">
                  <c:v>57</c:v>
                </c:pt>
                <c:pt idx="8">
                  <c:v>10</c:v>
                </c:pt>
                <c:pt idx="9">
                  <c:v>17</c:v>
                </c:pt>
                <c:pt idx="10">
                  <c:v>5</c:v>
                </c:pt>
                <c:pt idx="11">
                  <c:v>3</c:v>
                </c:pt>
                <c:pt idx="12">
                  <c:v>1</c:v>
                </c:pt>
                <c:pt idx="13">
                  <c:v>8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6A-4EB2-9A8D-E6B9EDC79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2"/>
        <c:axId val="158432664"/>
        <c:axId val="158433056"/>
      </c:barChart>
      <c:catAx>
        <c:axId val="158432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33056"/>
        <c:crosses val="autoZero"/>
        <c:auto val="1"/>
        <c:lblAlgn val="ctr"/>
        <c:lblOffset val="100"/>
        <c:noMultiLvlLbl val="0"/>
      </c:catAx>
      <c:valAx>
        <c:axId val="15843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43266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73900658526398466"/>
          <c:y val="0.19222591193111896"/>
          <c:w val="0.12887002411155049"/>
          <c:h val="7.67807363518886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866775</xdr:colOff>
      <xdr:row>42</xdr:row>
      <xdr:rowOff>95249</xdr:rowOff>
    </xdr:from>
    <xdr:to>
      <xdr:col>18</xdr:col>
      <xdr:colOff>771525</xdr:colOff>
      <xdr:row>61</xdr:row>
      <xdr:rowOff>19049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373380</xdr:colOff>
      <xdr:row>43</xdr:row>
      <xdr:rowOff>99060</xdr:rowOff>
    </xdr:from>
    <xdr:to>
      <xdr:col>5</xdr:col>
      <xdr:colOff>144780</xdr:colOff>
      <xdr:row>44</xdr:row>
      <xdr:rowOff>15240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3411855" y="9243060"/>
          <a:ext cx="933450" cy="78105"/>
        </a:xfrm>
        <a:prstGeom prst="leftArrow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903976</xdr:colOff>
      <xdr:row>25</xdr:row>
      <xdr:rowOff>61643</xdr:rowOff>
    </xdr:from>
    <xdr:to>
      <xdr:col>18</xdr:col>
      <xdr:colOff>871627</xdr:colOff>
      <xdr:row>41</xdr:row>
      <xdr:rowOff>73145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0.31532</cdr:x>
      <cdr:y>0.33428</cdr:y>
    </cdr:from>
    <cdr:to>
      <cdr:x>0.34384</cdr:x>
      <cdr:y>0.43343</cdr:y>
    </cdr:to>
    <cdr:sp macro="" textlink="">
      <cdr:nvSpPr>
        <cdr:cNvPr id="2" name="Left Arrow 1"/>
        <cdr:cNvSpPr/>
      </cdr:nvSpPr>
      <cdr:spPr bwMode="auto">
        <a:xfrm xmlns:a="http://schemas.openxmlformats.org/drawingml/2006/main">
          <a:off x="1600200" y="899160"/>
          <a:ext cx="144780" cy="266700"/>
        </a:xfrm>
        <a:prstGeom xmlns:a="http://schemas.openxmlformats.org/drawingml/2006/main" prst="leftArrow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D45"/>
  <sheetViews>
    <sheetView tabSelected="1" zoomScale="98" zoomScaleNormal="98" workbookViewId="0">
      <selection activeCell="Y30" sqref="Y30"/>
    </sheetView>
  </sheetViews>
  <sheetFormatPr defaultColWidth="9.140625" defaultRowHeight="12.75"/>
  <cols>
    <col min="1" max="1" width="28.140625" style="2" customWidth="1"/>
    <col min="2" max="5" width="8.7109375" style="2" hidden="1" customWidth="1"/>
    <col min="6" max="17" width="8.7109375" style="2" customWidth="1"/>
    <col min="18" max="18" width="17" style="2" customWidth="1"/>
    <col min="19" max="19" width="23.28515625" style="2" customWidth="1"/>
    <col min="20" max="20" width="2" style="5" customWidth="1"/>
    <col min="21" max="34" width="9.140625" style="63"/>
    <col min="35" max="35" width="9.42578125" style="63" bestFit="1" customWidth="1"/>
    <col min="36" max="82" width="9.140625" style="63"/>
    <col min="83" max="16384" width="9.140625" style="2"/>
  </cols>
  <sheetData>
    <row r="1" spans="1:82" ht="18.75" customHeight="1">
      <c r="A1" s="51" t="s">
        <v>67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</row>
    <row r="2" spans="1:82" ht="18.75" customHeight="1">
      <c r="A2" s="54" t="s">
        <v>68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82" ht="13.5" customHeight="1">
      <c r="A3" s="55" t="s">
        <v>4</v>
      </c>
      <c r="B3" s="60" t="s">
        <v>5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2"/>
      <c r="R3" s="3" t="s">
        <v>6</v>
      </c>
      <c r="S3" s="4"/>
    </row>
    <row r="4" spans="1:82" ht="15.95" customHeight="1">
      <c r="A4" s="56"/>
      <c r="B4" s="6">
        <v>2009</v>
      </c>
      <c r="C4" s="6">
        <v>2010</v>
      </c>
      <c r="D4" s="6">
        <v>2011</v>
      </c>
      <c r="E4" s="6">
        <v>2012</v>
      </c>
      <c r="F4" s="7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  <c r="M4" s="6">
        <v>2020</v>
      </c>
      <c r="N4" s="6">
        <v>2021</v>
      </c>
      <c r="O4" s="6">
        <v>2022</v>
      </c>
      <c r="P4" s="6">
        <v>2023</v>
      </c>
      <c r="Q4" s="6">
        <v>2024</v>
      </c>
      <c r="R4" s="8" t="s">
        <v>69</v>
      </c>
      <c r="S4" s="9" t="s">
        <v>7</v>
      </c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82" s="14" customFormat="1" ht="17.25" customHeight="1">
      <c r="A5" s="10" t="s">
        <v>8</v>
      </c>
      <c r="B5" s="11">
        <f t="shared" ref="B5:K5" si="0">SUM(B6:B24)</f>
        <v>20942</v>
      </c>
      <c r="C5" s="11">
        <f t="shared" si="0"/>
        <v>21342</v>
      </c>
      <c r="D5" s="11">
        <f>SUM(D6:D24)</f>
        <v>22120</v>
      </c>
      <c r="E5" s="11">
        <f t="shared" si="0"/>
        <v>22963</v>
      </c>
      <c r="F5" s="11">
        <f t="shared" si="0"/>
        <v>23487</v>
      </c>
      <c r="G5" s="11">
        <f t="shared" si="0"/>
        <v>24031</v>
      </c>
      <c r="H5" s="11">
        <f t="shared" si="0"/>
        <v>24877</v>
      </c>
      <c r="I5" s="11">
        <f t="shared" si="0"/>
        <v>27031</v>
      </c>
      <c r="J5" s="11">
        <f t="shared" si="0"/>
        <v>29977</v>
      </c>
      <c r="K5" s="11">
        <f t="shared" si="0"/>
        <v>31741</v>
      </c>
      <c r="L5" s="11">
        <f t="shared" ref="L5:Q5" si="1">SUM(L6:L24)</f>
        <v>37016</v>
      </c>
      <c r="M5" s="11">
        <f t="shared" si="1"/>
        <v>37134</v>
      </c>
      <c r="N5" s="11">
        <f t="shared" si="1"/>
        <v>39604</v>
      </c>
      <c r="O5" s="11">
        <f t="shared" si="1"/>
        <v>41945</v>
      </c>
      <c r="P5" s="11">
        <f t="shared" si="1"/>
        <v>44125</v>
      </c>
      <c r="Q5" s="11">
        <f t="shared" si="1"/>
        <v>44689</v>
      </c>
      <c r="R5" s="12">
        <f>Q5/$Q$5*100</f>
        <v>100</v>
      </c>
      <c r="S5" s="13" t="s">
        <v>0</v>
      </c>
      <c r="T5" s="15"/>
      <c r="U5" s="64"/>
      <c r="V5" s="64"/>
      <c r="W5" s="64"/>
      <c r="X5" s="64"/>
      <c r="Y5" s="64"/>
      <c r="Z5" s="64"/>
      <c r="AA5" s="64"/>
      <c r="AB5" s="65"/>
      <c r="AC5" s="65"/>
      <c r="AD5" s="65"/>
      <c r="AE5" s="65"/>
      <c r="AF5" s="64"/>
      <c r="AG5" s="64"/>
      <c r="AH5" s="63"/>
      <c r="AI5" s="63"/>
      <c r="AJ5" s="63"/>
      <c r="AK5" s="63"/>
      <c r="AL5" s="63"/>
      <c r="AM5" s="63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</row>
    <row r="6" spans="1:82" s="14" customFormat="1" ht="18.75" customHeight="1">
      <c r="A6" s="17" t="s">
        <v>9</v>
      </c>
      <c r="B6" s="18">
        <v>432</v>
      </c>
      <c r="C6" s="18">
        <v>456</v>
      </c>
      <c r="D6" s="18">
        <v>456</v>
      </c>
      <c r="E6" s="18">
        <v>456</v>
      </c>
      <c r="F6" s="18">
        <v>456</v>
      </c>
      <c r="G6" s="18">
        <v>464</v>
      </c>
      <c r="H6" s="18">
        <v>464</v>
      </c>
      <c r="I6" s="18">
        <v>464</v>
      </c>
      <c r="J6" s="18">
        <v>594</v>
      </c>
      <c r="K6" s="18">
        <v>594</v>
      </c>
      <c r="L6" s="18">
        <v>594</v>
      </c>
      <c r="M6" s="18">
        <v>394</v>
      </c>
      <c r="N6" s="18">
        <v>394</v>
      </c>
      <c r="O6" s="18">
        <v>446</v>
      </c>
      <c r="P6" s="18">
        <v>446</v>
      </c>
      <c r="Q6" s="18">
        <v>448</v>
      </c>
      <c r="R6" s="49">
        <f>Q6/$Q$5*100</f>
        <v>1.0024838327105106</v>
      </c>
      <c r="S6" s="19" t="s">
        <v>10</v>
      </c>
      <c r="T6" s="15"/>
      <c r="U6" s="64"/>
      <c r="V6" s="63"/>
      <c r="W6" s="63"/>
      <c r="X6" s="63"/>
      <c r="Y6" s="63"/>
      <c r="Z6" s="63"/>
      <c r="AA6" s="63"/>
      <c r="AB6" s="65"/>
      <c r="AC6" s="65"/>
      <c r="AD6" s="65"/>
      <c r="AE6" s="64"/>
      <c r="AF6" s="64"/>
      <c r="AG6" s="64"/>
      <c r="AH6" s="66"/>
      <c r="AI6" s="67"/>
      <c r="AJ6" s="68"/>
      <c r="AK6" s="63"/>
      <c r="AL6" s="63"/>
      <c r="AM6" s="63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</row>
    <row r="7" spans="1:82" s="14" customFormat="1" ht="18.75" customHeight="1">
      <c r="A7" s="17" t="s">
        <v>11</v>
      </c>
      <c r="B7" s="18"/>
      <c r="C7" s="18"/>
      <c r="D7" s="18"/>
      <c r="E7" s="18"/>
      <c r="F7" s="45" t="s">
        <v>1</v>
      </c>
      <c r="G7" s="45" t="s">
        <v>1</v>
      </c>
      <c r="H7" s="45" t="s">
        <v>1</v>
      </c>
      <c r="I7" s="45" t="s">
        <v>1</v>
      </c>
      <c r="J7" s="45" t="s">
        <v>1</v>
      </c>
      <c r="K7" s="18">
        <v>118</v>
      </c>
      <c r="L7" s="18">
        <v>118</v>
      </c>
      <c r="M7" s="18">
        <v>118</v>
      </c>
      <c r="N7" s="18">
        <v>118</v>
      </c>
      <c r="O7" s="34">
        <v>118</v>
      </c>
      <c r="P7" s="34">
        <v>118</v>
      </c>
      <c r="Q7" s="34">
        <v>162</v>
      </c>
      <c r="R7" s="49">
        <f t="shared" ref="R7:R24" si="2">Q7/$Q$5*100</f>
        <v>0.36250531450692564</v>
      </c>
      <c r="S7" s="19" t="s">
        <v>65</v>
      </c>
      <c r="T7" s="15"/>
      <c r="U7" s="64"/>
      <c r="V7" s="63"/>
      <c r="W7" s="63"/>
      <c r="X7" s="63"/>
      <c r="Y7" s="63"/>
      <c r="Z7" s="63"/>
      <c r="AA7" s="63"/>
      <c r="AB7" s="65"/>
      <c r="AC7" s="65"/>
      <c r="AD7" s="65"/>
      <c r="AE7" s="65"/>
      <c r="AF7" s="64"/>
      <c r="AG7" s="64"/>
      <c r="AH7" s="66"/>
      <c r="AI7" s="67"/>
      <c r="AJ7" s="68"/>
      <c r="AK7" s="63"/>
      <c r="AL7" s="63"/>
      <c r="AM7" s="63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</row>
    <row r="8" spans="1:82" s="14" customFormat="1" ht="18.75" customHeight="1">
      <c r="A8" s="17" t="s">
        <v>12</v>
      </c>
      <c r="B8" s="18">
        <v>0</v>
      </c>
      <c r="C8" s="18">
        <v>0</v>
      </c>
      <c r="D8" s="18">
        <v>0</v>
      </c>
      <c r="E8" s="18">
        <v>159</v>
      </c>
      <c r="F8" s="18">
        <v>159</v>
      </c>
      <c r="G8" s="18">
        <v>159</v>
      </c>
      <c r="H8" s="18">
        <v>159</v>
      </c>
      <c r="I8" s="18">
        <v>159</v>
      </c>
      <c r="J8" s="18">
        <v>227</v>
      </c>
      <c r="K8" s="18">
        <v>227</v>
      </c>
      <c r="L8" s="18">
        <v>457</v>
      </c>
      <c r="M8" s="18">
        <v>457</v>
      </c>
      <c r="N8" s="18">
        <v>457</v>
      </c>
      <c r="O8" s="34">
        <v>444</v>
      </c>
      <c r="P8" s="34">
        <v>444</v>
      </c>
      <c r="Q8" s="34">
        <v>444</v>
      </c>
      <c r="R8" s="49">
        <f t="shared" si="2"/>
        <v>0.99353308420416664</v>
      </c>
      <c r="S8" s="19" t="s">
        <v>13</v>
      </c>
      <c r="T8" s="15"/>
      <c r="U8" s="64"/>
      <c r="V8" s="64"/>
      <c r="W8" s="64"/>
      <c r="X8" s="64"/>
      <c r="Y8" s="64"/>
      <c r="Z8" s="64"/>
      <c r="AA8" s="64"/>
      <c r="AB8" s="65"/>
      <c r="AC8" s="65"/>
      <c r="AD8" s="65"/>
      <c r="AE8" s="65"/>
      <c r="AF8" s="64"/>
      <c r="AG8" s="64"/>
      <c r="AH8" s="66"/>
      <c r="AI8" s="67"/>
      <c r="AJ8" s="68"/>
      <c r="AK8" s="63"/>
      <c r="AL8" s="63"/>
      <c r="AM8" s="63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</row>
    <row r="9" spans="1:82" s="14" customFormat="1" ht="18.75" customHeight="1">
      <c r="A9" s="17" t="s">
        <v>14</v>
      </c>
      <c r="B9" s="18">
        <v>490</v>
      </c>
      <c r="C9" s="18">
        <v>542</v>
      </c>
      <c r="D9" s="18">
        <v>542</v>
      </c>
      <c r="E9" s="18">
        <v>542</v>
      </c>
      <c r="F9" s="18">
        <v>796</v>
      </c>
      <c r="G9" s="18">
        <v>796</v>
      </c>
      <c r="H9" s="18">
        <v>796</v>
      </c>
      <c r="I9" s="18">
        <v>832</v>
      </c>
      <c r="J9" s="18">
        <v>1176</v>
      </c>
      <c r="K9" s="18">
        <v>1388</v>
      </c>
      <c r="L9" s="18">
        <v>1398</v>
      </c>
      <c r="M9" s="18">
        <v>1436</v>
      </c>
      <c r="N9" s="18">
        <v>2134</v>
      </c>
      <c r="O9" s="34">
        <v>2542</v>
      </c>
      <c r="P9" s="34">
        <v>2542</v>
      </c>
      <c r="Q9" s="34">
        <v>2542</v>
      </c>
      <c r="R9" s="49">
        <f>Q9/$Q$5*100</f>
        <v>5.6882006757815118</v>
      </c>
      <c r="S9" s="19" t="s">
        <v>15</v>
      </c>
      <c r="T9" s="15"/>
      <c r="U9" s="64"/>
      <c r="V9" s="64"/>
      <c r="W9" s="64"/>
      <c r="X9" s="64"/>
      <c r="Y9" s="64"/>
      <c r="Z9" s="64"/>
      <c r="AA9" s="64"/>
      <c r="AB9" s="65"/>
      <c r="AC9" s="65"/>
      <c r="AD9" s="65"/>
      <c r="AE9" s="65"/>
      <c r="AF9" s="64"/>
      <c r="AG9" s="64"/>
      <c r="AH9" s="66"/>
      <c r="AI9" s="67"/>
      <c r="AJ9" s="68"/>
      <c r="AK9" s="63"/>
      <c r="AL9" s="63"/>
      <c r="AM9" s="63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</row>
    <row r="10" spans="1:82" s="21" customFormat="1" ht="18.75" customHeight="1">
      <c r="A10" s="17" t="s">
        <v>16</v>
      </c>
      <c r="B10" s="18">
        <v>470</v>
      </c>
      <c r="C10" s="18">
        <v>470</v>
      </c>
      <c r="D10" s="18">
        <v>470</v>
      </c>
      <c r="E10" s="18">
        <v>470</v>
      </c>
      <c r="F10" s="18">
        <v>470</v>
      </c>
      <c r="G10" s="18">
        <v>656</v>
      </c>
      <c r="H10" s="18">
        <v>680</v>
      </c>
      <c r="I10" s="18">
        <v>810</v>
      </c>
      <c r="J10" s="18">
        <v>1616</v>
      </c>
      <c r="K10" s="18">
        <v>1960</v>
      </c>
      <c r="L10" s="18">
        <v>3324</v>
      </c>
      <c r="M10" s="18">
        <v>3288</v>
      </c>
      <c r="N10" s="18">
        <v>3670</v>
      </c>
      <c r="O10" s="34">
        <v>4146</v>
      </c>
      <c r="P10" s="34">
        <v>4546</v>
      </c>
      <c r="Q10" s="34">
        <v>4586</v>
      </c>
      <c r="R10" s="49">
        <f t="shared" si="2"/>
        <v>10.262033162523217</v>
      </c>
      <c r="S10" s="19" t="s">
        <v>17</v>
      </c>
      <c r="T10" s="22"/>
      <c r="U10" s="69"/>
      <c r="V10" s="64"/>
      <c r="W10" s="64"/>
      <c r="X10" s="64"/>
      <c r="Y10" s="64"/>
      <c r="Z10" s="64"/>
      <c r="AA10" s="64"/>
      <c r="AB10" s="65"/>
      <c r="AC10" s="65"/>
      <c r="AD10" s="65"/>
      <c r="AE10" s="65"/>
      <c r="AF10" s="69"/>
      <c r="AG10" s="69"/>
      <c r="AH10" s="70"/>
      <c r="AI10" s="67"/>
      <c r="AJ10" s="68"/>
      <c r="AK10" s="63"/>
      <c r="AL10" s="63"/>
      <c r="AM10" s="63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</row>
    <row r="11" spans="1:82" s="21" customFormat="1" ht="18.75" customHeight="1">
      <c r="A11" s="17" t="s">
        <v>18</v>
      </c>
      <c r="B11" s="25">
        <v>1240</v>
      </c>
      <c r="C11" s="25">
        <v>1398</v>
      </c>
      <c r="D11" s="25">
        <v>1398</v>
      </c>
      <c r="E11" s="25">
        <v>1660</v>
      </c>
      <c r="F11" s="25">
        <v>1704</v>
      </c>
      <c r="G11" s="25">
        <v>1704</v>
      </c>
      <c r="H11" s="25">
        <v>1700</v>
      </c>
      <c r="I11" s="25">
        <v>2302</v>
      </c>
      <c r="J11" s="25">
        <v>2562</v>
      </c>
      <c r="K11" s="25">
        <v>2882</v>
      </c>
      <c r="L11" s="25">
        <v>2918</v>
      </c>
      <c r="M11" s="25">
        <v>3104</v>
      </c>
      <c r="N11" s="25">
        <v>3120</v>
      </c>
      <c r="O11" s="46">
        <v>3128</v>
      </c>
      <c r="P11" s="46">
        <v>3362</v>
      </c>
      <c r="Q11" s="46">
        <v>3604</v>
      </c>
      <c r="R11" s="49">
        <f t="shared" si="2"/>
        <v>8.0646244042158024</v>
      </c>
      <c r="S11" s="19" t="s">
        <v>19</v>
      </c>
      <c r="T11" s="22"/>
      <c r="U11" s="69"/>
      <c r="V11" s="64"/>
      <c r="W11" s="64"/>
      <c r="X11" s="64"/>
      <c r="Y11" s="64"/>
      <c r="Z11" s="64"/>
      <c r="AA11" s="64"/>
      <c r="AB11" s="65"/>
      <c r="AC11" s="65"/>
      <c r="AD11" s="65"/>
      <c r="AE11" s="65"/>
      <c r="AF11" s="69"/>
      <c r="AG11" s="69"/>
      <c r="AH11" s="70"/>
      <c r="AI11" s="71"/>
      <c r="AJ11" s="68"/>
      <c r="AK11" s="63"/>
      <c r="AL11" s="63"/>
      <c r="AM11" s="63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</row>
    <row r="12" spans="1:82" s="21" customFormat="1" ht="18.75" customHeight="1">
      <c r="A12" s="17" t="s">
        <v>20</v>
      </c>
      <c r="B12" s="25">
        <v>1336</v>
      </c>
      <c r="C12" s="25">
        <v>1336</v>
      </c>
      <c r="D12" s="25">
        <v>1336</v>
      </c>
      <c r="E12" s="25">
        <v>1336</v>
      </c>
      <c r="F12" s="25">
        <v>1476</v>
      </c>
      <c r="G12" s="25">
        <v>1636</v>
      </c>
      <c r="H12" s="25">
        <v>1636</v>
      </c>
      <c r="I12" s="25">
        <v>2138</v>
      </c>
      <c r="J12" s="25">
        <v>2250</v>
      </c>
      <c r="K12" s="25">
        <v>2284</v>
      </c>
      <c r="L12" s="25">
        <v>2440</v>
      </c>
      <c r="M12" s="25">
        <v>2468</v>
      </c>
      <c r="N12" s="25">
        <v>2774</v>
      </c>
      <c r="O12" s="46">
        <v>2862</v>
      </c>
      <c r="P12" s="46">
        <v>3492</v>
      </c>
      <c r="Q12" s="46">
        <v>3492</v>
      </c>
      <c r="R12" s="49">
        <f t="shared" si="2"/>
        <v>7.814003446038174</v>
      </c>
      <c r="S12" s="19" t="s">
        <v>21</v>
      </c>
      <c r="T12" s="22"/>
      <c r="U12" s="69"/>
      <c r="V12" s="69"/>
      <c r="W12" s="69"/>
      <c r="X12" s="69"/>
      <c r="Y12" s="69"/>
      <c r="Z12" s="69"/>
      <c r="AA12" s="69"/>
      <c r="AB12" s="65"/>
      <c r="AC12" s="65"/>
      <c r="AD12" s="65"/>
      <c r="AE12" s="65"/>
      <c r="AF12" s="69"/>
      <c r="AG12" s="69"/>
      <c r="AH12" s="70"/>
      <c r="AI12" s="71"/>
      <c r="AJ12" s="68"/>
      <c r="AK12" s="63"/>
      <c r="AL12" s="63"/>
      <c r="AM12" s="63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</row>
    <row r="13" spans="1:82" s="21" customFormat="1" ht="18.75" customHeight="1">
      <c r="A13" s="17" t="s">
        <v>22</v>
      </c>
      <c r="B13" s="25">
        <v>8982</v>
      </c>
      <c r="C13" s="25">
        <v>9050</v>
      </c>
      <c r="D13" s="25">
        <v>9128</v>
      </c>
      <c r="E13" s="25">
        <v>9144</v>
      </c>
      <c r="F13" s="25">
        <v>8964</v>
      </c>
      <c r="G13" s="25">
        <v>8968</v>
      </c>
      <c r="H13" s="25">
        <v>9088</v>
      </c>
      <c r="I13" s="25">
        <v>9506</v>
      </c>
      <c r="J13" s="25">
        <v>10094</v>
      </c>
      <c r="K13" s="25">
        <v>10568</v>
      </c>
      <c r="L13" s="25">
        <v>12100</v>
      </c>
      <c r="M13" s="25">
        <v>12048</v>
      </c>
      <c r="N13" s="25">
        <v>12810</v>
      </c>
      <c r="O13" s="46">
        <v>13954</v>
      </c>
      <c r="P13" s="46">
        <v>14448</v>
      </c>
      <c r="Q13" s="46">
        <v>14676</v>
      </c>
      <c r="R13" s="49">
        <f t="shared" si="2"/>
        <v>32.840296269775557</v>
      </c>
      <c r="S13" s="19" t="s">
        <v>23</v>
      </c>
      <c r="T13" s="22"/>
      <c r="U13" s="69"/>
      <c r="V13" s="69"/>
      <c r="W13" s="69"/>
      <c r="X13" s="69"/>
      <c r="Y13" s="69"/>
      <c r="Z13" s="69"/>
      <c r="AA13" s="69"/>
      <c r="AB13" s="65"/>
      <c r="AC13" s="65"/>
      <c r="AD13" s="65"/>
      <c r="AE13" s="65"/>
      <c r="AF13" s="69"/>
      <c r="AG13" s="69"/>
      <c r="AH13" s="70"/>
      <c r="AI13" s="71"/>
      <c r="AJ13" s="68"/>
      <c r="AK13" s="63"/>
      <c r="AL13" s="63"/>
      <c r="AM13" s="63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</row>
    <row r="14" spans="1:82" s="21" customFormat="1" ht="18.75" customHeight="1">
      <c r="A14" s="17" t="s">
        <v>24</v>
      </c>
      <c r="B14" s="25">
        <v>1988</v>
      </c>
      <c r="C14" s="25">
        <v>1988</v>
      </c>
      <c r="D14" s="25">
        <v>1988</v>
      </c>
      <c r="E14" s="25">
        <v>1988</v>
      </c>
      <c r="F14" s="25">
        <v>2156</v>
      </c>
      <c r="G14" s="25">
        <v>2216</v>
      </c>
      <c r="H14" s="25">
        <v>2244</v>
      </c>
      <c r="I14" s="25">
        <v>2454</v>
      </c>
      <c r="J14" s="25">
        <v>2488</v>
      </c>
      <c r="K14" s="25">
        <v>2488</v>
      </c>
      <c r="L14" s="25">
        <v>2538</v>
      </c>
      <c r="M14" s="25">
        <v>2224</v>
      </c>
      <c r="N14" s="25">
        <v>2224</v>
      </c>
      <c r="O14" s="46">
        <v>2224</v>
      </c>
      <c r="P14" s="46">
        <v>2224</v>
      </c>
      <c r="Q14" s="46">
        <v>2242</v>
      </c>
      <c r="R14" s="49">
        <f>Q14/$Q$5*100</f>
        <v>5.0168945378057241</v>
      </c>
      <c r="S14" s="19" t="s">
        <v>25</v>
      </c>
      <c r="T14" s="22"/>
      <c r="U14" s="69"/>
      <c r="V14" s="69"/>
      <c r="W14" s="69"/>
      <c r="X14" s="69"/>
      <c r="Y14" s="69"/>
      <c r="Z14" s="69"/>
      <c r="AA14" s="69"/>
      <c r="AB14" s="65"/>
      <c r="AC14" s="65"/>
      <c r="AD14" s="65"/>
      <c r="AE14" s="65"/>
      <c r="AF14" s="69"/>
      <c r="AG14" s="69"/>
      <c r="AH14" s="70"/>
      <c r="AI14" s="71"/>
      <c r="AJ14" s="68"/>
      <c r="AK14" s="63"/>
      <c r="AL14" s="63"/>
      <c r="AM14" s="63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</row>
    <row r="15" spans="1:82" s="14" customFormat="1" ht="18.75" customHeight="1">
      <c r="A15" s="17" t="s">
        <v>26</v>
      </c>
      <c r="B15" s="25">
        <v>3538</v>
      </c>
      <c r="C15" s="25">
        <v>3586</v>
      </c>
      <c r="D15" s="25">
        <v>3818</v>
      </c>
      <c r="E15" s="25">
        <v>3818</v>
      </c>
      <c r="F15" s="25">
        <v>3818</v>
      </c>
      <c r="G15" s="25">
        <v>3862</v>
      </c>
      <c r="H15" s="25">
        <v>3982</v>
      </c>
      <c r="I15" s="25">
        <v>3982</v>
      </c>
      <c r="J15" s="25">
        <v>4036</v>
      </c>
      <c r="K15" s="25">
        <v>4056</v>
      </c>
      <c r="L15" s="25">
        <v>4056</v>
      </c>
      <c r="M15" s="25">
        <v>4350</v>
      </c>
      <c r="N15" s="25">
        <v>4350</v>
      </c>
      <c r="O15" s="46">
        <v>4354</v>
      </c>
      <c r="P15" s="46">
        <v>4554</v>
      </c>
      <c r="Q15" s="46">
        <v>4534</v>
      </c>
      <c r="R15" s="49">
        <f t="shared" si="2"/>
        <v>10.145673431940747</v>
      </c>
      <c r="S15" s="19" t="s">
        <v>27</v>
      </c>
      <c r="T15" s="15"/>
      <c r="U15" s="64"/>
      <c r="V15" s="69"/>
      <c r="W15" s="69"/>
      <c r="X15" s="69"/>
      <c r="Y15" s="69"/>
      <c r="Z15" s="69"/>
      <c r="AA15" s="69"/>
      <c r="AB15" s="65"/>
      <c r="AC15" s="65"/>
      <c r="AD15" s="65"/>
      <c r="AE15" s="65"/>
      <c r="AF15" s="64"/>
      <c r="AG15" s="64"/>
      <c r="AH15" s="70"/>
      <c r="AI15" s="71"/>
      <c r="AJ15" s="68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</row>
    <row r="16" spans="1:82" s="14" customFormat="1" ht="18.75" customHeight="1">
      <c r="A16" s="17" t="s">
        <v>28</v>
      </c>
      <c r="B16" s="18">
        <v>350</v>
      </c>
      <c r="C16" s="18">
        <v>350</v>
      </c>
      <c r="D16" s="18">
        <v>350</v>
      </c>
      <c r="E16" s="18">
        <v>402</v>
      </c>
      <c r="F16" s="18">
        <v>402</v>
      </c>
      <c r="G16" s="18">
        <v>402</v>
      </c>
      <c r="H16" s="18">
        <v>402</v>
      </c>
      <c r="I16" s="18">
        <v>434</v>
      </c>
      <c r="J16" s="18">
        <v>434</v>
      </c>
      <c r="K16" s="18">
        <v>434</v>
      </c>
      <c r="L16" s="18">
        <v>614</v>
      </c>
      <c r="M16" s="18">
        <v>614</v>
      </c>
      <c r="N16" s="18">
        <v>694</v>
      </c>
      <c r="O16" s="34">
        <v>694</v>
      </c>
      <c r="P16" s="34">
        <v>794</v>
      </c>
      <c r="Q16" s="34">
        <v>794</v>
      </c>
      <c r="R16" s="49">
        <f t="shared" si="2"/>
        <v>1.7767235785092528</v>
      </c>
      <c r="S16" s="19" t="s">
        <v>29</v>
      </c>
      <c r="T16" s="15"/>
      <c r="U16" s="64"/>
      <c r="V16" s="69"/>
      <c r="W16" s="69"/>
      <c r="X16" s="69"/>
      <c r="Y16" s="69"/>
      <c r="Z16" s="69"/>
      <c r="AA16" s="69"/>
      <c r="AB16" s="64"/>
      <c r="AC16" s="64"/>
      <c r="AD16" s="65"/>
      <c r="AE16" s="65"/>
      <c r="AF16" s="64"/>
      <c r="AG16" s="64"/>
      <c r="AH16" s="70"/>
      <c r="AI16" s="67"/>
      <c r="AJ16" s="68"/>
      <c r="AK16" s="63"/>
      <c r="AL16" s="63"/>
      <c r="AM16" s="6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</row>
    <row r="17" spans="1:82" s="14" customFormat="1" ht="18.75" customHeight="1">
      <c r="A17" s="17" t="s">
        <v>30</v>
      </c>
      <c r="B17" s="18">
        <v>400</v>
      </c>
      <c r="C17" s="18">
        <v>400</v>
      </c>
      <c r="D17" s="18">
        <v>400</v>
      </c>
      <c r="E17" s="18">
        <v>400</v>
      </c>
      <c r="F17" s="18">
        <v>400</v>
      </c>
      <c r="G17" s="18">
        <v>400</v>
      </c>
      <c r="H17" s="18">
        <v>400</v>
      </c>
      <c r="I17" s="18">
        <v>400</v>
      </c>
      <c r="J17" s="18">
        <v>400</v>
      </c>
      <c r="K17" s="18">
        <v>400</v>
      </c>
      <c r="L17" s="18">
        <v>400</v>
      </c>
      <c r="M17" s="18">
        <v>440</v>
      </c>
      <c r="N17" s="18">
        <v>440</v>
      </c>
      <c r="O17" s="34">
        <v>614</v>
      </c>
      <c r="P17" s="34">
        <v>614</v>
      </c>
      <c r="Q17" s="34">
        <v>614</v>
      </c>
      <c r="R17" s="49">
        <f t="shared" si="2"/>
        <v>1.3739398957237798</v>
      </c>
      <c r="S17" s="19" t="s">
        <v>31</v>
      </c>
      <c r="T17" s="15"/>
      <c r="U17" s="64"/>
      <c r="V17" s="64"/>
      <c r="W17" s="64"/>
      <c r="X17" s="64"/>
      <c r="Y17" s="64"/>
      <c r="Z17" s="64"/>
      <c r="AA17" s="64"/>
      <c r="AB17" s="65"/>
      <c r="AC17" s="65"/>
      <c r="AD17" s="65"/>
      <c r="AE17" s="65"/>
      <c r="AF17" s="64"/>
      <c r="AG17" s="64"/>
      <c r="AH17" s="66"/>
      <c r="AI17" s="67"/>
      <c r="AJ17" s="68"/>
      <c r="AK17" s="63"/>
      <c r="AL17" s="63"/>
      <c r="AM17" s="63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</row>
    <row r="18" spans="1:82" s="14" customFormat="1" ht="18.75" customHeight="1">
      <c r="A18" s="17" t="s">
        <v>32</v>
      </c>
      <c r="B18" s="18">
        <v>250</v>
      </c>
      <c r="C18" s="18">
        <v>250</v>
      </c>
      <c r="D18" s="18">
        <v>250</v>
      </c>
      <c r="E18" s="18">
        <v>250</v>
      </c>
      <c r="F18" s="18">
        <v>250</v>
      </c>
      <c r="G18" s="18">
        <v>250</v>
      </c>
      <c r="H18" s="18">
        <v>250</v>
      </c>
      <c r="I18" s="18">
        <v>250</v>
      </c>
      <c r="J18" s="18">
        <v>250</v>
      </c>
      <c r="K18" s="18">
        <v>250</v>
      </c>
      <c r="L18" s="18">
        <v>250</v>
      </c>
      <c r="M18" s="18">
        <v>250</v>
      </c>
      <c r="N18" s="18">
        <v>250</v>
      </c>
      <c r="O18" s="34">
        <v>250</v>
      </c>
      <c r="P18" s="34">
        <v>250</v>
      </c>
      <c r="Q18" s="34">
        <v>250</v>
      </c>
      <c r="R18" s="49">
        <f t="shared" si="2"/>
        <v>0.55942178164649026</v>
      </c>
      <c r="S18" s="19" t="s">
        <v>33</v>
      </c>
      <c r="T18" s="15"/>
      <c r="U18" s="64"/>
      <c r="V18" s="64"/>
      <c r="W18" s="64"/>
      <c r="X18" s="64"/>
      <c r="Y18" s="64"/>
      <c r="Z18" s="64"/>
      <c r="AA18" s="64"/>
      <c r="AB18" s="65"/>
      <c r="AC18" s="65"/>
      <c r="AD18" s="65"/>
      <c r="AE18" s="65"/>
      <c r="AF18" s="64"/>
      <c r="AG18" s="64"/>
      <c r="AH18" s="66"/>
      <c r="AI18" s="67"/>
      <c r="AJ18" s="68"/>
      <c r="AK18" s="63"/>
      <c r="AL18" s="63"/>
      <c r="AM18" s="6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</row>
    <row r="19" spans="1:82" s="29" customFormat="1" ht="18.75" customHeight="1">
      <c r="A19" s="26" t="s">
        <v>34</v>
      </c>
      <c r="B19" s="27">
        <v>436</v>
      </c>
      <c r="C19" s="27">
        <v>436</v>
      </c>
      <c r="D19" s="27">
        <v>436</v>
      </c>
      <c r="E19" s="27">
        <v>590</v>
      </c>
      <c r="F19" s="27">
        <v>590</v>
      </c>
      <c r="G19" s="27">
        <v>590</v>
      </c>
      <c r="H19" s="27">
        <v>778</v>
      </c>
      <c r="I19" s="27">
        <v>962</v>
      </c>
      <c r="J19" s="27">
        <v>1512</v>
      </c>
      <c r="K19" s="27">
        <v>1754</v>
      </c>
      <c r="L19" s="27">
        <v>2798</v>
      </c>
      <c r="M19" s="27">
        <v>2806</v>
      </c>
      <c r="N19" s="27">
        <v>2860</v>
      </c>
      <c r="O19" s="47">
        <v>2860</v>
      </c>
      <c r="P19" s="47">
        <v>2864</v>
      </c>
      <c r="Q19" s="47">
        <v>2864</v>
      </c>
      <c r="R19" s="49">
        <f t="shared" si="2"/>
        <v>6.4087359305421918</v>
      </c>
      <c r="S19" s="28" t="s">
        <v>35</v>
      </c>
      <c r="T19" s="30"/>
      <c r="U19" s="64"/>
      <c r="V19" s="64"/>
      <c r="W19" s="64"/>
      <c r="X19" s="64"/>
      <c r="Y19" s="64"/>
      <c r="Z19" s="64"/>
      <c r="AA19" s="64"/>
      <c r="AB19" s="65"/>
      <c r="AC19" s="65"/>
      <c r="AD19" s="65"/>
      <c r="AE19" s="65"/>
      <c r="AF19" s="64"/>
      <c r="AG19" s="64"/>
      <c r="AH19" s="66"/>
      <c r="AI19" s="67"/>
      <c r="AJ19" s="68"/>
      <c r="AK19" s="63"/>
      <c r="AL19" s="63"/>
      <c r="AM19" s="63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</row>
    <row r="20" spans="1:82" s="16" customFormat="1" ht="18.75" customHeight="1">
      <c r="A20" s="24" t="s">
        <v>36</v>
      </c>
      <c r="B20" s="20">
        <v>0</v>
      </c>
      <c r="C20" s="20">
        <v>0</v>
      </c>
      <c r="D20" s="20">
        <v>0</v>
      </c>
      <c r="E20" s="20">
        <v>0</v>
      </c>
      <c r="F20" s="20">
        <v>46</v>
      </c>
      <c r="G20" s="20">
        <v>132</v>
      </c>
      <c r="H20" s="20">
        <v>152</v>
      </c>
      <c r="I20" s="20">
        <v>152</v>
      </c>
      <c r="J20" s="20">
        <v>152</v>
      </c>
      <c r="K20" s="20">
        <v>152</v>
      </c>
      <c r="L20" s="20">
        <v>152</v>
      </c>
      <c r="M20" s="20">
        <v>152</v>
      </c>
      <c r="N20" s="20">
        <v>152</v>
      </c>
      <c r="O20" s="20">
        <v>152</v>
      </c>
      <c r="P20" s="20">
        <v>152</v>
      </c>
      <c r="Q20" s="20">
        <v>152</v>
      </c>
      <c r="R20" s="49">
        <f t="shared" si="2"/>
        <v>0.34012844324106606</v>
      </c>
      <c r="S20" s="31" t="s">
        <v>37</v>
      </c>
      <c r="U20" s="64"/>
      <c r="V20" s="64"/>
      <c r="W20" s="64"/>
      <c r="X20" s="64"/>
      <c r="Y20" s="64"/>
      <c r="Z20" s="64"/>
      <c r="AA20" s="64"/>
      <c r="AB20" s="65"/>
      <c r="AC20" s="65"/>
      <c r="AD20" s="65"/>
      <c r="AE20" s="65"/>
      <c r="AF20" s="64"/>
      <c r="AG20" s="64"/>
      <c r="AH20" s="66"/>
      <c r="AI20" s="67"/>
      <c r="AJ20" s="68"/>
      <c r="AK20" s="63"/>
      <c r="AL20" s="63"/>
      <c r="AM20" s="6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</row>
    <row r="21" spans="1:82" s="23" customFormat="1" ht="18.75" customHeight="1">
      <c r="A21" s="24" t="s">
        <v>38</v>
      </c>
      <c r="B21" s="20">
        <v>0</v>
      </c>
      <c r="C21" s="20">
        <v>0</v>
      </c>
      <c r="D21" s="20">
        <v>194</v>
      </c>
      <c r="E21" s="20">
        <v>194</v>
      </c>
      <c r="F21" s="20">
        <v>194</v>
      </c>
      <c r="G21" s="20">
        <v>194</v>
      </c>
      <c r="H21" s="20">
        <v>194</v>
      </c>
      <c r="I21" s="20">
        <v>194</v>
      </c>
      <c r="J21" s="20">
        <v>194</v>
      </c>
      <c r="K21" s="20">
        <v>194</v>
      </c>
      <c r="L21" s="20">
        <v>242</v>
      </c>
      <c r="M21" s="20">
        <v>242</v>
      </c>
      <c r="N21" s="20">
        <v>242</v>
      </c>
      <c r="O21" s="20">
        <v>242</v>
      </c>
      <c r="P21" s="20">
        <v>360</v>
      </c>
      <c r="Q21" s="20">
        <v>360</v>
      </c>
      <c r="R21" s="49">
        <f t="shared" si="2"/>
        <v>0.80556736557094588</v>
      </c>
      <c r="S21" s="32" t="s">
        <v>39</v>
      </c>
      <c r="U21" s="69"/>
      <c r="V21" s="64"/>
      <c r="W21" s="64"/>
      <c r="X21" s="64"/>
      <c r="Y21" s="64"/>
      <c r="Z21" s="64"/>
      <c r="AA21" s="64"/>
      <c r="AB21" s="65"/>
      <c r="AC21" s="65"/>
      <c r="AD21" s="65"/>
      <c r="AE21" s="65"/>
      <c r="AF21" s="69"/>
      <c r="AG21" s="69"/>
      <c r="AH21" s="66"/>
      <c r="AI21" s="67"/>
      <c r="AJ21" s="68"/>
      <c r="AK21" s="63"/>
      <c r="AL21" s="63"/>
      <c r="AM21" s="63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</row>
    <row r="22" spans="1:82" s="35" customFormat="1" ht="18.75" customHeight="1">
      <c r="A22" s="33" t="s">
        <v>40</v>
      </c>
      <c r="B22" s="34">
        <v>200</v>
      </c>
      <c r="C22" s="34">
        <v>250</v>
      </c>
      <c r="D22" s="34">
        <v>324</v>
      </c>
      <c r="E22" s="34">
        <v>524</v>
      </c>
      <c r="F22" s="34">
        <v>576</v>
      </c>
      <c r="G22" s="34">
        <v>576</v>
      </c>
      <c r="H22" s="34">
        <v>576</v>
      </c>
      <c r="I22" s="34">
        <v>616</v>
      </c>
      <c r="J22" s="34">
        <v>616</v>
      </c>
      <c r="K22" s="34">
        <v>616</v>
      </c>
      <c r="L22" s="34">
        <v>1141</v>
      </c>
      <c r="M22" s="34">
        <v>1267</v>
      </c>
      <c r="N22" s="34">
        <v>1279</v>
      </c>
      <c r="O22" s="34">
        <v>1279</v>
      </c>
      <c r="P22" s="34">
        <v>1279</v>
      </c>
      <c r="Q22" s="34">
        <v>1289</v>
      </c>
      <c r="R22" s="49">
        <f t="shared" si="2"/>
        <v>2.8843787061693034</v>
      </c>
      <c r="S22" s="31" t="s">
        <v>41</v>
      </c>
      <c r="T22" s="36"/>
      <c r="U22" s="64"/>
      <c r="V22" s="64"/>
      <c r="W22" s="64"/>
      <c r="X22" s="64"/>
      <c r="Y22" s="64"/>
      <c r="Z22" s="64"/>
      <c r="AA22" s="64"/>
      <c r="AB22" s="65"/>
      <c r="AC22" s="65"/>
      <c r="AD22" s="65"/>
      <c r="AE22" s="65"/>
      <c r="AF22" s="64"/>
      <c r="AG22" s="64"/>
      <c r="AH22" s="66"/>
      <c r="AI22" s="67"/>
      <c r="AJ22" s="68"/>
      <c r="AK22" s="63"/>
      <c r="AL22" s="63"/>
      <c r="AM22" s="63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</row>
    <row r="23" spans="1:82" s="14" customFormat="1" ht="18.75" customHeight="1">
      <c r="A23" s="17" t="s">
        <v>42</v>
      </c>
      <c r="B23" s="18">
        <v>0</v>
      </c>
      <c r="C23" s="18">
        <v>0</v>
      </c>
      <c r="D23" s="18">
        <v>200</v>
      </c>
      <c r="E23" s="18">
        <v>200</v>
      </c>
      <c r="F23" s="18">
        <v>200</v>
      </c>
      <c r="G23" s="18">
        <v>200</v>
      </c>
      <c r="H23" s="18">
        <v>550</v>
      </c>
      <c r="I23" s="18">
        <v>550</v>
      </c>
      <c r="J23" s="18">
        <v>550</v>
      </c>
      <c r="K23" s="18">
        <v>550</v>
      </c>
      <c r="L23" s="18">
        <v>550</v>
      </c>
      <c r="M23" s="18">
        <v>550</v>
      </c>
      <c r="N23" s="18">
        <v>550</v>
      </c>
      <c r="O23" s="34">
        <v>550</v>
      </c>
      <c r="P23" s="34">
        <v>550</v>
      </c>
      <c r="Q23" s="34">
        <v>550</v>
      </c>
      <c r="R23" s="49">
        <f t="shared" si="2"/>
        <v>1.2307279196222785</v>
      </c>
      <c r="S23" s="31" t="s">
        <v>43</v>
      </c>
      <c r="T23" s="15"/>
      <c r="U23" s="64"/>
      <c r="V23" s="64"/>
      <c r="W23" s="64"/>
      <c r="X23" s="64"/>
      <c r="Y23" s="64"/>
      <c r="Z23" s="64"/>
      <c r="AA23" s="64"/>
      <c r="AB23" s="65"/>
      <c r="AC23" s="65"/>
      <c r="AD23" s="65"/>
      <c r="AE23" s="65"/>
      <c r="AF23" s="64"/>
      <c r="AG23" s="64"/>
      <c r="AH23" s="66"/>
      <c r="AI23" s="67"/>
      <c r="AJ23" s="68"/>
      <c r="AK23" s="63"/>
      <c r="AL23" s="63"/>
      <c r="AM23" s="63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</row>
    <row r="24" spans="1:82" s="14" customFormat="1" ht="18.75" customHeight="1">
      <c r="A24" s="37" t="s">
        <v>44</v>
      </c>
      <c r="B24" s="38">
        <v>830</v>
      </c>
      <c r="C24" s="38">
        <v>830</v>
      </c>
      <c r="D24" s="38">
        <v>830</v>
      </c>
      <c r="E24" s="38">
        <v>830</v>
      </c>
      <c r="F24" s="38">
        <v>830</v>
      </c>
      <c r="G24" s="38">
        <v>826</v>
      </c>
      <c r="H24" s="38">
        <v>826</v>
      </c>
      <c r="I24" s="38">
        <v>826</v>
      </c>
      <c r="J24" s="38">
        <v>826</v>
      </c>
      <c r="K24" s="38">
        <v>826</v>
      </c>
      <c r="L24" s="38">
        <v>926</v>
      </c>
      <c r="M24" s="38">
        <v>926</v>
      </c>
      <c r="N24" s="38">
        <v>1086</v>
      </c>
      <c r="O24" s="48">
        <v>1086</v>
      </c>
      <c r="P24" s="48">
        <v>1086</v>
      </c>
      <c r="Q24" s="48">
        <v>1086</v>
      </c>
      <c r="R24" s="50">
        <f t="shared" si="2"/>
        <v>2.4301282194723535</v>
      </c>
      <c r="S24" s="39" t="s">
        <v>45</v>
      </c>
      <c r="T24" s="15"/>
      <c r="U24" s="64"/>
      <c r="V24" s="63"/>
      <c r="W24" s="63"/>
      <c r="X24" s="63"/>
      <c r="Y24" s="63"/>
      <c r="Z24" s="63"/>
      <c r="AA24" s="63"/>
      <c r="AB24" s="65"/>
      <c r="AC24" s="65"/>
      <c r="AD24" s="65"/>
      <c r="AE24" s="63"/>
      <c r="AF24" s="64"/>
      <c r="AG24" s="64"/>
      <c r="AH24" s="66"/>
      <c r="AI24" s="67"/>
      <c r="AJ24" s="72" t="s">
        <v>66</v>
      </c>
      <c r="AK24" s="72"/>
      <c r="AL24" s="72"/>
      <c r="AM24" s="6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</row>
    <row r="25" spans="1:82" ht="20.25" customHeight="1">
      <c r="A25" s="40" t="s">
        <v>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2"/>
      <c r="O25" s="42"/>
      <c r="P25" s="42"/>
      <c r="Q25" s="42"/>
      <c r="R25" s="42"/>
      <c r="S25" s="1" t="s">
        <v>3</v>
      </c>
      <c r="AJ25" s="63">
        <v>2017</v>
      </c>
      <c r="AK25" s="63">
        <v>2018</v>
      </c>
      <c r="AL25" s="63">
        <v>2019</v>
      </c>
      <c r="AM25" s="63">
        <v>2020</v>
      </c>
      <c r="AN25" s="63">
        <v>2021</v>
      </c>
      <c r="AO25" s="63">
        <v>2022</v>
      </c>
      <c r="AP25" s="63">
        <v>2023</v>
      </c>
      <c r="AQ25" s="63">
        <v>2024</v>
      </c>
    </row>
    <row r="26" spans="1:82" ht="24" customHeight="1">
      <c r="AE26" s="70"/>
      <c r="AH26" s="66" t="s">
        <v>46</v>
      </c>
      <c r="AI26" s="73">
        <f>Q6</f>
        <v>448</v>
      </c>
      <c r="AJ26" s="63">
        <v>3</v>
      </c>
      <c r="AK26" s="74">
        <v>3</v>
      </c>
      <c r="AL26" s="74">
        <v>3</v>
      </c>
      <c r="AM26" s="63">
        <v>2</v>
      </c>
      <c r="AN26" s="63">
        <v>2</v>
      </c>
      <c r="AO26" s="63">
        <v>2</v>
      </c>
      <c r="AP26" s="75">
        <v>2</v>
      </c>
      <c r="AQ26" s="63">
        <v>2</v>
      </c>
    </row>
    <row r="27" spans="1:82">
      <c r="A27" s="43"/>
      <c r="AE27" s="70"/>
      <c r="AH27" s="66" t="s">
        <v>64</v>
      </c>
      <c r="AI27" s="73">
        <f t="shared" ref="AI27:AI44" si="3">Q7</f>
        <v>162</v>
      </c>
      <c r="AJ27" s="63">
        <v>0</v>
      </c>
      <c r="AK27" s="74">
        <v>1</v>
      </c>
      <c r="AL27" s="74">
        <v>1</v>
      </c>
      <c r="AM27" s="63">
        <v>1</v>
      </c>
      <c r="AN27" s="63">
        <v>1</v>
      </c>
      <c r="AO27" s="63">
        <v>1</v>
      </c>
      <c r="AP27" s="75">
        <v>1</v>
      </c>
      <c r="AQ27" s="63">
        <v>2</v>
      </c>
    </row>
    <row r="28" spans="1:82">
      <c r="A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AE28" s="70"/>
      <c r="AH28" s="66" t="s">
        <v>47</v>
      </c>
      <c r="AI28" s="73">
        <f t="shared" si="3"/>
        <v>444</v>
      </c>
      <c r="AJ28" s="63">
        <v>2</v>
      </c>
      <c r="AK28" s="74">
        <v>2</v>
      </c>
      <c r="AL28" s="74">
        <v>2</v>
      </c>
      <c r="AM28" s="63">
        <v>2</v>
      </c>
      <c r="AN28" s="63">
        <v>2</v>
      </c>
      <c r="AO28" s="63">
        <v>2</v>
      </c>
      <c r="AP28" s="75">
        <v>2</v>
      </c>
      <c r="AQ28" s="63">
        <v>2</v>
      </c>
    </row>
    <row r="29" spans="1:82">
      <c r="AE29" s="70"/>
      <c r="AH29" s="66" t="s">
        <v>48</v>
      </c>
      <c r="AI29" s="73">
        <f t="shared" si="3"/>
        <v>2542</v>
      </c>
      <c r="AJ29" s="63">
        <v>6</v>
      </c>
      <c r="AK29" s="74">
        <v>7</v>
      </c>
      <c r="AL29" s="74">
        <v>7</v>
      </c>
      <c r="AM29" s="63">
        <v>7</v>
      </c>
      <c r="AN29" s="63">
        <v>8</v>
      </c>
      <c r="AO29" s="63">
        <v>8</v>
      </c>
      <c r="AP29" s="75">
        <v>8</v>
      </c>
      <c r="AQ29" s="63">
        <v>8</v>
      </c>
    </row>
    <row r="30" spans="1:82">
      <c r="AE30" s="70"/>
      <c r="AH30" s="70" t="s">
        <v>49</v>
      </c>
      <c r="AI30" s="73">
        <f t="shared" si="3"/>
        <v>4586</v>
      </c>
      <c r="AJ30" s="63">
        <v>6</v>
      </c>
      <c r="AK30" s="74">
        <v>8</v>
      </c>
      <c r="AL30" s="74">
        <v>13</v>
      </c>
      <c r="AM30" s="63">
        <v>13</v>
      </c>
      <c r="AN30" s="63">
        <v>14</v>
      </c>
      <c r="AO30" s="63">
        <v>16</v>
      </c>
      <c r="AP30" s="75">
        <v>17</v>
      </c>
      <c r="AQ30" s="63">
        <v>17</v>
      </c>
    </row>
    <row r="31" spans="1:82">
      <c r="AE31" s="70"/>
      <c r="AH31" s="70" t="s">
        <v>50</v>
      </c>
      <c r="AI31" s="73">
        <f t="shared" si="3"/>
        <v>3604</v>
      </c>
      <c r="AJ31" s="63">
        <v>13</v>
      </c>
      <c r="AK31" s="74">
        <v>15</v>
      </c>
      <c r="AL31" s="74">
        <v>16</v>
      </c>
      <c r="AM31" s="63">
        <v>16</v>
      </c>
      <c r="AN31" s="63">
        <v>16</v>
      </c>
      <c r="AO31" s="63">
        <v>16</v>
      </c>
      <c r="AP31" s="75">
        <v>17</v>
      </c>
      <c r="AQ31" s="63">
        <v>16</v>
      </c>
    </row>
    <row r="32" spans="1:82">
      <c r="AE32" s="70"/>
      <c r="AH32" s="70" t="s">
        <v>51</v>
      </c>
      <c r="AI32" s="73">
        <f t="shared" si="3"/>
        <v>3492</v>
      </c>
      <c r="AJ32" s="63">
        <v>8</v>
      </c>
      <c r="AK32" s="74">
        <v>9</v>
      </c>
      <c r="AL32" s="74">
        <v>10</v>
      </c>
      <c r="AM32" s="63">
        <v>10</v>
      </c>
      <c r="AN32" s="63">
        <v>10</v>
      </c>
      <c r="AO32" s="63">
        <v>11</v>
      </c>
      <c r="AP32" s="75">
        <v>12</v>
      </c>
      <c r="AQ32" s="63">
        <v>11</v>
      </c>
    </row>
    <row r="33" spans="19:43">
      <c r="AE33" s="70"/>
      <c r="AH33" s="70" t="s">
        <v>52</v>
      </c>
      <c r="AI33" s="73">
        <f t="shared" si="3"/>
        <v>14676</v>
      </c>
      <c r="AJ33" s="63">
        <v>45</v>
      </c>
      <c r="AK33" s="74">
        <v>47</v>
      </c>
      <c r="AL33" s="74">
        <v>52</v>
      </c>
      <c r="AM33" s="63">
        <v>50</v>
      </c>
      <c r="AN33" s="63">
        <v>53</v>
      </c>
      <c r="AO33" s="63">
        <f>59-3</f>
        <v>56</v>
      </c>
      <c r="AP33" s="75">
        <v>58</v>
      </c>
      <c r="AQ33" s="63">
        <v>57</v>
      </c>
    </row>
    <row r="34" spans="19:43">
      <c r="S34" s="57"/>
      <c r="T34" s="58"/>
      <c r="U34" s="58"/>
      <c r="V34" s="59"/>
      <c r="W34" s="76"/>
      <c r="X34" s="76"/>
      <c r="Y34" s="76"/>
      <c r="Z34" s="76"/>
      <c r="AA34" s="76"/>
      <c r="AE34" s="70"/>
      <c r="AH34" s="70" t="s">
        <v>53</v>
      </c>
      <c r="AI34" s="73">
        <f t="shared" si="3"/>
        <v>2242</v>
      </c>
      <c r="AJ34" s="63">
        <v>13</v>
      </c>
      <c r="AK34" s="74">
        <v>13</v>
      </c>
      <c r="AL34" s="74">
        <v>13</v>
      </c>
      <c r="AM34" s="63">
        <v>11</v>
      </c>
      <c r="AN34" s="63">
        <v>11</v>
      </c>
      <c r="AO34" s="63">
        <v>11</v>
      </c>
      <c r="AP34" s="75">
        <v>11</v>
      </c>
      <c r="AQ34" s="63">
        <v>10</v>
      </c>
    </row>
    <row r="35" spans="19:43">
      <c r="AE35" s="70"/>
      <c r="AH35" s="70" t="s">
        <v>54</v>
      </c>
      <c r="AI35" s="73">
        <f t="shared" si="3"/>
        <v>4534</v>
      </c>
      <c r="AJ35" s="63">
        <v>17</v>
      </c>
      <c r="AK35" s="74">
        <v>17</v>
      </c>
      <c r="AL35" s="74">
        <v>17</v>
      </c>
      <c r="AM35" s="63">
        <v>17</v>
      </c>
      <c r="AN35" s="63">
        <v>16</v>
      </c>
      <c r="AO35" s="63">
        <v>17</v>
      </c>
      <c r="AP35" s="75">
        <v>18</v>
      </c>
      <c r="AQ35" s="63">
        <v>17</v>
      </c>
    </row>
    <row r="36" spans="19:43">
      <c r="AE36" s="70"/>
      <c r="AH36" s="70" t="s">
        <v>55</v>
      </c>
      <c r="AI36" s="73">
        <f t="shared" si="3"/>
        <v>794</v>
      </c>
      <c r="AJ36" s="63">
        <v>2</v>
      </c>
      <c r="AK36" s="74">
        <v>2</v>
      </c>
      <c r="AL36" s="74">
        <v>3</v>
      </c>
      <c r="AM36" s="63">
        <v>3</v>
      </c>
      <c r="AN36" s="63">
        <v>4</v>
      </c>
      <c r="AO36" s="63">
        <v>4</v>
      </c>
      <c r="AP36" s="75">
        <v>5</v>
      </c>
      <c r="AQ36" s="63">
        <v>5</v>
      </c>
    </row>
    <row r="37" spans="19:43">
      <c r="AE37" s="70"/>
      <c r="AH37" s="66" t="s">
        <v>56</v>
      </c>
      <c r="AI37" s="73">
        <f t="shared" si="3"/>
        <v>614</v>
      </c>
      <c r="AJ37" s="63">
        <v>2</v>
      </c>
      <c r="AK37" s="74">
        <v>2</v>
      </c>
      <c r="AL37" s="74">
        <v>2</v>
      </c>
      <c r="AM37" s="63">
        <v>2</v>
      </c>
      <c r="AN37" s="63">
        <v>2</v>
      </c>
      <c r="AO37" s="63">
        <v>3</v>
      </c>
      <c r="AP37" s="75">
        <v>3</v>
      </c>
      <c r="AQ37" s="63">
        <v>3</v>
      </c>
    </row>
    <row r="38" spans="19:43">
      <c r="AE38" s="70"/>
      <c r="AH38" s="66" t="s">
        <v>57</v>
      </c>
      <c r="AI38" s="73">
        <f t="shared" si="3"/>
        <v>250</v>
      </c>
      <c r="AJ38" s="63">
        <v>1</v>
      </c>
      <c r="AK38" s="74">
        <v>1</v>
      </c>
      <c r="AL38" s="74">
        <v>1</v>
      </c>
      <c r="AM38" s="63">
        <v>1</v>
      </c>
      <c r="AN38" s="63">
        <v>1</v>
      </c>
      <c r="AO38" s="63">
        <v>1</v>
      </c>
      <c r="AP38" s="75">
        <v>1</v>
      </c>
      <c r="AQ38" s="63">
        <v>1</v>
      </c>
    </row>
    <row r="39" spans="19:43">
      <c r="AE39" s="70"/>
      <c r="AH39" s="66" t="s">
        <v>58</v>
      </c>
      <c r="AI39" s="73">
        <f t="shared" si="3"/>
        <v>2864</v>
      </c>
      <c r="AJ39" s="63">
        <v>6</v>
      </c>
      <c r="AK39" s="74">
        <v>7</v>
      </c>
      <c r="AL39" s="74">
        <v>9</v>
      </c>
      <c r="AM39" s="63">
        <v>9</v>
      </c>
      <c r="AN39" s="63">
        <v>8</v>
      </c>
      <c r="AO39" s="63">
        <v>9</v>
      </c>
      <c r="AP39" s="75">
        <v>9</v>
      </c>
      <c r="AQ39" s="63">
        <v>8</v>
      </c>
    </row>
    <row r="40" spans="19:43">
      <c r="AE40" s="70"/>
      <c r="AH40" s="66" t="s">
        <v>59</v>
      </c>
      <c r="AI40" s="73">
        <f t="shared" si="3"/>
        <v>152</v>
      </c>
      <c r="AJ40" s="63">
        <v>1</v>
      </c>
      <c r="AK40" s="74">
        <v>1</v>
      </c>
      <c r="AL40" s="74">
        <v>1</v>
      </c>
      <c r="AM40" s="63">
        <v>1</v>
      </c>
      <c r="AN40" s="63">
        <v>1</v>
      </c>
      <c r="AO40" s="63">
        <v>1</v>
      </c>
      <c r="AP40" s="75">
        <v>1</v>
      </c>
      <c r="AQ40" s="63">
        <v>1</v>
      </c>
    </row>
    <row r="41" spans="19:43">
      <c r="AE41" s="70"/>
      <c r="AH41" s="66" t="s">
        <v>60</v>
      </c>
      <c r="AI41" s="73">
        <f t="shared" si="3"/>
        <v>360</v>
      </c>
      <c r="AJ41" s="63">
        <v>1</v>
      </c>
      <c r="AK41" s="74">
        <v>1</v>
      </c>
      <c r="AL41" s="74">
        <v>2</v>
      </c>
      <c r="AM41" s="63">
        <v>2</v>
      </c>
      <c r="AN41" s="63">
        <v>2</v>
      </c>
      <c r="AO41" s="63">
        <v>2</v>
      </c>
      <c r="AP41" s="75">
        <v>2</v>
      </c>
      <c r="AQ41" s="63">
        <v>2</v>
      </c>
    </row>
    <row r="42" spans="19:43">
      <c r="AE42" s="70"/>
      <c r="AH42" s="66" t="s">
        <v>61</v>
      </c>
      <c r="AI42" s="73">
        <f t="shared" si="3"/>
        <v>1289</v>
      </c>
      <c r="AJ42" s="63">
        <v>4</v>
      </c>
      <c r="AK42" s="74">
        <v>4</v>
      </c>
      <c r="AL42" s="74">
        <v>6</v>
      </c>
      <c r="AM42" s="63">
        <v>6</v>
      </c>
      <c r="AN42" s="63">
        <v>6</v>
      </c>
      <c r="AO42" s="63">
        <v>6</v>
      </c>
      <c r="AP42" s="75">
        <v>6</v>
      </c>
      <c r="AQ42" s="63">
        <v>5</v>
      </c>
    </row>
    <row r="43" spans="19:43">
      <c r="AE43" s="70"/>
      <c r="AH43" s="66" t="s">
        <v>62</v>
      </c>
      <c r="AI43" s="73">
        <f t="shared" si="3"/>
        <v>550</v>
      </c>
      <c r="AJ43" s="63">
        <v>3</v>
      </c>
      <c r="AK43" s="74">
        <v>3</v>
      </c>
      <c r="AL43" s="74">
        <v>3</v>
      </c>
      <c r="AM43" s="63">
        <v>3</v>
      </c>
      <c r="AN43" s="63">
        <v>3</v>
      </c>
      <c r="AO43" s="63">
        <v>3</v>
      </c>
      <c r="AP43" s="75">
        <v>3</v>
      </c>
      <c r="AQ43" s="63">
        <v>3</v>
      </c>
    </row>
    <row r="44" spans="19:43">
      <c r="AH44" s="66" t="s">
        <v>63</v>
      </c>
      <c r="AI44" s="73">
        <f t="shared" si="3"/>
        <v>1086</v>
      </c>
      <c r="AJ44" s="63">
        <v>2</v>
      </c>
      <c r="AK44" s="63">
        <v>2</v>
      </c>
      <c r="AL44" s="63">
        <v>3</v>
      </c>
      <c r="AM44" s="63">
        <v>3</v>
      </c>
      <c r="AN44" s="63">
        <v>1</v>
      </c>
      <c r="AO44" s="63">
        <v>3</v>
      </c>
      <c r="AP44" s="75">
        <v>2</v>
      </c>
      <c r="AQ44" s="63">
        <v>2</v>
      </c>
    </row>
    <row r="45" spans="19:43">
      <c r="AI45" s="63">
        <f t="shared" ref="AI45:AN45" si="4">SUM(AI26:AI44)</f>
        <v>44689</v>
      </c>
      <c r="AJ45" s="63">
        <f t="shared" si="4"/>
        <v>135</v>
      </c>
      <c r="AK45" s="63">
        <f t="shared" si="4"/>
        <v>145</v>
      </c>
      <c r="AL45" s="63">
        <f t="shared" si="4"/>
        <v>164</v>
      </c>
      <c r="AM45" s="63">
        <f t="shared" si="4"/>
        <v>159</v>
      </c>
      <c r="AN45" s="63">
        <f t="shared" si="4"/>
        <v>161</v>
      </c>
      <c r="AO45" s="63">
        <f t="shared" ref="AO45:AQ45" si="5">SUM(AO26:AO44)</f>
        <v>172</v>
      </c>
      <c r="AP45" s="63">
        <f t="shared" si="5"/>
        <v>178</v>
      </c>
      <c r="AQ45" s="63">
        <f t="shared" si="5"/>
        <v>172</v>
      </c>
    </row>
  </sheetData>
  <mergeCells count="6">
    <mergeCell ref="AJ24:AL24"/>
    <mergeCell ref="A1:S1"/>
    <mergeCell ref="A2:S2"/>
    <mergeCell ref="A3:A4"/>
    <mergeCell ref="S34:V34"/>
    <mergeCell ref="B3:Q3"/>
  </mergeCells>
  <pageMargins left="0.7" right="0.7" top="0.75" bottom="0.75" header="0.3" footer="0.3"/>
  <pageSetup paperSize="9" scale="4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10.12</vt:lpstr>
      <vt:lpstr>'10.12'!Print_Area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2025-06-01T08:14:33Z</cp:lastPrinted>
  <dcterms:created xsi:type="dcterms:W3CDTF">2019-02-27T06:18:18Z</dcterms:created>
  <dcterms:modified xsi:type="dcterms:W3CDTF">2025-06-01T08:14:39Z</dcterms:modified>
</cp:coreProperties>
</file>