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omments1.xml" ContentType="application/vnd.openxmlformats-officedocument.spreadsheetml.comments+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drawings/drawing5.xml" ContentType="application/vnd.openxmlformats-officedocument.drawingml.chartshapes+xml"/>
  <Override PartName="/xl/charts/chart43.xml" ContentType="application/vnd.openxmlformats-officedocument.drawingml.chart+xml"/>
  <Override PartName="/xl/drawings/drawing6.xml" ContentType="application/vnd.openxmlformats-officedocument.drawingml.chartshapes+xml"/>
  <Override PartName="/xl/charts/chart44.xml" ContentType="application/vnd.openxmlformats-officedocument.drawingml.chart+xml"/>
  <Override PartName="/xl/charts/chart45.xml" ContentType="application/vnd.openxmlformats-officedocument.drawingml.chart+xml"/>
  <Override PartName="/xl/drawings/drawing7.xml" ContentType="application/vnd.openxmlformats-officedocument.drawingml.chartshapes+xml"/>
  <Override PartName="/xl/charts/chart46.xml" ContentType="application/vnd.openxmlformats-officedocument.drawingml.chart+xml"/>
  <Override PartName="/xl/drawings/drawing8.xml" ContentType="application/vnd.openxmlformats-officedocument.drawingml.chartshapes+xml"/>
  <Override PartName="/xl/charts/chart47.xml" ContentType="application/vnd.openxmlformats-officedocument.drawingml.chart+xml"/>
  <Override PartName="/xl/drawings/drawing9.xml" ContentType="application/vnd.openxmlformats-officedocument.drawingml.chartshapes+xml"/>
  <Override PartName="/xl/charts/chart48.xml" ContentType="application/vnd.openxmlformats-officedocument.drawingml.chart+xml"/>
  <Override PartName="/xl/drawings/drawing10.xml" ContentType="application/vnd.openxmlformats-officedocument.drawingml.chartshapes+xml"/>
  <Override PartName="/xl/charts/chart49.xml" ContentType="application/vnd.openxmlformats-officedocument.drawingml.chart+xml"/>
  <Override PartName="/xl/drawings/drawing11.xml" ContentType="application/vnd.openxmlformats-officedocument.drawingml.chartshapes+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drawings/drawing12.xml" ContentType="application/vnd.openxmlformats-officedocument.drawingml.chartshapes+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drawings/drawing13.xml" ContentType="application/vnd.openxmlformats-officedocument.drawing+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14.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showInkAnnotation="0" defaultThemeVersion="124226"/>
  <mc:AlternateContent xmlns:mc="http://schemas.openxmlformats.org/markup-compatibility/2006">
    <mc:Choice Requires="x15">
      <x15ac:absPath xmlns:x15ac="http://schemas.microsoft.com/office/spreadsheetml/2010/11/ac" url="C:\Users\aminath.musfiqa\Downloads\"/>
    </mc:Choice>
  </mc:AlternateContent>
  <xr:revisionPtr revIDLastSave="0" documentId="8_{E52F120C-BDF3-4442-9D73-4AF4DDF4209D}" xr6:coauthVersionLast="47" xr6:coauthVersionMax="47" xr10:uidLastSave="{00000000-0000-0000-0000-000000000000}"/>
  <bookViews>
    <workbookView xWindow="-120" yWindow="-120" windowWidth="29040" windowHeight="15720" tabRatio="543" xr2:uid="{00000000-000D-0000-FFFF-FFFF00000000}"/>
  </bookViews>
  <sheets>
    <sheet name="Jul 2022" sheetId="38" r:id="rId1"/>
    <sheet name="Workings" sheetId="29" state="hidden" r:id="rId2"/>
    <sheet name="checks" sheetId="39" state="hidden" r:id="rId3"/>
    <sheet name="Covid related" sheetId="40" state="hidden" r:id="rId4"/>
  </sheets>
  <externalReferences>
    <externalReference r:id="rId5"/>
    <externalReference r:id="rId6"/>
    <externalReference r:id="rId7"/>
    <externalReference r:id="rId8"/>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5" i="39" l="1"/>
  <c r="T105" i="39"/>
  <c r="S105" i="39"/>
  <c r="AC86" i="39"/>
  <c r="BW392" i="29"/>
  <c r="BW391" i="29"/>
  <c r="BZ279" i="38"/>
  <c r="BZ275" i="38" l="1"/>
  <c r="BY275" i="38"/>
  <c r="U3" i="39" l="1"/>
  <c r="U103" i="39" l="1"/>
  <c r="U104" i="39"/>
  <c r="U102" i="39"/>
  <c r="AC85" i="39"/>
  <c r="AC84" i="39"/>
  <c r="AC83" i="39"/>
  <c r="BX144" i="38" l="1"/>
  <c r="BX145" i="38"/>
  <c r="BX146" i="38"/>
  <c r="BY289" i="38"/>
  <c r="B4" i="39"/>
  <c r="C96" i="39"/>
  <c r="D96" i="39"/>
  <c r="E96" i="39"/>
  <c r="F96" i="39"/>
  <c r="G96" i="39"/>
  <c r="H96" i="39"/>
  <c r="I96" i="39"/>
  <c r="J96" i="39"/>
  <c r="K96" i="39"/>
  <c r="L96" i="39"/>
  <c r="M96" i="39"/>
  <c r="N96" i="39"/>
  <c r="O96" i="39"/>
  <c r="B109" i="39"/>
  <c r="C109" i="39"/>
  <c r="D109" i="39"/>
  <c r="E109" i="39"/>
  <c r="F109" i="39"/>
  <c r="G109" i="39"/>
  <c r="H109" i="39"/>
  <c r="I109" i="39"/>
  <c r="J109" i="39"/>
  <c r="K109" i="39"/>
  <c r="L109" i="39"/>
  <c r="M109" i="39"/>
  <c r="N109" i="39"/>
  <c r="O109" i="39"/>
  <c r="C110" i="39"/>
  <c r="D110" i="39"/>
  <c r="E110" i="39"/>
  <c r="F110" i="39"/>
  <c r="G110" i="39"/>
  <c r="H110" i="39"/>
  <c r="I110" i="39"/>
  <c r="J110" i="39"/>
  <c r="K110" i="39"/>
  <c r="L110" i="39"/>
  <c r="M110" i="39"/>
  <c r="N110" i="39"/>
  <c r="O110" i="39"/>
  <c r="B111" i="39"/>
  <c r="C111" i="39"/>
  <c r="D111" i="39"/>
  <c r="E111" i="39"/>
  <c r="F111" i="39"/>
  <c r="G111" i="39"/>
  <c r="H111" i="39"/>
  <c r="I111" i="39"/>
  <c r="J111" i="39"/>
  <c r="K111" i="39"/>
  <c r="L111" i="39"/>
  <c r="M111" i="39"/>
  <c r="N111" i="39"/>
  <c r="O111" i="39"/>
  <c r="B112" i="39"/>
  <c r="C112" i="39"/>
  <c r="D112" i="39"/>
  <c r="E112" i="39"/>
  <c r="F112" i="39"/>
  <c r="G112" i="39"/>
  <c r="H112" i="39"/>
  <c r="I112" i="39"/>
  <c r="J112" i="39"/>
  <c r="K112" i="39"/>
  <c r="L112" i="39"/>
  <c r="M112" i="39"/>
  <c r="B113" i="39"/>
  <c r="C113" i="39"/>
  <c r="D113" i="39"/>
  <c r="E113" i="39"/>
  <c r="F113" i="39"/>
  <c r="G113" i="39"/>
  <c r="H113" i="39"/>
  <c r="I113" i="39"/>
  <c r="J113" i="39"/>
  <c r="K113" i="39"/>
  <c r="L113" i="39"/>
  <c r="M113" i="39"/>
  <c r="N113" i="39"/>
  <c r="O113" i="39"/>
  <c r="B114" i="39"/>
  <c r="C114" i="39"/>
  <c r="D114" i="39"/>
  <c r="E114" i="39"/>
  <c r="F114" i="39"/>
  <c r="G114" i="39"/>
  <c r="H114" i="39"/>
  <c r="I114" i="39"/>
  <c r="J114" i="39"/>
  <c r="K114" i="39"/>
  <c r="L114" i="39"/>
  <c r="M114" i="39"/>
  <c r="B115" i="39"/>
  <c r="C115" i="39"/>
  <c r="D115" i="39"/>
  <c r="E115" i="39"/>
  <c r="F115" i="39"/>
  <c r="G115" i="39"/>
  <c r="H115" i="39"/>
  <c r="I115" i="39"/>
  <c r="J115" i="39"/>
  <c r="K115" i="39"/>
  <c r="L115" i="39"/>
  <c r="M115" i="39"/>
  <c r="N115" i="39"/>
  <c r="O115" i="39"/>
  <c r="B116" i="39"/>
  <c r="C116" i="39"/>
  <c r="D116" i="39"/>
  <c r="E116" i="39"/>
  <c r="F116" i="39"/>
  <c r="G116" i="39"/>
  <c r="H116" i="39"/>
  <c r="I116" i="39"/>
  <c r="J116" i="39"/>
  <c r="K116" i="39"/>
  <c r="L116" i="39"/>
  <c r="M116" i="39"/>
  <c r="V133" i="39"/>
  <c r="V134" i="39"/>
  <c r="V135" i="39"/>
  <c r="Q159" i="39"/>
  <c r="Q160" i="39"/>
  <c r="Q161" i="39"/>
  <c r="Q162" i="39"/>
  <c r="Q163" i="39"/>
  <c r="Q164" i="39"/>
  <c r="Q165" i="39"/>
  <c r="Q166" i="39"/>
  <c r="Q167" i="39"/>
  <c r="Q168" i="39"/>
  <c r="Q169" i="39"/>
  <c r="Q170" i="39"/>
  <c r="Q172" i="39"/>
  <c r="Q173" i="39"/>
  <c r="Q174" i="39"/>
  <c r="Q177" i="39"/>
  <c r="T177" i="39"/>
  <c r="Q178" i="39"/>
  <c r="T178" i="39"/>
  <c r="Q179" i="39"/>
  <c r="T179" i="39"/>
  <c r="Q180" i="39"/>
  <c r="T180" i="39"/>
  <c r="Q181" i="39"/>
  <c r="T181" i="39"/>
  <c r="Q182" i="39"/>
  <c r="T182" i="39"/>
  <c r="Q183" i="39"/>
  <c r="T183" i="39"/>
  <c r="Q184" i="39"/>
  <c r="T184" i="39"/>
  <c r="Q185" i="39"/>
  <c r="T185" i="39"/>
  <c r="Q186" i="39"/>
  <c r="T186" i="39"/>
  <c r="Q187" i="39"/>
  <c r="T187" i="39"/>
  <c r="Q188" i="39"/>
  <c r="T188" i="39"/>
  <c r="Q191" i="39"/>
  <c r="T191" i="39"/>
  <c r="Q192" i="39"/>
  <c r="T192" i="39"/>
  <c r="Q193" i="39"/>
  <c r="T193" i="39"/>
  <c r="Q194" i="39"/>
  <c r="T194" i="39"/>
  <c r="Q195" i="39"/>
  <c r="T195" i="39"/>
  <c r="Q196" i="39"/>
  <c r="T196" i="39"/>
  <c r="AH227" i="39"/>
  <c r="L3" i="40"/>
  <c r="N3" i="40" s="1"/>
  <c r="I8" i="40"/>
  <c r="Z13" i="40"/>
  <c r="Z14" i="40"/>
  <c r="Z15" i="40"/>
  <c r="Z16" i="40"/>
  <c r="Y17" i="40"/>
  <c r="Y18" i="40"/>
  <c r="Y19" i="40"/>
  <c r="Y20" i="40"/>
  <c r="X21" i="40"/>
  <c r="M29" i="40"/>
  <c r="AG4" i="29"/>
  <c r="F54" i="29"/>
  <c r="G54" i="29"/>
  <c r="H54" i="29"/>
  <c r="I54" i="29"/>
  <c r="J54" i="29"/>
  <c r="K54" i="29"/>
  <c r="L54" i="29"/>
  <c r="M54" i="29"/>
  <c r="N54" i="29"/>
  <c r="O54" i="29"/>
  <c r="P54" i="29"/>
  <c r="F57" i="29"/>
  <c r="G57" i="29"/>
  <c r="H57" i="29"/>
  <c r="I57" i="29"/>
  <c r="J57" i="29"/>
  <c r="K57" i="29"/>
  <c r="L57" i="29"/>
  <c r="M57" i="29"/>
  <c r="N57" i="29"/>
  <c r="O57" i="29"/>
  <c r="P57" i="29"/>
  <c r="V158" i="29"/>
  <c r="Y158" i="29"/>
  <c r="Z158" i="29"/>
  <c r="V159" i="29"/>
  <c r="Y159" i="29"/>
  <c r="Z159" i="29"/>
  <c r="I160" i="29"/>
  <c r="V160" i="29"/>
  <c r="W160" i="29"/>
  <c r="W161" i="29" s="1"/>
  <c r="Y160" i="29"/>
  <c r="Z160" i="29"/>
  <c r="AC160" i="29"/>
  <c r="AG160" i="29"/>
  <c r="X161" i="29"/>
  <c r="AB161" i="29"/>
  <c r="AA168" i="29"/>
  <c r="AA169" i="29"/>
  <c r="N179" i="29"/>
  <c r="O179" i="29"/>
  <c r="B181" i="29"/>
  <c r="C181" i="29"/>
  <c r="D181" i="29"/>
  <c r="E181" i="29"/>
  <c r="F181" i="29"/>
  <c r="G181" i="29"/>
  <c r="H181" i="29"/>
  <c r="I181" i="29"/>
  <c r="J181" i="29"/>
  <c r="K181" i="29"/>
  <c r="L181" i="29"/>
  <c r="M181" i="29"/>
  <c r="Q350" i="29"/>
  <c r="R350" i="29"/>
  <c r="S350" i="29"/>
  <c r="T350" i="29"/>
  <c r="U350" i="29"/>
  <c r="V350" i="29"/>
  <c r="W350" i="29"/>
  <c r="X350" i="29"/>
  <c r="Y350" i="29"/>
  <c r="Z350" i="29"/>
  <c r="AA350" i="29"/>
  <c r="AB350" i="29"/>
  <c r="AC350" i="29"/>
  <c r="AD350" i="29"/>
  <c r="AE350" i="29"/>
  <c r="AF350" i="29"/>
  <c r="AG350" i="29"/>
  <c r="AY391" i="29"/>
  <c r="AZ391" i="29"/>
  <c r="BE391" i="29"/>
  <c r="BF391" i="29"/>
  <c r="W400" i="29"/>
  <c r="X400" i="29"/>
  <c r="Y400" i="29"/>
  <c r="Z400" i="29"/>
  <c r="Z401" i="29" s="1"/>
  <c r="AA400" i="29"/>
  <c r="AB400" i="29"/>
  <c r="AC400" i="29"/>
  <c r="AD401" i="29" s="1"/>
  <c r="AD400" i="29"/>
  <c r="AE400" i="29"/>
  <c r="AF400" i="29"/>
  <c r="AG400" i="29"/>
  <c r="AH400" i="29"/>
  <c r="AI400" i="29"/>
  <c r="AJ400" i="29"/>
  <c r="AJ401" i="29" s="1"/>
  <c r="AK400" i="29"/>
  <c r="AK401" i="29" s="1"/>
  <c r="W406" i="29"/>
  <c r="X406" i="29"/>
  <c r="Y406" i="29"/>
  <c r="Z406" i="29"/>
  <c r="AA406" i="29"/>
  <c r="AB406" i="29"/>
  <c r="AC407" i="29" s="1"/>
  <c r="AC406" i="29"/>
  <c r="AD406" i="29"/>
  <c r="AD407" i="29" s="1"/>
  <c r="AE406" i="29"/>
  <c r="AF407" i="29" s="1"/>
  <c r="AF406" i="29"/>
  <c r="AG406" i="29"/>
  <c r="AG407" i="29" s="1"/>
  <c r="AH406" i="29"/>
  <c r="AH407" i="29" s="1"/>
  <c r="AI406" i="29"/>
  <c r="AJ406" i="29"/>
  <c r="AK406" i="29"/>
  <c r="AK407" i="29" s="1"/>
  <c r="BU4" i="38"/>
  <c r="BU6" i="38"/>
  <c r="BT7" i="38"/>
  <c r="BU7" i="38"/>
  <c r="BU9" i="38"/>
  <c r="BU8" i="38" s="1"/>
  <c r="BU11" i="38"/>
  <c r="BT14" i="38"/>
  <c r="CF14" i="38"/>
  <c r="CG14" i="38"/>
  <c r="CF73" i="38"/>
  <c r="CF84" i="38"/>
  <c r="CH99" i="38"/>
  <c r="CH100" i="38"/>
  <c r="CF102" i="38"/>
  <c r="CF103" i="38"/>
  <c r="CF104" i="38"/>
  <c r="CF105" i="38"/>
  <c r="CG102" i="38"/>
  <c r="CG103" i="38"/>
  <c r="CG104" i="38"/>
  <c r="CG105" i="38"/>
  <c r="CH102" i="38"/>
  <c r="CH103" i="38"/>
  <c r="CH104" i="38"/>
  <c r="CH105" i="38"/>
  <c r="BU106" i="38"/>
  <c r="CG108" i="38"/>
  <c r="CH108" i="38"/>
  <c r="CH109" i="38"/>
  <c r="CH110" i="38"/>
  <c r="CH111" i="38"/>
  <c r="CH112" i="38"/>
  <c r="BU113" i="38"/>
  <c r="BU138" i="38"/>
  <c r="BX138" i="38"/>
  <c r="BX139" i="38"/>
  <c r="BX140" i="38"/>
  <c r="BU141" i="38"/>
  <c r="BX141" i="38"/>
  <c r="BX142" i="38"/>
  <c r="BX148" i="38"/>
  <c r="BX149" i="38"/>
  <c r="CF172" i="38"/>
  <c r="D226" i="38"/>
  <c r="E226" i="38"/>
  <c r="F226" i="38"/>
  <c r="G226" i="38"/>
  <c r="H226" i="38"/>
  <c r="I226" i="38"/>
  <c r="J226" i="38"/>
  <c r="K226" i="38"/>
  <c r="L226" i="38"/>
  <c r="M226" i="38"/>
  <c r="N226" i="38"/>
  <c r="O226" i="38"/>
  <c r="P226" i="38"/>
  <c r="D232" i="38"/>
  <c r="E232" i="38"/>
  <c r="F232" i="38"/>
  <c r="G232" i="38"/>
  <c r="H232" i="38"/>
  <c r="I232" i="38"/>
  <c r="J232" i="38"/>
  <c r="K232" i="38"/>
  <c r="L232" i="38"/>
  <c r="M232" i="38"/>
  <c r="N232" i="38"/>
  <c r="O232" i="38"/>
  <c r="P232" i="38"/>
  <c r="Q232" i="38"/>
  <c r="R232" i="38"/>
  <c r="S232" i="38"/>
  <c r="T232" i="38"/>
  <c r="U232" i="38"/>
  <c r="V232" i="38"/>
  <c r="W232" i="38"/>
  <c r="X232" i="38"/>
  <c r="Y232" i="38"/>
  <c r="Z232" i="38"/>
  <c r="AA232" i="38"/>
  <c r="AB232" i="38"/>
  <c r="AC232" i="38"/>
  <c r="AD232" i="38"/>
  <c r="AE232" i="38"/>
  <c r="AF232" i="38"/>
  <c r="AG232" i="38"/>
  <c r="AH232" i="38"/>
  <c r="AI232" i="38"/>
  <c r="AJ232" i="38"/>
  <c r="BU273" i="38"/>
  <c r="BV273" i="38"/>
  <c r="BU274" i="38"/>
  <c r="BW274" i="38"/>
  <c r="BX274" i="38"/>
  <c r="BU276" i="38"/>
  <c r="BU279" i="38"/>
  <c r="BU280" i="38"/>
  <c r="BW279" i="38"/>
  <c r="BX279" i="38"/>
  <c r="BW280" i="38" s="1"/>
  <c r="BU281" i="38"/>
  <c r="BW282" i="38"/>
  <c r="BW283" i="38"/>
  <c r="BW289" i="38"/>
  <c r="BT289" i="38"/>
  <c r="BT290" i="38"/>
  <c r="BT296" i="38"/>
  <c r="BW296" i="38"/>
  <c r="BY296" i="38"/>
  <c r="BT297" i="38"/>
  <c r="BU297" i="38"/>
  <c r="BV297" i="38"/>
  <c r="BW297" i="38"/>
  <c r="BY297" i="38"/>
  <c r="AB310" i="38"/>
  <c r="BX376" i="38"/>
  <c r="K406" i="38"/>
  <c r="AE401" i="29"/>
  <c r="Y407" i="29"/>
  <c r="X401" i="29"/>
  <c r="AI407" i="29"/>
  <c r="Z407" i="29" l="1"/>
  <c r="AJ407" i="29"/>
  <c r="X407" i="29"/>
  <c r="AA401" i="29"/>
  <c r="AI401" i="29"/>
  <c r="AB401" i="29"/>
  <c r="AA407" i="29"/>
  <c r="AH401" i="29"/>
  <c r="AE407" i="29"/>
  <c r="Z161" i="29"/>
  <c r="AC401" i="29"/>
  <c r="Y401" i="29"/>
  <c r="AG401" i="29"/>
  <c r="AB407" i="29"/>
  <c r="CH106" i="38"/>
  <c r="BY290" i="38"/>
  <c r="BU277" i="38"/>
  <c r="CF100" i="38"/>
  <c r="Y161" i="29"/>
  <c r="V161" i="29"/>
  <c r="BV279" i="38"/>
  <c r="BV274" i="38"/>
  <c r="CG106" i="38"/>
  <c r="CG100" i="38"/>
  <c r="BW290" i="38"/>
  <c r="BX280" i="38"/>
  <c r="BX275" i="38"/>
  <c r="BV275" i="38"/>
  <c r="BW275" i="38"/>
  <c r="AF401"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151" authorId="0" shapeId="0" xr:uid="{00000000-0006-0000-0100-000001000000}">
      <text>
        <r>
          <rPr>
            <b/>
            <sz val="9"/>
            <color indexed="81"/>
            <rFont val="Tahoma"/>
            <family val="2"/>
          </rPr>
          <t>User:</t>
        </r>
        <r>
          <rPr>
            <sz val="9"/>
            <color indexed="81"/>
            <rFont val="Tahoma"/>
            <family val="2"/>
          </rPr>
          <t xml:space="preserve">
why not give fish purchses
if tuna then have different tuna like skipjack tuna, yellowfin tuna separate categories so its not clear what tuna here includes</t>
        </r>
      </text>
    </comment>
    <comment ref="B151" authorId="0" shapeId="0" xr:uid="{00000000-0006-0000-0100-000002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C151" authorId="0" shapeId="0" xr:uid="{00000000-0006-0000-0100-000003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D151" authorId="0" shapeId="0" xr:uid="{00000000-0006-0000-0100-000004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E151" authorId="0" shapeId="0" xr:uid="{00000000-0006-0000-0100-000005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F151" authorId="0" shapeId="0" xr:uid="{00000000-0006-0000-0100-000006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G151" authorId="0" shapeId="0" xr:uid="{00000000-0006-0000-0100-000007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H151" authorId="0" shapeId="0" xr:uid="{00000000-0006-0000-0100-000008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I151" authorId="0" shapeId="0" xr:uid="{00000000-0006-0000-0100-000009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J151" authorId="0" shapeId="0" xr:uid="{00000000-0006-0000-0100-00000A000000}">
      <text>
        <r>
          <rPr>
            <b/>
            <sz val="9"/>
            <color indexed="81"/>
            <rFont val="Tahoma"/>
            <family val="2"/>
          </rPr>
          <t>User:</t>
        </r>
        <r>
          <rPr>
            <sz val="9"/>
            <color indexed="81"/>
            <rFont val="Tahoma"/>
            <family val="2"/>
          </rPr>
          <t xml:space="preserve">
data not same as in MMA jan 2018 montly stats table 4.1. Check and validate. Has to tally</t>
        </r>
      </text>
    </comment>
    <comment ref="K151" authorId="0" shapeId="0" xr:uid="{00000000-0006-0000-0100-00000B000000}">
      <text>
        <r>
          <rPr>
            <b/>
            <sz val="9"/>
            <color indexed="81"/>
            <rFont val="Tahoma"/>
            <family val="2"/>
          </rPr>
          <t>User:</t>
        </r>
        <r>
          <rPr>
            <sz val="9"/>
            <color indexed="81"/>
            <rFont val="Tahoma"/>
            <family val="2"/>
          </rPr>
          <t xml:space="preserve">
data not same as in MMA jan 2018 montly stats table 4.1. Check and validate. Has to tally</t>
        </r>
      </text>
    </comment>
  </commentList>
</comments>
</file>

<file path=xl/sharedStrings.xml><?xml version="1.0" encoding="utf-8"?>
<sst xmlns="http://schemas.openxmlformats.org/spreadsheetml/2006/main" count="3796" uniqueCount="840">
  <si>
    <t>Jan</t>
  </si>
  <si>
    <t>Feb</t>
  </si>
  <si>
    <t>Mar</t>
  </si>
  <si>
    <t>Apr</t>
  </si>
  <si>
    <t>May</t>
  </si>
  <si>
    <t>Jun</t>
  </si>
  <si>
    <t>Jul</t>
  </si>
  <si>
    <t>Aug</t>
  </si>
  <si>
    <t>Sep</t>
  </si>
  <si>
    <t>Oct</t>
  </si>
  <si>
    <t>Nov</t>
  </si>
  <si>
    <t>Dec</t>
  </si>
  <si>
    <t>na</t>
  </si>
  <si>
    <t>Tourist arrivals ('000s)</t>
  </si>
  <si>
    <t>Trade balance</t>
  </si>
  <si>
    <t>Inflation rate (Male' )</t>
  </si>
  <si>
    <t>Inflation Rate (National)</t>
  </si>
  <si>
    <t xml:space="preserve"> Inflation rate (Atoll)</t>
  </si>
  <si>
    <t>CPI (Male')</t>
  </si>
  <si>
    <t xml:space="preserve"> CPI (Atoll)</t>
  </si>
  <si>
    <t>CPI (National)</t>
  </si>
  <si>
    <t>Goods: credit</t>
  </si>
  <si>
    <t>Goods: debit</t>
  </si>
  <si>
    <t xml:space="preserve">TOURISM </t>
  </si>
  <si>
    <t xml:space="preserve"> % Chn in Fish exports (Volume 000 mt)</t>
  </si>
  <si>
    <t>Fresh or Chilled Tuna</t>
  </si>
  <si>
    <t>Frozen Tuna</t>
  </si>
  <si>
    <t>Canned Fish</t>
  </si>
  <si>
    <t>Dried Tuna</t>
  </si>
  <si>
    <t xml:space="preserve">Exports </t>
  </si>
  <si>
    <t>Food and beverages</t>
  </si>
  <si>
    <t>Fuel and Lubricants</t>
  </si>
  <si>
    <t>Consumer Goods</t>
  </si>
  <si>
    <t>Industrial supplies</t>
  </si>
  <si>
    <t>Machinery equipment</t>
  </si>
  <si>
    <t xml:space="preserve">Imports </t>
  </si>
  <si>
    <t>Total revenue and grants (Excl project grants)</t>
  </si>
  <si>
    <t xml:space="preserve">Expenditure </t>
  </si>
  <si>
    <t>June</t>
  </si>
  <si>
    <t>5.55 0.63 8.24</t>
  </si>
  <si>
    <t>Sep 5.88 -1.29 6.63</t>
  </si>
  <si>
    <t>Oct 6.20 -0.23 6.87</t>
  </si>
  <si>
    <t>Nov 6.02 0.47 4.81</t>
  </si>
  <si>
    <t>Dec 6.15 1.34 6.94</t>
  </si>
  <si>
    <t>Mar 6.63 0.63 5.68</t>
  </si>
  <si>
    <t>April 6.89 4.42 9.40</t>
  </si>
  <si>
    <t>May 7.53 3.31 12.88</t>
  </si>
  <si>
    <t>Jun 8.06 0.53 12.26</t>
  </si>
  <si>
    <t>Jul (rev) 8.19 0.44 10.34</t>
  </si>
  <si>
    <t>Aug 8.34</t>
  </si>
  <si>
    <t>July</t>
  </si>
  <si>
    <t>Inflation rate (Atolls)</t>
  </si>
  <si>
    <t>Inflation rate (National)</t>
  </si>
  <si>
    <t>Inflation rate (Male')</t>
  </si>
  <si>
    <t xml:space="preserve"> % Chn in Fish purchases (Volume 000 mt)</t>
  </si>
  <si>
    <t>Admin &amp; Operative Expenses</t>
  </si>
  <si>
    <t>Imports</t>
  </si>
  <si>
    <t xml:space="preserve">  Tourist bed nights  ('000s) </t>
  </si>
  <si>
    <t>3.1  Tuna purchases ('000 MTs)</t>
  </si>
  <si>
    <t>ފަތުރުވެރިން ޒިޔާރަތްކުރި އަދަދު ކުރިއަރާފައިވާ މިންވަރު</t>
  </si>
  <si>
    <t>ދަޅުގައި ބަންދުކުރެވިފައިވާ މަސް</t>
  </si>
  <si>
    <t>Male'</t>
  </si>
  <si>
    <t>Atolls</t>
  </si>
  <si>
    <t xml:space="preserve"> % Chn of Imports</t>
  </si>
  <si>
    <t>އިންޑަސްޓްރިއަލް ސަޕްލައިސް</t>
  </si>
  <si>
    <t>މެޝިނަރީ</t>
  </si>
  <si>
    <t xml:space="preserve">       - Subsidies</t>
  </si>
  <si>
    <t xml:space="preserve"> Total revenue and grants </t>
  </si>
  <si>
    <t>Recurrent Expenditure</t>
  </si>
  <si>
    <t>Capital Expenditure</t>
  </si>
  <si>
    <t>Tax Revenues</t>
  </si>
  <si>
    <t>Non-Tax Revenues</t>
  </si>
  <si>
    <t xml:space="preserve"> % Chn of Exports</t>
  </si>
  <si>
    <t>Transport equipments &amp; parts</t>
  </si>
  <si>
    <t>Other</t>
  </si>
  <si>
    <t xml:space="preserve">  % Chn in Tourist Arrivals (monthly)</t>
  </si>
  <si>
    <t/>
  </si>
  <si>
    <t>3.2  Fish Exports (millions of USD)</t>
  </si>
  <si>
    <t>3.2  Fish Exports  ('000 MTs)</t>
  </si>
  <si>
    <t>Fish purchases ('000 MTs)</t>
  </si>
  <si>
    <t>Fish Exports  ('000 MTs)</t>
  </si>
  <si>
    <t>އާމްދަނީ</t>
  </si>
  <si>
    <t>ޙަރަދު</t>
  </si>
  <si>
    <t>މަސް ގަނެފައިވާ މިންވަރު (000 މެޓްރިކްޓަނުން)</t>
  </si>
  <si>
    <t>މަސް އެކްސްޕޯޓްކުރިމިންވަރު (000 މެޓްރިކްޓަނުން)</t>
  </si>
  <si>
    <t>މުޅިރާއްޖެ</t>
  </si>
  <si>
    <t>މާލެ</t>
  </si>
  <si>
    <t>އަތޮޅުތައް</t>
  </si>
  <si>
    <t>ޖެނުއަރީ</t>
  </si>
  <si>
    <t>ފެބްރުއަރީ</t>
  </si>
  <si>
    <t>މާރިޗް</t>
  </si>
  <si>
    <t>އޭޕްރިލް</t>
  </si>
  <si>
    <t>މެއި</t>
  </si>
  <si>
    <t>ޖޫން</t>
  </si>
  <si>
    <t>ޖުލައި</t>
  </si>
  <si>
    <t>އޮގަސްޓް</t>
  </si>
  <si>
    <t>ސެޕްޓެމްބަރ</t>
  </si>
  <si>
    <t>އޮކްޓޯބަރ</t>
  </si>
  <si>
    <t>ނޮވެމްބަރ</t>
  </si>
  <si>
    <t>ކާނާއާއި ބުއިންތައް</t>
  </si>
  <si>
    <t>ތެލުގެ ބާވަތްތައް</t>
  </si>
  <si>
    <t>ކޮންސިއުމަރ ގްދްސް</t>
  </si>
  <si>
    <t>ދަތުރުފަތުރުގެ ބާވަތައް</t>
  </si>
  <si>
    <t>އެހެނިހެން</t>
  </si>
  <si>
    <t>އެކްސްޕޯޓް ކުރެވުނު މިންވަރު</t>
  </si>
  <si>
    <t>އިމްޕޯޓް ކުރެވުނު މިންވަރު</t>
  </si>
  <si>
    <t>ތަޒާ ނުވަތަ ފިނިކޮށްފައިވާ މަސް</t>
  </si>
  <si>
    <t>ގަނޑުކޮށަފައިވާ މަސް</t>
  </si>
  <si>
    <t>ހިކި މަސް</t>
  </si>
  <si>
    <t>ޑިސެމްބަރ</t>
  </si>
  <si>
    <t xml:space="preserve"> % Chn in Arrivals - month-on-month</t>
  </si>
  <si>
    <t>Salaries, wages and Pensions</t>
  </si>
  <si>
    <t xml:space="preserve">       - Aasandha</t>
  </si>
  <si>
    <t>1/  Revenue and expenditure data are as at 15 February 2018 and figures are likely to vary as reconciliation work is ongoing.</t>
  </si>
  <si>
    <t>% share of bednights in guest house</t>
  </si>
  <si>
    <t xml:space="preserve"> Fish purchases ('000 MTs)</t>
  </si>
  <si>
    <t xml:space="preserve"> Fish Exports  ('000 MTs)</t>
  </si>
  <si>
    <t>Skipjack tuna</t>
  </si>
  <si>
    <t>Yellow fin tuna</t>
  </si>
  <si>
    <t>Others</t>
  </si>
  <si>
    <t xml:space="preserve">Fish purchases (mt) </t>
  </si>
  <si>
    <t>%change</t>
  </si>
  <si>
    <t>Tourist arrivals</t>
  </si>
  <si>
    <t xml:space="preserve">
                   </t>
  </si>
  <si>
    <t>Jan '18</t>
  </si>
  <si>
    <t>3/ OVERALL BALANCE - SURPLUS / (DEFICIT) =  Total revenue and grants  - Expenditure</t>
  </si>
  <si>
    <t>National</t>
  </si>
  <si>
    <t xml:space="preserve">1. TOURISM </t>
  </si>
  <si>
    <t>3.  PUBLIC FINANCE ( In million MVR)</t>
  </si>
  <si>
    <t>1.3  Registered Bed capacity (Numbers)</t>
  </si>
  <si>
    <t>1.3.1 Beds in operation (nos)</t>
  </si>
  <si>
    <t>2.1  CPI (National)</t>
  </si>
  <si>
    <t>2.2  CPI (Male')</t>
  </si>
  <si>
    <t>2.3  CPI (Atoll)</t>
  </si>
  <si>
    <t>2.4  Inflation Rate (National) - Monthly %</t>
  </si>
  <si>
    <t>2.5  Inflation rate (Male' ) - Monthly %</t>
  </si>
  <si>
    <t>2.6  Inflation rate (Atoll) - Monthly %</t>
  </si>
  <si>
    <t>2.8  Inflation rate (Male' ) - Month on month %</t>
  </si>
  <si>
    <t>2.9  Inflation rate (Atoll) - Month on month %</t>
  </si>
  <si>
    <t xml:space="preserve">3.1  Total revenue and grants </t>
  </si>
  <si>
    <t>3.1.1  Tourism Goods and Services Tax</t>
  </si>
  <si>
    <t>3.1.2  Import duty</t>
  </si>
  <si>
    <t>3.1.3  SOE dividend</t>
  </si>
  <si>
    <t>3.1.4  Rent from Resorts</t>
  </si>
  <si>
    <t>3.1.5   General Goods and Services Tax</t>
  </si>
  <si>
    <t>3.1.6 Business profit tax</t>
  </si>
  <si>
    <t xml:space="preserve">3.2  Total Expenditure </t>
  </si>
  <si>
    <t>3.2.1 Recurrent expenditure</t>
  </si>
  <si>
    <t>3.2.2 Capital Expenditure</t>
  </si>
  <si>
    <t>3.3 Primary Balance - SURPLUS / (DEFICIT)</t>
  </si>
  <si>
    <t>3.4 Overall Balance - SURPLUS / (DEFICIT)</t>
  </si>
  <si>
    <t>4. EXTERNAL TRADE (In million MVR)</t>
  </si>
  <si>
    <t xml:space="preserve">4.1  Exports </t>
  </si>
  <si>
    <t xml:space="preserve">4.2  Imports </t>
  </si>
  <si>
    <t>4.1.2  Fresh or Chilled Tuna</t>
  </si>
  <si>
    <t>4.1.3  Frozen Fish</t>
  </si>
  <si>
    <t>4.1.4  Canned Fish</t>
  </si>
  <si>
    <t>4.1.5  Dried Tuna</t>
  </si>
  <si>
    <t>4.1.6  % Chn of Exports</t>
  </si>
  <si>
    <t>4.2.1  Food and beverages</t>
  </si>
  <si>
    <t>4.2.2  Fuel and Lubricants</t>
  </si>
  <si>
    <t>4.2.3 Machinery equipment</t>
  </si>
  <si>
    <t>4.2.4 Transport equipments &amp; parts</t>
  </si>
  <si>
    <t>4.2.5  % Chn of Imports</t>
  </si>
  <si>
    <t>8.1 Exchange Rate : MVR per USD - end of period mid rate</t>
  </si>
  <si>
    <t>11. Climate</t>
  </si>
  <si>
    <t>Monthly Rainfall (mm) - Male'</t>
  </si>
  <si>
    <t>Monthly Rainfall (mm) - Hanimaadhoo</t>
  </si>
  <si>
    <t>Monthly Rainfall (mm) - S. Gan</t>
  </si>
  <si>
    <t>Monthly Sunshine (In Hours) - Male'</t>
  </si>
  <si>
    <t>Monthly Sunshine (In Hours) - Hanimaadhoo</t>
  </si>
  <si>
    <t>Monthly Sunshine (In Hours) - S. Gan</t>
  </si>
  <si>
    <t>Salaries and Wages</t>
  </si>
  <si>
    <t>Allowances to Employees</t>
  </si>
  <si>
    <t>Pensions</t>
  </si>
  <si>
    <t>Retirement Benefits and Gratuities</t>
  </si>
  <si>
    <t>Jan 2017</t>
  </si>
  <si>
    <t>Import Duties</t>
  </si>
  <si>
    <t>Business Profit Tax</t>
  </si>
  <si>
    <t xml:space="preserve"> General Goods and Services Tax</t>
  </si>
  <si>
    <t xml:space="preserve"> Tourism Goods and Services Tax</t>
  </si>
  <si>
    <t xml:space="preserve">  % Chn in Arrivals - monthly</t>
  </si>
  <si>
    <t>Mobile Subscribers – Post-paid</t>
  </si>
  <si>
    <t>Mobile Subscribers – Pre-paid</t>
  </si>
  <si>
    <t>Fixed Broadband Subscribers</t>
  </si>
  <si>
    <t>Mobile Broadband Subscribers</t>
  </si>
  <si>
    <t>Total Number of Internet Subscribers</t>
  </si>
  <si>
    <t>10.1 Logged cases to Maldives Police Service</t>
  </si>
  <si>
    <t>10.4.1 Domestic violence</t>
  </si>
  <si>
    <t>10.4.2 Traffic Accidents</t>
  </si>
  <si>
    <t>10.4.3 Drugs</t>
  </si>
  <si>
    <t>10.4.4 Sexual offences</t>
  </si>
  <si>
    <t>10. Crimes</t>
  </si>
  <si>
    <t>2.1.2 Fish</t>
  </si>
  <si>
    <t>10.2 Number of new cases reported</t>
  </si>
  <si>
    <t>10.3 Number of cases completed</t>
  </si>
  <si>
    <t>2.1.4 Food and beverage  excl fish</t>
  </si>
  <si>
    <t>2.1.1 Total excluding Fish</t>
  </si>
  <si>
    <t>2.1.3 Food and beverages incl fish</t>
  </si>
  <si>
    <t>2.1.5 Actual rents for housing</t>
  </si>
  <si>
    <t>arrivals</t>
  </si>
  <si>
    <t>arri</t>
  </si>
  <si>
    <t xml:space="preserve">1.2   Tourist bed nights  </t>
  </si>
  <si>
    <t>1.1  Tourist arrivals</t>
  </si>
  <si>
    <t>in (numbers)</t>
  </si>
  <si>
    <t>Tourist bednights</t>
  </si>
  <si>
    <t>1.4   Capacity utilization rate -average (%)</t>
  </si>
  <si>
    <t xml:space="preserve">Inflation rate </t>
  </si>
  <si>
    <t>Month-on-month</t>
  </si>
  <si>
    <t>% share-  Food and beverages</t>
  </si>
  <si>
    <t>% share-  Fuel and Lubricants</t>
  </si>
  <si>
    <t>% share- Machinery equipment</t>
  </si>
  <si>
    <t xml:space="preserve">Total Expenditure </t>
  </si>
  <si>
    <t>Frozen Fish</t>
  </si>
  <si>
    <t>Domestic violence</t>
  </si>
  <si>
    <t>Traffic Accidents</t>
  </si>
  <si>
    <t>Drugs</t>
  </si>
  <si>
    <t xml:space="preserve"> Sexual offence</t>
  </si>
  <si>
    <t>5. FISHERIES</t>
  </si>
  <si>
    <t>5.1  Fish purchases ('000 MTs)</t>
  </si>
  <si>
    <t>5.1.1  change fish purchase</t>
  </si>
  <si>
    <t>5.2   Fish Exports  ('000 MTs)</t>
  </si>
  <si>
    <t>6. MONEY AND BANKING ( In Million MVR)</t>
  </si>
  <si>
    <t>5.2.1  % change in quantity of  fish exports</t>
  </si>
  <si>
    <t>6.1  Total Liquidity (M2)</t>
  </si>
  <si>
    <t>6.2 Net foreign assets</t>
  </si>
  <si>
    <t>6.3  Domestic credit</t>
  </si>
  <si>
    <t>10.2 Number of cases completed</t>
  </si>
  <si>
    <t xml:space="preserve"> 10.1 Number of new cases reported</t>
  </si>
  <si>
    <t>7. EXTERNAL RESERVES</t>
  </si>
  <si>
    <t>7.1  Gross International reserves (US$ mn)</t>
  </si>
  <si>
    <r>
      <t xml:space="preserve">7.2  Gross International reserves coverage
</t>
    </r>
    <r>
      <rPr>
        <sz val="7"/>
        <rFont val="Arial"/>
        <family val="2"/>
      </rPr>
      <t>in months of imports (c.i.f.)</t>
    </r>
    <r>
      <rPr>
        <sz val="9"/>
        <rFont val="Arial"/>
        <family val="2"/>
      </rPr>
      <t xml:space="preserve"> </t>
    </r>
  </si>
  <si>
    <t>9.1 Petrol - Rf / ltr</t>
  </si>
  <si>
    <t>9.2 Diesel - Rf / ltr</t>
  </si>
  <si>
    <t>1.1.1   % Chn in Arrivals - monthly</t>
  </si>
  <si>
    <t>2.7  Inflation Rate (National) - Month on month %</t>
  </si>
  <si>
    <t>2120 gst</t>
  </si>
  <si>
    <t>Q1</t>
  </si>
  <si>
    <t>Q2</t>
  </si>
  <si>
    <t>Q3</t>
  </si>
  <si>
    <t>Q4</t>
  </si>
  <si>
    <t>6.4  Dollarization Ratio</t>
  </si>
  <si>
    <t>13.2 Real GDP Growth Rate for preceeding quarter/  (In Percentage)</t>
  </si>
  <si>
    <t>13.4 Nominal GDP Growth Rate for preceeding quarter/  (In Percentage)</t>
  </si>
  <si>
    <t xml:space="preserve"> </t>
  </si>
  <si>
    <t>-1.6 </t>
  </si>
  <si>
    <t>-0.3 </t>
  </si>
  <si>
    <t>-1.5 </t>
  </si>
  <si>
    <t>-2.1 </t>
  </si>
  <si>
    <t>`</t>
  </si>
  <si>
    <t xml:space="preserve">Agriculture </t>
  </si>
  <si>
    <t>Fisheries</t>
  </si>
  <si>
    <t>Manufacturing</t>
  </si>
  <si>
    <t>Electricity and water</t>
  </si>
  <si>
    <t xml:space="preserve"> Construction</t>
  </si>
  <si>
    <t>Wholesale and retail trade</t>
  </si>
  <si>
    <t xml:space="preserve"> Tourism</t>
  </si>
  <si>
    <t>Transportation and communication</t>
  </si>
  <si>
    <t xml:space="preserve"> Financial services</t>
  </si>
  <si>
    <t xml:space="preserve"> Real Estate</t>
  </si>
  <si>
    <t>Professional, scientific and technical activities</t>
  </si>
  <si>
    <t xml:space="preserve">Public administration </t>
  </si>
  <si>
    <t>Education</t>
  </si>
  <si>
    <t>Human health and social work activities</t>
  </si>
  <si>
    <t xml:space="preserve">Entertainment, recreation &amp; Other services </t>
  </si>
  <si>
    <t>August</t>
  </si>
  <si>
    <t>4.1.1 Live Fish Exports</t>
  </si>
  <si>
    <t>4.1  Fisheries Products</t>
  </si>
  <si>
    <t>Construction</t>
  </si>
  <si>
    <t>Tourism</t>
  </si>
  <si>
    <t>Financial services</t>
  </si>
  <si>
    <t>Real Estate</t>
  </si>
  <si>
    <t>Sept</t>
  </si>
  <si>
    <t xml:space="preserve">Feb </t>
  </si>
  <si>
    <t xml:space="preserve">                   9.8    </t>
  </si>
  <si>
    <t xml:space="preserve">                 12.4    </t>
  </si>
  <si>
    <t>2018 Q3</t>
  </si>
  <si>
    <t>2019 Jan</t>
  </si>
  <si>
    <t>2018 Jan</t>
  </si>
  <si>
    <t>Fcb</t>
  </si>
  <si>
    <t>9. PRICES</t>
  </si>
  <si>
    <t>Fish purchase, 2019 (in Metrictons)</t>
  </si>
  <si>
    <t>Provisional</t>
  </si>
  <si>
    <t>Month</t>
  </si>
  <si>
    <t>Yellowfin Tuna</t>
  </si>
  <si>
    <t>Skipjack Tuna</t>
  </si>
  <si>
    <t>Bigeye Tuna</t>
  </si>
  <si>
    <t>Albacore tuna</t>
  </si>
  <si>
    <t>Kawakawa</t>
  </si>
  <si>
    <t>Frigate Tuna</t>
  </si>
  <si>
    <t>Sword fish</t>
  </si>
  <si>
    <t>Marlin</t>
  </si>
  <si>
    <t>Sail Fish</t>
  </si>
  <si>
    <t>Reef Fishes</t>
  </si>
  <si>
    <t>Grouper</t>
  </si>
  <si>
    <t>Wahoo</t>
  </si>
  <si>
    <t>Dolphin fish</t>
  </si>
  <si>
    <t>Oil Fish</t>
  </si>
  <si>
    <t>Total</t>
  </si>
  <si>
    <t>January</t>
  </si>
  <si>
    <t>February</t>
  </si>
  <si>
    <t>Q1, 2019</t>
  </si>
  <si>
    <r>
      <t xml:space="preserve">8. EXCHANGE RATE : MVR per USD - </t>
    </r>
    <r>
      <rPr>
        <b/>
        <i/>
        <sz val="14"/>
        <color indexed="9"/>
        <rFont val="Cambria"/>
        <family val="1"/>
      </rPr>
      <t>end of period mid rate</t>
    </r>
  </si>
  <si>
    <t xml:space="preserve">  % Chn in Bednights - monthly</t>
  </si>
  <si>
    <t xml:space="preserve"> % Chn in Bednights - month-on-month</t>
  </si>
  <si>
    <t>1.2.1  % Chn in Bed nights  - monthly</t>
  </si>
  <si>
    <t>1.2.2  % Chn in Bed nights  -  month-on-month</t>
  </si>
  <si>
    <t>Real GDP Growth Rate for preceeding quarter</t>
  </si>
  <si>
    <t xml:space="preserve"> Real GDP Growth Rate for Corresponding quarter</t>
  </si>
  <si>
    <r>
      <t xml:space="preserve">Annual </t>
    </r>
    <r>
      <rPr>
        <b/>
        <u val="singleAccounting"/>
        <sz val="11"/>
        <color indexed="8"/>
        <rFont val="Calibri"/>
        <family val="2"/>
      </rPr>
      <t>2/</t>
    </r>
  </si>
  <si>
    <t>4/ PRIMARY BALANCE - SURPLUS / (DEFICIT) = overall balance + Financing and Interest Costs</t>
  </si>
  <si>
    <t>ޤައުމީ އުފެއްދުންތެރިކަމުގެ މިންގަނޑަށް އައިސްފައިވާ ބަދަލު (ކުރީ ކުއާޓަރ އާއި އަޅާބަލާ އިރު)</t>
  </si>
  <si>
    <t>ޤައުމީ އުފެއްދުންތެރިކަމުގެ މިންގަނޑަށް އައިސްފައިވާ ބަދަލު (ކުރީ އަހަރުގެ އެ ކުއާޓަރ އާއި އަޅާބަލާ އިރު)</t>
  </si>
  <si>
    <t>-1.2 </t>
  </si>
  <si>
    <t>0.1 </t>
  </si>
  <si>
    <t>-2.0 </t>
  </si>
  <si>
    <t>-0.7 </t>
  </si>
  <si>
    <t>0.5 </t>
  </si>
  <si>
    <t>0.3 </t>
  </si>
  <si>
    <t>-3.2 </t>
  </si>
  <si>
    <t>-4.2 </t>
  </si>
  <si>
    <t>2. CONSUMER PRICE INDEX (CPI)*</t>
  </si>
  <si>
    <t>GROSS DOMESTIC PRODUCT (AT CONSTANT PRICES), PERCENTAGE SHARE, BY KIND OF ACTIVITY, 2019Q3</t>
  </si>
  <si>
    <t xml:space="preserve">  </t>
  </si>
  <si>
    <t>Monthly</t>
  </si>
  <si>
    <t>6.3.1  Credit to private sector</t>
  </si>
  <si>
    <t>6.3.2  Net claims on Government</t>
  </si>
  <si>
    <t>mma</t>
  </si>
  <si>
    <t>in millions of MVR unless stated otherwise</t>
  </si>
  <si>
    <t>JANUARY</t>
  </si>
  <si>
    <t>FEBRUARY</t>
  </si>
  <si>
    <t>MARCH</t>
  </si>
  <si>
    <t>APRIL</t>
  </si>
  <si>
    <t>MAY</t>
  </si>
  <si>
    <t>JUNE</t>
  </si>
  <si>
    <t>JULY</t>
  </si>
  <si>
    <t>AUGUST</t>
  </si>
  <si>
    <t>SEPTEMBER</t>
  </si>
  <si>
    <t>OCTOBER</t>
  </si>
  <si>
    <t>NOVEMBER</t>
  </si>
  <si>
    <t>DECEMBER</t>
  </si>
  <si>
    <t xml:space="preserve">TOTAL REVENUES AND GRANTS </t>
  </si>
  <si>
    <t>Monthly stats NBS</t>
  </si>
  <si>
    <t xml:space="preserve">TOTAL EXPENDITURE (C+D) </t>
  </si>
  <si>
    <t>PRIMARY BALANCE - SURPLUS / (DEFICIT) (G+H)</t>
  </si>
  <si>
    <t>OVERALL BALANCE - SURPLUS / (DEFICIT) (A-B)</t>
  </si>
  <si>
    <t>Rent from Resorts</t>
  </si>
  <si>
    <t>SOE Dividends</t>
  </si>
  <si>
    <t>RECURRENT EXPENDITURE</t>
  </si>
  <si>
    <t>CAPITAL EXPENDITURE</t>
  </si>
  <si>
    <t>Administrative and Operational Expenses</t>
  </si>
  <si>
    <t>Aasandha</t>
  </si>
  <si>
    <t>Subsidies</t>
  </si>
  <si>
    <t>PUBLIC FINANCE</t>
  </si>
  <si>
    <t>MMA- MONEY AND BANKING ( In Million MVR)</t>
  </si>
  <si>
    <t>EXTERNAL TRADE</t>
  </si>
  <si>
    <r>
      <t> </t>
    </r>
    <r>
      <rPr>
        <b/>
        <u/>
        <sz val="11"/>
        <color indexed="8"/>
        <rFont val="Calibri"/>
        <family val="2"/>
      </rPr>
      <t>Exports</t>
    </r>
  </si>
  <si>
    <t>4.1    Fisheries Products</t>
  </si>
  <si>
    <t xml:space="preserve">4.1.1  Live Fish Exports </t>
  </si>
  <si>
    <t>4.1.2  Fresh or Chilled Tuna</t>
  </si>
  <si>
    <t>4.1.3  Frozen Fish</t>
  </si>
  <si>
    <t>4.1.4  Canned Fish</t>
  </si>
  <si>
    <t>4.1.5  Dried Tuna</t>
  </si>
  <si>
    <t>4.1.6  % Change of Exports</t>
  </si>
  <si>
    <r>
      <t> </t>
    </r>
    <r>
      <rPr>
        <b/>
        <u/>
        <sz val="11"/>
        <color indexed="8"/>
        <rFont val="Calibri"/>
        <family val="2"/>
      </rPr>
      <t xml:space="preserve">Imports </t>
    </r>
    <r>
      <rPr>
        <b/>
        <u/>
        <sz val="8"/>
        <color indexed="8"/>
        <rFont val="Calibri"/>
        <family val="2"/>
      </rPr>
      <t>( Home Consumption)</t>
    </r>
  </si>
  <si>
    <t>4.2.1  Food and beverages</t>
  </si>
  <si>
    <t>4.2.2  Fuel and Lubricants</t>
  </si>
  <si>
    <t>4.2.5  % Change of Imports</t>
  </si>
  <si>
    <t>% share-  Food and beverages</t>
  </si>
  <si>
    <t>% share-  Fuel and Lubricants</t>
  </si>
  <si>
    <t>NBS</t>
  </si>
  <si>
    <t>CPI</t>
  </si>
  <si>
    <t>CPI tables republic</t>
  </si>
  <si>
    <t>CPI tables Male</t>
  </si>
  <si>
    <t>CPI tables Atolls</t>
  </si>
  <si>
    <t>Private</t>
  </si>
  <si>
    <t>Public</t>
  </si>
  <si>
    <t>Embezzlement</t>
  </si>
  <si>
    <t>Theft</t>
  </si>
  <si>
    <t>Cheque Bounce</t>
  </si>
  <si>
    <t>Counterfeit and forgery</t>
  </si>
  <si>
    <t>Lost items</t>
  </si>
  <si>
    <t>Vandalism</t>
  </si>
  <si>
    <t>Assault</t>
  </si>
  <si>
    <t>Sexual Offences</t>
  </si>
  <si>
    <t>Robbery</t>
  </si>
  <si>
    <t>Offences Reported to Police</t>
  </si>
  <si>
    <t>Violence against Children</t>
  </si>
  <si>
    <t>Family Issues</t>
  </si>
  <si>
    <t>Bahavioral problems</t>
  </si>
  <si>
    <t>Gender based/Domestic violance</t>
  </si>
  <si>
    <t>Child rights violations</t>
  </si>
  <si>
    <t>Care and support</t>
  </si>
  <si>
    <t>Children in conflict with the law</t>
  </si>
  <si>
    <t xml:space="preserve">Registered in the Retirement PensionScheme </t>
  </si>
  <si>
    <t>Establishments</t>
  </si>
  <si>
    <t>Employment</t>
  </si>
  <si>
    <t>Maldives Retirement PensionScheme Contributions  ( In '000 MVR)</t>
  </si>
  <si>
    <t>Sexual Abuse</t>
  </si>
  <si>
    <t>Neglect</t>
  </si>
  <si>
    <t>Physical Abuse</t>
  </si>
  <si>
    <t>Emotional and Verbal Abuse</t>
  </si>
  <si>
    <t>Victims of Bullying/Harassment</t>
  </si>
  <si>
    <t>Witness to Domestic Violence</t>
  </si>
  <si>
    <t>10- TELECOMMUNICATIONS</t>
  </si>
  <si>
    <t>10.1 Total Number of Fixed Lines</t>
  </si>
  <si>
    <t>10.2 Total Number of Mobile Subscribers</t>
  </si>
  <si>
    <t>10.3 Internet Subscribers</t>
  </si>
  <si>
    <t xml:space="preserve"> 14. OFFENCES REPORTED TO POLICE</t>
  </si>
  <si>
    <t>15.4 Nominal GDP (In million MVR)</t>
  </si>
  <si>
    <t>Atolls (In '000 metric tons)</t>
  </si>
  <si>
    <t xml:space="preserve">Water Distribution </t>
  </si>
  <si>
    <t>Male' (In '000 CBM)</t>
  </si>
  <si>
    <t>Hulhumale (In '000 CBM)</t>
  </si>
  <si>
    <t>Villingili (In '000 CBM)</t>
  </si>
  <si>
    <t xml:space="preserve">Electricity Production </t>
  </si>
  <si>
    <t xml:space="preserve">Male' (In ' 000 kWh) </t>
  </si>
  <si>
    <t xml:space="preserve">Hulhumale (In ' 000 kWh) </t>
  </si>
  <si>
    <t xml:space="preserve">Villingili (In ' 000 kWh) </t>
  </si>
  <si>
    <t xml:space="preserve">Atolls (In ' 000 kWh) </t>
  </si>
  <si>
    <t>Employees</t>
  </si>
  <si>
    <t xml:space="preserve">Numbers (based on montly contributions received) </t>
  </si>
  <si>
    <t>Self harming/suicidal behavior</t>
  </si>
  <si>
    <t>13. VIOLENCE AND SOCIAL ISSUES - CASES REPORTED</t>
  </si>
  <si>
    <t xml:space="preserve">Ow; Govt. agencies, public institutions    </t>
  </si>
  <si>
    <t xml:space="preserve">Ow; Hotels, Tourist resorts, travel agencies </t>
  </si>
  <si>
    <t xml:space="preserve">Maldives Retirement PensionScheme Contributions </t>
  </si>
  <si>
    <t>Water Distribution (male area)</t>
  </si>
  <si>
    <t>Electricity Production  (male area)</t>
  </si>
  <si>
    <t>Total Reported Cases</t>
  </si>
  <si>
    <t>category</t>
  </si>
  <si>
    <t>Total Cases</t>
  </si>
  <si>
    <t>Active Cases</t>
  </si>
  <si>
    <t>New Cases</t>
  </si>
  <si>
    <t>Total Recovered</t>
  </si>
  <si>
    <t>Total Deaths</t>
  </si>
  <si>
    <t>Males</t>
  </si>
  <si>
    <t>Females</t>
  </si>
  <si>
    <t>81 - 100</t>
  </si>
  <si>
    <t>71 - 80</t>
  </si>
  <si>
    <t>61 - 70</t>
  </si>
  <si>
    <t>51 - 60</t>
  </si>
  <si>
    <t>41 - 50</t>
  </si>
  <si>
    <t>31 - 40</t>
  </si>
  <si>
    <t>21 - 30</t>
  </si>
  <si>
    <t>00 - 10</t>
  </si>
  <si>
    <t>Bangladesh</t>
  </si>
  <si>
    <t>Maldives</t>
  </si>
  <si>
    <t>India</t>
  </si>
  <si>
    <t>Nepal</t>
  </si>
  <si>
    <t>Italy</t>
  </si>
  <si>
    <t>Sri Lanka</t>
  </si>
  <si>
    <t>Pakistan</t>
  </si>
  <si>
    <t>Age</t>
  </si>
  <si>
    <t>Travel Expenses</t>
  </si>
  <si>
    <t>Repairs and Maintenance</t>
  </si>
  <si>
    <t>Operational Services</t>
  </si>
  <si>
    <t>Supplies and Requisites</t>
  </si>
  <si>
    <t>Land and Buildings</t>
  </si>
  <si>
    <t>Grants, Contributions and Subsidies</t>
  </si>
  <si>
    <t>Capital Equipment</t>
  </si>
  <si>
    <t>Supplies and Requisites for Service Provision</t>
  </si>
  <si>
    <t>Fri Mar 06 2020</t>
  </si>
  <si>
    <t>Sat Mar 07 2020</t>
  </si>
  <si>
    <t>Sun Mar 08 2020</t>
  </si>
  <si>
    <t>Mon Mar 09 2020</t>
  </si>
  <si>
    <t>Tue Mar 10 2020</t>
  </si>
  <si>
    <t>Wed Mar 11 2020</t>
  </si>
  <si>
    <t>Thu Mar 12 2020</t>
  </si>
  <si>
    <t>Fri Mar 13 2020</t>
  </si>
  <si>
    <t>Sat Mar 14 2020</t>
  </si>
  <si>
    <t>Sun Mar 15 2020</t>
  </si>
  <si>
    <t>Mon Mar 16 2020</t>
  </si>
  <si>
    <t>Tue Mar 17 2020</t>
  </si>
  <si>
    <t>Wed Mar 18 2020</t>
  </si>
  <si>
    <t>Thu Mar 19 2020</t>
  </si>
  <si>
    <t>Fri Mar 20 2020</t>
  </si>
  <si>
    <t>Sat Mar 21 2020</t>
  </si>
  <si>
    <t>Sun Mar 22 2020</t>
  </si>
  <si>
    <t>Mon Mar 23 2020</t>
  </si>
  <si>
    <t>Tue Mar 24 2020</t>
  </si>
  <si>
    <t>Wed Mar 25 2020</t>
  </si>
  <si>
    <t>Thu Mar 26 2020</t>
  </si>
  <si>
    <t>Fri Mar 27 2020</t>
  </si>
  <si>
    <t>Sat Mar 28 2020</t>
  </si>
  <si>
    <t>Sun Mar 29 2020</t>
  </si>
  <si>
    <t>Mon Mar 30 2020</t>
  </si>
  <si>
    <t>Tue Mar 31 2020</t>
  </si>
  <si>
    <t>Wed Apr 01 2020</t>
  </si>
  <si>
    <t>Thu Apr 02 2020</t>
  </si>
  <si>
    <t>Fri Apr 03 2020</t>
  </si>
  <si>
    <t>Sat Apr 04 2020</t>
  </si>
  <si>
    <t>Sun Apr 05 2020</t>
  </si>
  <si>
    <t>Mon Apr 06 2020</t>
  </si>
  <si>
    <t>Tue Apr 07 2020</t>
  </si>
  <si>
    <t>Wed Apr 08 2020</t>
  </si>
  <si>
    <t>Thu Apr 09 2020</t>
  </si>
  <si>
    <t>Fri Apr 10 2020</t>
  </si>
  <si>
    <t>Sat Apr 11 2020</t>
  </si>
  <si>
    <t>Sun Apr 12 2020</t>
  </si>
  <si>
    <t>Mon Apr 13 2020</t>
  </si>
  <si>
    <t>Tue Apr 14 2020</t>
  </si>
  <si>
    <t>Wed Apr 15 2020</t>
  </si>
  <si>
    <t>Thu Apr 16 2020</t>
  </si>
  <si>
    <t>Fri Apr 17 2020</t>
  </si>
  <si>
    <t>Sat Apr 18 2020</t>
  </si>
  <si>
    <t>Sun Apr 19 2020</t>
  </si>
  <si>
    <t>Mon Apr 20 2020</t>
  </si>
  <si>
    <t>Tue Apr 21 2020</t>
  </si>
  <si>
    <t>Wed Apr 22 2020</t>
  </si>
  <si>
    <t>Thu Apr 23 2020</t>
  </si>
  <si>
    <t>Fri Apr 24 2020</t>
  </si>
  <si>
    <t>Sat Apr 25 2020</t>
  </si>
  <si>
    <t>Sun Apr 26 2020</t>
  </si>
  <si>
    <t>Mon Apr 27 2020</t>
  </si>
  <si>
    <t>Tue Apr 28 2020</t>
  </si>
  <si>
    <t>Wed Apr 29 2020</t>
  </si>
  <si>
    <t>Thu Apr 30 2020</t>
  </si>
  <si>
    <t>Fri May 01 2020</t>
  </si>
  <si>
    <t>Sat May 02 2020</t>
  </si>
  <si>
    <t>Sun May 03 2020</t>
  </si>
  <si>
    <t>Mon May 04 2020</t>
  </si>
  <si>
    <t>Tue May 05 2020</t>
  </si>
  <si>
    <t>Wed May 06 2020</t>
  </si>
  <si>
    <t>Thu May 07 2020</t>
  </si>
  <si>
    <t>Fri May 08 2020</t>
  </si>
  <si>
    <t>Sat May 09 2020</t>
  </si>
  <si>
    <t>Sun May 10 2020</t>
  </si>
  <si>
    <t>Mon May 11 2020</t>
  </si>
  <si>
    <t>Tue May 12 2020</t>
  </si>
  <si>
    <t>Wed May 13 2020</t>
  </si>
  <si>
    <t>Thu May 14 2020</t>
  </si>
  <si>
    <t>Fri May 15 2020</t>
  </si>
  <si>
    <t>Sat May 16 2020</t>
  </si>
  <si>
    <t>Sun May 17 2020</t>
  </si>
  <si>
    <t>Mon May 18 2020</t>
  </si>
  <si>
    <t>Tue May 19 2020</t>
  </si>
  <si>
    <t>Wed May 20 2020</t>
  </si>
  <si>
    <t>Thu May 21 2020</t>
  </si>
  <si>
    <t>Fri May 22 2020</t>
  </si>
  <si>
    <t>Sat May 23 2020</t>
  </si>
  <si>
    <t>Sun May 24 2020</t>
  </si>
  <si>
    <t>Mon May 25 2020</t>
  </si>
  <si>
    <t>Tue May 26 2020</t>
  </si>
  <si>
    <t>Wed May 27 2020</t>
  </si>
  <si>
    <t>Thu May 28 2020</t>
  </si>
  <si>
    <t>Fri May 29 2020</t>
  </si>
  <si>
    <t>Sat May 30 2020</t>
  </si>
  <si>
    <t>Sun May 31 2020</t>
  </si>
  <si>
    <t>Mon Jun 01 2020</t>
  </si>
  <si>
    <t>Tue Jun 02 2020</t>
  </si>
  <si>
    <t>Wed Jun 03 2020</t>
  </si>
  <si>
    <t>Thu Jun 04 2020</t>
  </si>
  <si>
    <t>Fri Jun 05 2020</t>
  </si>
  <si>
    <t>Sat Jun 06 2020</t>
  </si>
  <si>
    <t>Sun Jun 07 2020</t>
  </si>
  <si>
    <t>Mon Jun 08 2020</t>
  </si>
  <si>
    <t>Tue Jun 09 2020</t>
  </si>
  <si>
    <t>Wed Jun 10 2020</t>
  </si>
  <si>
    <t>Thu Jun 11 2020</t>
  </si>
  <si>
    <t>Fri Jun 12 2020</t>
  </si>
  <si>
    <t>Sat Jun 13 2020</t>
  </si>
  <si>
    <t>Sun Jun 14 2020</t>
  </si>
  <si>
    <t>Mon Jun 15 2020</t>
  </si>
  <si>
    <t>Tue Jun 16 2020</t>
  </si>
  <si>
    <t>Wed Jun 17 2020</t>
  </si>
  <si>
    <t>Thu Jun 18 2020</t>
  </si>
  <si>
    <t>Fri Jun 19 2020</t>
  </si>
  <si>
    <t>Sat Jun 20 2020</t>
  </si>
  <si>
    <t>Sun Jun 21 2020</t>
  </si>
  <si>
    <t>Mon Jun 22 2020</t>
  </si>
  <si>
    <t>Tue Jun 23 2020</t>
  </si>
  <si>
    <t>Wed Jun 24 2020</t>
  </si>
  <si>
    <t>Thu Jun 25 2020</t>
  </si>
  <si>
    <t>Fri Jun 26 2020</t>
  </si>
  <si>
    <t>Sat Jun 27 2020</t>
  </si>
  <si>
    <t>Sun Jun 28 2020</t>
  </si>
  <si>
    <t>Mon Jun 29 2020</t>
  </si>
  <si>
    <t>Tue Jun 30 2020</t>
  </si>
  <si>
    <t>Wed Jul 01 2020</t>
  </si>
  <si>
    <t>Thu Jul 02 2020</t>
  </si>
  <si>
    <t>Fri Jul 03 2020</t>
  </si>
  <si>
    <t>Sat Jul 04 2020</t>
  </si>
  <si>
    <t>Sun Jul 05 2020</t>
  </si>
  <si>
    <t>Mon Jul 06 2020</t>
  </si>
  <si>
    <t>Tue Jul 07 2020</t>
  </si>
  <si>
    <t>Wed Jul 08 2020</t>
  </si>
  <si>
    <t>Thu Jul 09 2020</t>
  </si>
  <si>
    <t>Fri Jul 10 2020</t>
  </si>
  <si>
    <t>-</t>
  </si>
  <si>
    <t>Sat Jul 11 2020</t>
  </si>
  <si>
    <t>Sun Jul 12 2020</t>
  </si>
  <si>
    <t>Mon Jul 13 2020</t>
  </si>
  <si>
    <t>* CPI Index numbers are revised to rebased reference period (August 2019). No changes are made to Inflation Rates.</t>
  </si>
  <si>
    <t>Total Offences Reported to Police</t>
  </si>
  <si>
    <t>Tue Jul 14 2020</t>
  </si>
  <si>
    <t>Wed Jul 15 2020</t>
  </si>
  <si>
    <t>Thu Jul 16 2020</t>
  </si>
  <si>
    <t>Fri Jul 17 2020</t>
  </si>
  <si>
    <t>Sat Jul 18 2020</t>
  </si>
  <si>
    <t>Sun Jul 19 2020</t>
  </si>
  <si>
    <t>Mon Jul 20 2020</t>
  </si>
  <si>
    <t>Tue Jul 21 2020</t>
  </si>
  <si>
    <t>Wed Jul 22 2020</t>
  </si>
  <si>
    <t>Thu Jul 23 2020</t>
  </si>
  <si>
    <t>Fri Jul 24 2020</t>
  </si>
  <si>
    <t>Sat Jul 25 2020</t>
  </si>
  <si>
    <t>Sun Jul 26 2020</t>
  </si>
  <si>
    <t>Mon Jul 27 2020</t>
  </si>
  <si>
    <t>Tue Jul 28 2020</t>
  </si>
  <si>
    <t>Wed Jul 29 2020</t>
  </si>
  <si>
    <t>Thu Jul 30 2020</t>
  </si>
  <si>
    <t>Fri Jul 31 2020</t>
  </si>
  <si>
    <t>Sat Aug 01 2020</t>
  </si>
  <si>
    <t>Sun Aug 02 2020</t>
  </si>
  <si>
    <t>Mon Aug 03 2020</t>
  </si>
  <si>
    <t>Tue Aug 04 2020</t>
  </si>
  <si>
    <t>Wed Aug 05 2020</t>
  </si>
  <si>
    <t>Thu Aug 06 2020</t>
  </si>
  <si>
    <t>Fri Aug 07 2020</t>
  </si>
  <si>
    <t>Sat Aug 08 2020</t>
  </si>
  <si>
    <t>Sun Aug 09 2020</t>
  </si>
  <si>
    <t>Mon Aug 10 2020</t>
  </si>
  <si>
    <t>Tue Aug 11 2020</t>
  </si>
  <si>
    <t>Q1, 2020</t>
  </si>
  <si>
    <t>JUL</t>
  </si>
  <si>
    <t>11- TRANSPORT</t>
  </si>
  <si>
    <t>12- WATER &amp; ELECTRICITY</t>
  </si>
  <si>
    <t xml:space="preserve">13- PENSION </t>
  </si>
  <si>
    <t>Zone 1 Hdh, HA, Sh</t>
  </si>
  <si>
    <t>Zone 2 N. R, B, Lh</t>
  </si>
  <si>
    <t>Zone 4 M, F, Dh</t>
  </si>
  <si>
    <t>Zone 5 Th, L</t>
  </si>
  <si>
    <t>Zone 6 Ga, Gdh</t>
  </si>
  <si>
    <t>Intra and inter Atoll ferry passenger movement</t>
  </si>
  <si>
    <t>Zone 3 K,Aa, Adh, V</t>
  </si>
  <si>
    <t>Male' (HM Ferry )</t>
  </si>
  <si>
    <t>Hulhumale ( HM Ferry )</t>
  </si>
  <si>
    <t>Male' ( VM Ferry )</t>
  </si>
  <si>
    <t>Villigili' ( VM Ferry )</t>
  </si>
  <si>
    <t>Male' ( TF Ferry )</t>
  </si>
  <si>
    <t>Thilafushi ( TF Ferry )</t>
  </si>
  <si>
    <t>Male' area ferry/Bus passenger movement</t>
  </si>
  <si>
    <t>N1&amp;N2 Bus</t>
  </si>
  <si>
    <t>Airport Bus</t>
  </si>
  <si>
    <t>Wed Aug 12 2020</t>
  </si>
  <si>
    <t>Thu Aug 13 2020</t>
  </si>
  <si>
    <t>Fri Aug 14 2020</t>
  </si>
  <si>
    <t>Sat Aug 15 2020</t>
  </si>
  <si>
    <t>Sun Aug 16 2020</t>
  </si>
  <si>
    <t>Mon Aug 17 2020</t>
  </si>
  <si>
    <t>Tue Aug 18 2020</t>
  </si>
  <si>
    <t>Wed Aug 19 2020</t>
  </si>
  <si>
    <t>Thu Aug 20 2020</t>
  </si>
  <si>
    <t>Fri Aug 21 2020</t>
  </si>
  <si>
    <t>Sat Aug 22 2020</t>
  </si>
  <si>
    <t>Sun Aug 23 2020</t>
  </si>
  <si>
    <t>Mon Aug 24 2020</t>
  </si>
  <si>
    <t>Tue Aug 25 2020</t>
  </si>
  <si>
    <t>Wed Aug 26 2020</t>
  </si>
  <si>
    <t>Thu Aug 27 2020</t>
  </si>
  <si>
    <t>Fri Aug 28 2020</t>
  </si>
  <si>
    <t>Sat Aug 29 2020</t>
  </si>
  <si>
    <t>Sun Aug 30 2020</t>
  </si>
  <si>
    <t>Mon Aug 31 2020</t>
  </si>
  <si>
    <t>Tue Sep 01 2020</t>
  </si>
  <si>
    <t>Wed Sep 02 2020</t>
  </si>
  <si>
    <t>Thu Sep 03 2020</t>
  </si>
  <si>
    <t>Fri Sep 04 2020</t>
  </si>
  <si>
    <t>Sat Sep 05 2020</t>
  </si>
  <si>
    <t>Sun Sep 06 2020</t>
  </si>
  <si>
    <t>Mon Sep 07 2020</t>
  </si>
  <si>
    <t>Tue Sep 08 2020</t>
  </si>
  <si>
    <t>Wed Sep 09 2020</t>
  </si>
  <si>
    <t>Thu Sep 10 2020</t>
  </si>
  <si>
    <t>Fri Sep 11 2020</t>
  </si>
  <si>
    <t>Sat Sep 12 2020</t>
  </si>
  <si>
    <t>Sun Sep 13 2020</t>
  </si>
  <si>
    <t>Registered Bed capacity (Numbers)</t>
  </si>
  <si>
    <t>Beds in operation (Numbers)</t>
  </si>
  <si>
    <t>2/ Revised on Sept 2020</t>
  </si>
  <si>
    <t>Mon Sep 14 2020</t>
  </si>
  <si>
    <t>Tue Sep 15 2020</t>
  </si>
  <si>
    <t>Wed Sep 16 2020</t>
  </si>
  <si>
    <t>Thu Sep 17 2020</t>
  </si>
  <si>
    <t>Fri Sep 18 2020</t>
  </si>
  <si>
    <t>Sat Sep 19 2020</t>
  </si>
  <si>
    <t>Sun Sep 20 2020</t>
  </si>
  <si>
    <t>Mon Sep 21 2020</t>
  </si>
  <si>
    <t>Tue Sep 22 2020</t>
  </si>
  <si>
    <t>Wed Sep 23 2020</t>
  </si>
  <si>
    <t>Thu Sep 24 2020</t>
  </si>
  <si>
    <t>Fri Sep 25 2020</t>
  </si>
  <si>
    <t>Sat Sep 26 2020</t>
  </si>
  <si>
    <t>Sun Sep 27 2020</t>
  </si>
  <si>
    <t>Mon Sep 28 2020</t>
  </si>
  <si>
    <t>Tue Sep 29 2020</t>
  </si>
  <si>
    <t>Wed Sep 30 2020</t>
  </si>
  <si>
    <t>Thu Oct 01 2020</t>
  </si>
  <si>
    <t>Fri Oct 02 2020</t>
  </si>
  <si>
    <t>Sat Oct 03 2020</t>
  </si>
  <si>
    <t>Sun Oct 04 2020</t>
  </si>
  <si>
    <t>Mon Oct 05 2020</t>
  </si>
  <si>
    <t>Tue Oct 06 2020</t>
  </si>
  <si>
    <t>Wed Oct 07 2020</t>
  </si>
  <si>
    <t>Thu Oct 08 2020</t>
  </si>
  <si>
    <t>Fri Oct 09 2020</t>
  </si>
  <si>
    <t>Sat Oct 10 2020</t>
  </si>
  <si>
    <t>Sun Oct 11 2020</t>
  </si>
  <si>
    <t>Mon Oct 12 2020</t>
  </si>
  <si>
    <t>Tue Oct 13 2020</t>
  </si>
  <si>
    <t>Wed Oct 14 2020</t>
  </si>
  <si>
    <t>Thu Oct 15 2020</t>
  </si>
  <si>
    <t>Fri Oct 16 2020</t>
  </si>
  <si>
    <t>Sat Oct 17 2020</t>
  </si>
  <si>
    <t>Sun Oct 18 2020</t>
  </si>
  <si>
    <t>Mon Oct 19 2020</t>
  </si>
  <si>
    <t>Tue Oct 20 2020</t>
  </si>
  <si>
    <t>Wed Oct 21 2020</t>
  </si>
  <si>
    <t>Thu Oct 22 2020</t>
  </si>
  <si>
    <t>Fri Oct 23 2020</t>
  </si>
  <si>
    <t>16- GROSS DOMESTIC PRODUCT</t>
  </si>
  <si>
    <t>16.1 Real GDP (In Million MVR)</t>
  </si>
  <si>
    <t>16.3 Real GDP Growth Rate for corresponding quarter/  (In Percentage)</t>
  </si>
  <si>
    <t>National Security &amp; Public Order</t>
  </si>
  <si>
    <t>Health &amp; Social Services</t>
  </si>
  <si>
    <t>Education Sector</t>
  </si>
  <si>
    <t>Environmental Protection</t>
  </si>
  <si>
    <t>Water and Sewarage</t>
  </si>
  <si>
    <t>Transport</t>
  </si>
  <si>
    <t>General Administration</t>
  </si>
  <si>
    <t>Housing &amp; Infrastructure</t>
  </si>
  <si>
    <t>Fisheries &amp; Agriculture</t>
  </si>
  <si>
    <t>15. Public Sector Investment Program (PSIP)</t>
  </si>
  <si>
    <t>Sat Oct 24 2020</t>
  </si>
  <si>
    <t>Sun Oct 25 2020</t>
  </si>
  <si>
    <t>Mon Oct 26 2020</t>
  </si>
  <si>
    <t>Tue Oct 27 2020</t>
  </si>
  <si>
    <t>Wed Oct 28 2020</t>
  </si>
  <si>
    <t>Thu Oct 29 2020</t>
  </si>
  <si>
    <t>Fri Oct 30 2020</t>
  </si>
  <si>
    <t>Sat Oct 31 2020</t>
  </si>
  <si>
    <t>Sun Nov 01 2020</t>
  </si>
  <si>
    <t>Mon Nov 02 2020</t>
  </si>
  <si>
    <t>Tue Nov 03 2020</t>
  </si>
  <si>
    <t>Wed Nov 04 2020</t>
  </si>
  <si>
    <t>Thu Nov 05 2020</t>
  </si>
  <si>
    <t>Fri Nov 06 2020</t>
  </si>
  <si>
    <t>Sat Nov 07 2020</t>
  </si>
  <si>
    <t>Sun Nov 08 2020</t>
  </si>
  <si>
    <t>Mon Nov 09 2020</t>
  </si>
  <si>
    <t>Tue Nov 10 2020</t>
  </si>
  <si>
    <t>Wed Nov 11 2020</t>
  </si>
  <si>
    <t>Thu Nov 12 2020</t>
  </si>
  <si>
    <t>Fri Nov 13 2020</t>
  </si>
  <si>
    <t>Sat Nov 14 2020</t>
  </si>
  <si>
    <t>Sun Nov 15 2020</t>
  </si>
  <si>
    <t>203,7</t>
  </si>
  <si>
    <t>NOv</t>
  </si>
  <si>
    <t>Fish purchases MMA</t>
  </si>
  <si>
    <r>
      <t xml:space="preserve">Public Sector Investment Program Expenditure by Function </t>
    </r>
    <r>
      <rPr>
        <sz val="11"/>
        <rFont val="Calibri"/>
        <family val="2"/>
      </rPr>
      <t>in millions of MVR</t>
    </r>
  </si>
  <si>
    <t xml:space="preserve"> Jan 21</t>
  </si>
  <si>
    <t>feb</t>
  </si>
  <si>
    <t>Bed nights  - month-on-month</t>
  </si>
  <si>
    <t>GDP at Market price</t>
  </si>
  <si>
    <t xml:space="preserve"> Taxes less subsidies</t>
  </si>
  <si>
    <t>Total GVA at basic prices</t>
  </si>
  <si>
    <t xml:space="preserve">Primary </t>
  </si>
  <si>
    <t xml:space="preserve">Secondary </t>
  </si>
  <si>
    <t xml:space="preserve">Tertiary </t>
  </si>
  <si>
    <t>(*)</t>
  </si>
  <si>
    <t>Real GDP Growth Rate for preceeding quarter/  (In Percentage)</t>
  </si>
  <si>
    <t>Real GDP Growth Rate for corresponding quarter/  (In Percentage)</t>
  </si>
  <si>
    <t xml:space="preserve">Indicates if the percentage change is greater than 100. </t>
  </si>
  <si>
    <t>43,8</t>
  </si>
  <si>
    <t>_</t>
  </si>
  <si>
    <t>12..6</t>
  </si>
  <si>
    <t>0..2</t>
  </si>
  <si>
    <t>Annual 2/</t>
  </si>
  <si>
    <t>16.2 Real GDP Growth Rate for preceeding quarter/year  (In Percentage)</t>
  </si>
  <si>
    <t xml:space="preserve">Aug </t>
  </si>
  <si>
    <t>Q3, 2021</t>
  </si>
  <si>
    <t xml:space="preserve"> Jan 22</t>
  </si>
  <si>
    <t xml:space="preserve"> Feb </t>
  </si>
  <si>
    <t>Hulhumale Phase 1 &amp; Phase2</t>
  </si>
  <si>
    <t>Free of Charge Passengers</t>
  </si>
  <si>
    <t>11.2 Male' area ferry passenger movement</t>
  </si>
  <si>
    <t>11.3 Male' area Bus passenger movement</t>
  </si>
  <si>
    <t>Airport</t>
  </si>
  <si>
    <t>** Data collection by the above catergories started from Jan 2022</t>
  </si>
  <si>
    <t>Zone 4 Th, L</t>
  </si>
  <si>
    <t>Zone 5 Ga, Gdh</t>
  </si>
  <si>
    <t>Zone 6 Gn, S</t>
  </si>
  <si>
    <t xml:space="preserve"> Mar</t>
  </si>
  <si>
    <t>March</t>
  </si>
  <si>
    <t>Recreation, Culture and Religion</t>
  </si>
  <si>
    <t>Land Reclamation &amp; Road Construction*</t>
  </si>
  <si>
    <t>* Upto Dec 2022 the catergory Land Reclamation &amp; Road Construction included only Mosques. Now the catergory includes, Social Service, Sports, Construction of Mosques, Culture)</t>
  </si>
  <si>
    <t xml:space="preserve"> Apr</t>
  </si>
  <si>
    <t>11.1 Intra and inter Atoll ferry passenger movement</t>
  </si>
  <si>
    <t>Male'/Hulhumale</t>
  </si>
  <si>
    <t xml:space="preserve"> May</t>
  </si>
  <si>
    <t xml:space="preserve"> Jun</t>
  </si>
  <si>
    <t xml:space="preserve"> Jul</t>
  </si>
  <si>
    <t xml:space="preserve"> Aug</t>
  </si>
  <si>
    <t xml:space="preserve"> Sep</t>
  </si>
  <si>
    <t xml:space="preserve"> Oct</t>
  </si>
  <si>
    <t xml:space="preserve"> Nov</t>
  </si>
  <si>
    <t xml:space="preserve">                            -  </t>
  </si>
  <si>
    <t xml:space="preserve">Total revenue and grants </t>
  </si>
  <si>
    <t xml:space="preserve">Public </t>
  </si>
  <si>
    <t>1.1.2 % Chn in Arrivals - month-on-month</t>
  </si>
  <si>
    <t>NA</t>
  </si>
  <si>
    <t xml:space="preserve"> -   </t>
  </si>
  <si>
    <t xml:space="preserve">     </t>
  </si>
  <si>
    <t>Villimale Internal</t>
  </si>
  <si>
    <t>Source: MBS (http://statisticsmaldives.gov.mv/), MMA (www.mma.gov.mv/), MOT (http://www.tourism.gov.mv/), MOFA (http://www.fishagri.gov.mv/), MOFT (www.finance.gov.mv), 
Maldives Customs Service (https://www.customs.gov.mv/), Maldives Police Service (http://www.policelife.mv/), Maldives Pension Administartion</t>
  </si>
  <si>
    <t xml:space="preserve">Dec </t>
  </si>
  <si>
    <t xml:space="preserve"> Dec</t>
  </si>
  <si>
    <t xml:space="preserve"> Feb</t>
  </si>
  <si>
    <t xml:space="preserve"> Jan 2023</t>
  </si>
  <si>
    <t xml:space="preserve"> Imports </t>
  </si>
  <si>
    <t>EXPORTS:  The value of exports showa an increase of 0.5 percent in March 2023 when compared to February 2023. The total value of exports in  March 2023 is 342.9 million MVR (fob).
IMPORTS: The value of imports increased by 3 percent in March 2023  when compared to Feb 2023.  The total value of imports in March 2023 is 4313.0 million MVR (cif).</t>
  </si>
  <si>
    <t>Frigated Tuna</t>
  </si>
  <si>
    <t>Sail fish</t>
  </si>
  <si>
    <r>
      <t xml:space="preserve">WATER DISTRIBUTION: </t>
    </r>
    <r>
      <rPr>
        <sz val="13"/>
        <rFont val="Cambria"/>
        <family val="1"/>
      </rPr>
      <t xml:space="preserve">The value of water distributed across Male' area was 980 ('000 CBM) at the end of April 2023. </t>
    </r>
    <r>
      <rPr>
        <b/>
        <sz val="13"/>
        <rFont val="Cambria"/>
        <family val="1"/>
      </rPr>
      <t xml:space="preserve">
ELECTRICITY PRODUCTION:</t>
    </r>
    <r>
      <rPr>
        <sz val="13"/>
        <rFont val="Cambria"/>
        <family val="1"/>
      </rPr>
      <t xml:space="preserve"> The value of electricity produced for Male' area was 57,965 ('000 kWh) at the end of Fberuary 2023. </t>
    </r>
  </si>
  <si>
    <r>
      <rPr>
        <b/>
        <sz val="13"/>
        <rFont val="Cambria"/>
        <family val="1"/>
        <scheme val="major"/>
      </rPr>
      <t>Fish Purchases</t>
    </r>
    <r>
      <rPr>
        <sz val="13"/>
        <rFont val="Cambria"/>
        <family val="1"/>
        <scheme val="major"/>
      </rPr>
      <t>:  The quantity of fish purchases in April 2023 showed a decline of  10  percent when compared to March 2023, where the quantity of fish purchases in April 2022 is 6.9 ('000 MT).</t>
    </r>
  </si>
  <si>
    <t>April</t>
  </si>
  <si>
    <t xml:space="preserve">101.88
</t>
  </si>
  <si>
    <t xml:space="preserve">99.99
</t>
  </si>
  <si>
    <t xml:space="preserve">101.87
</t>
  </si>
  <si>
    <t xml:space="preserve"> -</t>
  </si>
  <si>
    <r>
      <rPr>
        <b/>
        <sz val="36"/>
        <color indexed="9"/>
        <rFont val="Cambria"/>
        <family val="1"/>
      </rPr>
      <t>Maldives in Figures</t>
    </r>
    <r>
      <rPr>
        <b/>
        <sz val="26"/>
        <color indexed="9"/>
        <rFont val="Cambria"/>
        <family val="1"/>
      </rPr>
      <t xml:space="preserve">
</t>
    </r>
    <r>
      <rPr>
        <i/>
        <sz val="22"/>
        <color indexed="9"/>
        <rFont val="Cambria"/>
        <family val="1"/>
      </rPr>
      <t>Monthly Statistics</t>
    </r>
    <r>
      <rPr>
        <b/>
        <i/>
        <sz val="22"/>
        <color indexed="9"/>
        <rFont val="Cambria"/>
        <family val="1"/>
      </rPr>
      <t xml:space="preserve"> </t>
    </r>
    <r>
      <rPr>
        <b/>
        <sz val="28"/>
        <color indexed="9"/>
        <rFont val="Cambria"/>
        <family val="1"/>
      </rPr>
      <t xml:space="preserve">
August 2023</t>
    </r>
  </si>
  <si>
    <t>In July 2023, there were 145,620 tourist arrivals, where it showed an increase of 21 percent when compared to June 2023.  The Bednights for July 2023 recorded was 909,143 showing an increase of 12 percent compared to June 2023.  In July 2023 the registered bed capacity was 62,388 where the beds in operation stood at 61,604.</t>
  </si>
  <si>
    <t>The increase in Consumer Price Index (CPI) for all groups was +0.06% in July 2023, compared to the
increase of +0.10% in June 2023.</t>
  </si>
  <si>
    <t>CPI rose at the All Group Levels in Male' by -0.21% and in Atolls by +0.46% in July 2023.</t>
  </si>
  <si>
    <t>The Consumer Price Index for all groups CPI rose by +2.38% through the year to July 2023, compared to the rise of +2.47% through the year to June 2023.</t>
  </si>
  <si>
    <r>
      <rPr>
        <b/>
        <sz val="13"/>
        <rFont val="Cambria"/>
        <family val="1"/>
        <scheme val="major"/>
      </rPr>
      <t>Fish Exports</t>
    </r>
    <r>
      <rPr>
        <sz val="13"/>
        <rFont val="Cambria"/>
        <family val="1"/>
        <scheme val="major"/>
      </rPr>
      <t xml:space="preserve">: The quantity of fish exports in July 2023 showed a huge decine when compared to June 2023. The total quantity of fish exports in July 2023  is 3.2 ('000 MT).   </t>
    </r>
  </si>
  <si>
    <r>
      <rPr>
        <b/>
        <u/>
        <sz val="13"/>
        <rFont val="Cambria"/>
        <family val="1"/>
      </rPr>
      <t xml:space="preserve">EXTERNAL RESERVES </t>
    </r>
    <r>
      <rPr>
        <sz val="13"/>
        <rFont val="Cambria"/>
        <family val="1"/>
      </rPr>
      <t xml:space="preserve">
Gross international reserves decreased to 594.1 million US$ in July 2023 from 702.2 million US$ at the end of June 2023.</t>
    </r>
  </si>
  <si>
    <t>Q1,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</si>
</sst>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_(* \(#,##0.00\);_(* &quot;-&quot;??_);_(@_)"/>
    <numFmt numFmtId="164" formatCode="_-* #,##0.00_-;\-* #,##0.00_-;_-* &quot;-&quot;??_-;_-@_-"/>
    <numFmt numFmtId="165" formatCode="_-* #,##0.00\ _ރ_._-;_-* #,##0.00\ _ރ_.\-;_-* &quot;-&quot;??\ _ރ_._-;_-@_-"/>
    <numFmt numFmtId="166" formatCode="0.0"/>
    <numFmt numFmtId="167" formatCode="General_)"/>
    <numFmt numFmtId="168" formatCode="[$-409]mmm\-yy;@"/>
    <numFmt numFmtId="169" formatCode="##,##0.0000"/>
    <numFmt numFmtId="170" formatCode="[$-C09]dd\-mmmm\-yyyy;@"/>
    <numFmt numFmtId="171" formatCode="#,##0.0"/>
    <numFmt numFmtId="172" formatCode="_(* #,##0_);_(* \(#,##0\);_(* &quot;-&quot;??_);_(@_)"/>
    <numFmt numFmtId="173" formatCode="_(* #,##0.0_);_(* \(#,##0.0\);_(* &quot;-&quot;??_);_(@_)"/>
    <numFmt numFmtId="174" formatCode="_(* #,##0.00_);_(* \(#,##0.00\);_(* \-??_);_(@_)"/>
    <numFmt numFmtId="175" formatCode="_(* #,##0.0_);_(* \(#,##0.0\);_(* &quot;-&quot;?_);_(@_)"/>
  </numFmts>
  <fonts count="7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0"/>
      <name val="Arial"/>
      <family val="2"/>
    </font>
    <font>
      <sz val="7"/>
      <name val="Arial"/>
      <family val="2"/>
    </font>
    <font>
      <sz val="9"/>
      <name val="Arial"/>
      <family val="2"/>
    </font>
    <font>
      <sz val="10"/>
      <name val="Courier New"/>
      <family val="3"/>
    </font>
    <font>
      <sz val="9"/>
      <color indexed="81"/>
      <name val="Tahoma"/>
      <family val="2"/>
    </font>
    <font>
      <b/>
      <sz val="9"/>
      <color indexed="81"/>
      <name val="Tahoma"/>
      <family val="2"/>
    </font>
    <font>
      <sz val="10"/>
      <color indexed="8"/>
      <name val="Arial"/>
      <family val="2"/>
    </font>
    <font>
      <b/>
      <i/>
      <sz val="14"/>
      <color indexed="9"/>
      <name val="Cambria"/>
      <family val="1"/>
    </font>
    <font>
      <b/>
      <u val="singleAccounting"/>
      <sz val="11"/>
      <color indexed="8"/>
      <name val="Calibri"/>
      <family val="2"/>
    </font>
    <font>
      <sz val="10"/>
      <name val="Courier"/>
      <family val="3"/>
    </font>
    <font>
      <sz val="10"/>
      <name val="MS Sans Serif"/>
      <family val="2"/>
    </font>
    <font>
      <sz val="8"/>
      <name val="Arial"/>
      <family val="2"/>
    </font>
    <font>
      <b/>
      <u/>
      <sz val="11"/>
      <color indexed="8"/>
      <name val="Calibri"/>
      <family val="2"/>
    </font>
    <font>
      <b/>
      <u/>
      <sz val="8"/>
      <color indexed="8"/>
      <name val="Calibri"/>
      <family val="2"/>
    </font>
    <font>
      <sz val="8"/>
      <name val="Arial"/>
      <family val="2"/>
    </font>
    <font>
      <sz val="8"/>
      <name val="Arial"/>
      <family val="2"/>
    </font>
    <font>
      <sz val="11"/>
      <name val="Calibri"/>
      <family val="2"/>
    </font>
    <font>
      <b/>
      <sz val="36"/>
      <color indexed="9"/>
      <name val="Cambria"/>
      <family val="1"/>
    </font>
    <font>
      <b/>
      <sz val="26"/>
      <color indexed="9"/>
      <name val="Cambria"/>
      <family val="1"/>
    </font>
    <font>
      <i/>
      <sz val="22"/>
      <color indexed="9"/>
      <name val="Cambria"/>
      <family val="1"/>
    </font>
    <font>
      <b/>
      <i/>
      <sz val="22"/>
      <color indexed="9"/>
      <name val="Cambria"/>
      <family val="1"/>
    </font>
    <font>
      <b/>
      <sz val="28"/>
      <color indexed="9"/>
      <name val="Cambria"/>
      <family val="1"/>
    </font>
    <font>
      <sz val="11"/>
      <color indexed="9"/>
      <name val="Calibri"/>
      <family val="2"/>
    </font>
    <font>
      <b/>
      <sz val="11"/>
      <color indexed="9"/>
      <name val="Calibri"/>
      <family val="2"/>
    </font>
    <font>
      <sz val="11"/>
      <color indexed="17"/>
      <name val="Calibri"/>
      <family val="2"/>
    </font>
    <font>
      <b/>
      <sz val="11"/>
      <color indexed="8"/>
      <name val="Calibri"/>
      <family val="2"/>
    </font>
    <font>
      <sz val="11"/>
      <color indexed="8"/>
      <name val="Calibri"/>
      <family val="2"/>
    </font>
    <font>
      <sz val="12"/>
      <color indexed="8"/>
      <name val="Calibri"/>
      <family val="2"/>
    </font>
    <font>
      <sz val="11"/>
      <color indexed="8"/>
      <name val="Calibri"/>
      <family val="2"/>
      <charset val="1"/>
    </font>
    <font>
      <sz val="11"/>
      <color indexed="37"/>
      <name val="Calibri"/>
      <family val="2"/>
    </font>
    <font>
      <b/>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0"/>
      <name val="Times New Roman"/>
      <family val="1"/>
    </font>
    <font>
      <sz val="11"/>
      <color theme="1"/>
      <name val="Calibri"/>
      <family val="2"/>
      <scheme val="minor"/>
    </font>
    <font>
      <u/>
      <sz val="11"/>
      <color theme="10"/>
      <name val="Calibri"/>
      <family val="2"/>
      <scheme val="minor"/>
    </font>
    <font>
      <sz val="11"/>
      <color theme="1"/>
      <name val="Arial"/>
      <family val="2"/>
    </font>
    <font>
      <sz val="12"/>
      <color theme="1"/>
      <name val="Calibri"/>
      <family val="2"/>
      <scheme val="minor"/>
    </font>
    <font>
      <sz val="11"/>
      <color theme="1"/>
      <name val="Calibri"/>
      <family val="2"/>
      <charset val="1"/>
      <scheme val="minor"/>
    </font>
    <font>
      <sz val="10"/>
      <name val="Arial"/>
      <family val="2"/>
    </font>
    <font>
      <sz val="10"/>
      <color indexed="9"/>
      <name val="Cambria"/>
      <family val="1"/>
    </font>
    <font>
      <sz val="11"/>
      <name val="Calibri"/>
      <family val="2"/>
      <scheme val="minor"/>
    </font>
    <font>
      <b/>
      <sz val="11"/>
      <name val="Calibri"/>
      <family val="2"/>
      <scheme val="minor"/>
    </font>
    <font>
      <b/>
      <sz val="11"/>
      <color theme="0"/>
      <name val="Cambria"/>
      <family val="1"/>
      <scheme val="major"/>
    </font>
    <font>
      <sz val="10"/>
      <name val="Arial"/>
      <family val="2"/>
    </font>
    <font>
      <sz val="12"/>
      <name val="Cambria"/>
      <family val="1"/>
      <scheme val="major"/>
    </font>
    <font>
      <i/>
      <sz val="10"/>
      <name val="Cambria"/>
      <family val="1"/>
      <scheme val="major"/>
    </font>
    <font>
      <i/>
      <sz val="10"/>
      <name val="Arial"/>
      <family val="2"/>
    </font>
    <font>
      <i/>
      <sz val="8"/>
      <name val="Arial"/>
      <family val="2"/>
    </font>
    <font>
      <sz val="10"/>
      <name val="Arial"/>
      <family val="2"/>
    </font>
    <font>
      <sz val="12"/>
      <color theme="0"/>
      <name val="Cambria"/>
      <family val="1"/>
      <scheme val="major"/>
    </font>
    <font>
      <sz val="10"/>
      <color indexed="63"/>
      <name val="Calibri Light"/>
      <family val="2"/>
    </font>
    <font>
      <b/>
      <sz val="11"/>
      <color theme="1"/>
      <name val="Calibri"/>
      <family val="2"/>
      <scheme val="minor"/>
    </font>
    <font>
      <sz val="13"/>
      <name val="Cambria"/>
      <family val="1"/>
      <scheme val="major"/>
    </font>
    <font>
      <b/>
      <sz val="11"/>
      <name val="Calibri"/>
      <family val="2"/>
    </font>
    <font>
      <b/>
      <sz val="13"/>
      <name val="Cambria"/>
      <family val="1"/>
      <scheme val="major"/>
    </font>
    <font>
      <sz val="13"/>
      <name val="Cambria"/>
      <family val="1"/>
    </font>
    <font>
      <b/>
      <u/>
      <sz val="13"/>
      <name val="Cambria"/>
      <family val="1"/>
    </font>
    <font>
      <b/>
      <sz val="13"/>
      <name val="Cambria"/>
      <family val="1"/>
    </font>
    <font>
      <sz val="13"/>
      <name val="Arial"/>
      <family val="2"/>
    </font>
    <font>
      <sz val="10"/>
      <color theme="1" tint="0.34998626667073579"/>
      <name val="Cambria"/>
      <family val="2"/>
      <scheme val="major"/>
    </font>
    <font>
      <sz val="10"/>
      <name val="Arial"/>
      <family val="2"/>
      <charset val="1"/>
    </font>
    <font>
      <b/>
      <sz val="10"/>
      <name val="Arial"/>
      <family val="2"/>
    </font>
    <font>
      <b/>
      <sz val="10"/>
      <color theme="1"/>
      <name val="Calibri"/>
      <family val="2"/>
      <scheme val="minor"/>
    </font>
    <font>
      <sz val="10"/>
      <color theme="1"/>
      <name val="Calibri"/>
      <family val="2"/>
      <scheme val="minor"/>
    </font>
  </fonts>
  <fills count="44">
    <fill>
      <patternFill patternType="none"/>
    </fill>
    <fill>
      <patternFill patternType="gray125"/>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60"/>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rgb="FF339966"/>
        <bgColor indexed="64"/>
      </patternFill>
    </fill>
    <fill>
      <patternFill patternType="solid">
        <fgColor rgb="FFABE3C7"/>
        <bgColor indexed="64"/>
      </patternFill>
    </fill>
    <fill>
      <patternFill patternType="solid">
        <fgColor rgb="FFE8F8F0"/>
        <bgColor indexed="64"/>
      </patternFill>
    </fill>
    <fill>
      <patternFill patternType="solid">
        <fgColor theme="8" tint="0.59999389629810485"/>
        <bgColor indexed="64"/>
      </patternFill>
    </fill>
    <fill>
      <patternFill patternType="solid">
        <fgColor rgb="FFFFFFFF"/>
        <bgColor indexed="64"/>
      </patternFill>
    </fill>
  </fills>
  <borders count="20">
    <border>
      <left/>
      <right/>
      <top/>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right/>
      <top/>
      <bottom style="hair">
        <color indexed="64"/>
      </bottom>
      <diagonal/>
    </border>
    <border>
      <left/>
      <right/>
      <top style="hair">
        <color indexed="64"/>
      </top>
      <bottom/>
      <diagonal/>
    </border>
    <border>
      <left/>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medium">
        <color rgb="FFCCCCCC"/>
      </left>
      <right style="medium">
        <color rgb="FFCCCCCC"/>
      </right>
      <top style="medium">
        <color rgb="FF000000"/>
      </top>
      <bottom style="medium">
        <color rgb="FFCCCCCC"/>
      </bottom>
      <diagonal/>
    </border>
    <border>
      <left style="hair">
        <color indexed="64"/>
      </left>
      <right/>
      <top/>
      <bottom/>
      <diagonal/>
    </border>
    <border>
      <left style="thin">
        <color indexed="64"/>
      </left>
      <right style="hair">
        <color indexed="64"/>
      </right>
      <top style="hair">
        <color indexed="64"/>
      </top>
      <bottom style="hair">
        <color indexed="64"/>
      </bottom>
      <diagonal/>
    </border>
    <border>
      <left style="thin">
        <color indexed="64"/>
      </left>
      <right/>
      <top/>
      <bottom/>
      <diagonal/>
    </border>
    <border>
      <left style="thin">
        <color indexed="64"/>
      </left>
      <right/>
      <top/>
      <bottom style="thin">
        <color indexed="64"/>
      </bottom>
      <diagonal/>
    </border>
  </borders>
  <cellStyleXfs count="32965">
    <xf numFmtId="0" fontId="0" fillId="0" borderId="0"/>
    <xf numFmtId="0" fontId="6" fillId="0" borderId="0"/>
    <xf numFmtId="0" fontId="5" fillId="0" borderId="0"/>
    <xf numFmtId="0" fontId="42" fillId="27"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4" borderId="0" applyNumberFormat="0" applyBorder="0" applyAlignment="0" applyProtection="0"/>
    <xf numFmtId="0" fontId="42" fillId="34" borderId="0" applyNumberFormat="0" applyBorder="0" applyAlignment="0" applyProtection="0"/>
    <xf numFmtId="0" fontId="42" fillId="34" borderId="0" applyNumberFormat="0" applyBorder="0" applyAlignment="0" applyProtection="0"/>
    <xf numFmtId="0" fontId="42" fillId="34" borderId="0" applyNumberFormat="0" applyBorder="0" applyAlignment="0" applyProtection="0"/>
    <xf numFmtId="0" fontId="42" fillId="34" borderId="0" applyNumberFormat="0" applyBorder="0" applyAlignment="0" applyProtection="0"/>
    <xf numFmtId="0" fontId="42" fillId="34" borderId="0" applyNumberFormat="0" applyBorder="0" applyAlignment="0" applyProtection="0"/>
    <xf numFmtId="0" fontId="42" fillId="34" borderId="0" applyNumberFormat="0" applyBorder="0" applyAlignment="0" applyProtection="0"/>
    <xf numFmtId="0" fontId="42" fillId="34" borderId="0" applyNumberFormat="0" applyBorder="0" applyAlignment="0" applyProtection="0"/>
    <xf numFmtId="0" fontId="42" fillId="34" borderId="0" applyNumberFormat="0" applyBorder="0" applyAlignment="0" applyProtection="0"/>
    <xf numFmtId="0" fontId="42" fillId="34" borderId="0" applyNumberFormat="0" applyBorder="0" applyAlignment="0" applyProtection="0"/>
    <xf numFmtId="0" fontId="42" fillId="34" borderId="0" applyNumberFormat="0" applyBorder="0" applyAlignment="0" applyProtection="0"/>
    <xf numFmtId="0" fontId="42" fillId="34" borderId="0" applyNumberFormat="0" applyBorder="0" applyAlignment="0" applyProtection="0"/>
    <xf numFmtId="0" fontId="42" fillId="34" borderId="0" applyNumberFormat="0" applyBorder="0" applyAlignment="0" applyProtection="0"/>
    <xf numFmtId="0" fontId="42" fillId="34" borderId="0" applyNumberFormat="0" applyBorder="0" applyAlignment="0" applyProtection="0"/>
    <xf numFmtId="0" fontId="42" fillId="34"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8" fillId="12"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4" fillId="6" borderId="0" applyNumberFormat="0" applyBorder="0" applyAlignment="0" applyProtection="0"/>
    <xf numFmtId="0" fontId="4" fillId="14" borderId="0" applyNumberFormat="0" applyBorder="0" applyAlignment="0" applyProtection="0"/>
    <xf numFmtId="0" fontId="28" fillId="7"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36" fillId="22" borderId="1" applyNumberFormat="0" applyAlignment="0" applyProtection="0"/>
    <xf numFmtId="0" fontId="29" fillId="15" borderId="2" applyNumberFormat="0" applyAlignment="0" applyProtection="0"/>
    <xf numFmtId="0" fontId="29" fillId="15" borderId="2" applyNumberFormat="0" applyAlignment="0" applyProtection="0"/>
    <xf numFmtId="0" fontId="29" fillId="15" borderId="2" applyNumberFormat="0" applyAlignment="0" applyProtection="0"/>
    <xf numFmtId="43" fontId="32" fillId="0" borderId="0" applyFont="0" applyFill="0" applyBorder="0" applyAlignment="0" applyProtection="0"/>
    <xf numFmtId="164" fontId="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16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43" fontId="5" fillId="0" borderId="0" applyFont="0" applyFill="0" applyBorder="0" applyAlignment="0" applyProtection="0"/>
    <xf numFmtId="164" fontId="33" fillId="0" borderId="0" applyFont="0" applyFill="0" applyBorder="0" applyAlignment="0" applyProtection="0"/>
    <xf numFmtId="165" fontId="34" fillId="0" borderId="0" applyFont="0" applyFill="0" applyBorder="0" applyAlignment="0" applyProtection="0"/>
    <xf numFmtId="43" fontId="32" fillId="0" borderId="0" applyFont="0" applyFill="0" applyBorder="0" applyAlignment="0" applyProtection="0"/>
    <xf numFmtId="40" fontId="16" fillId="0" borderId="0" applyFont="0" applyFill="0" applyBorder="0" applyAlignment="0" applyProtection="0"/>
    <xf numFmtId="43" fontId="5" fillId="0" borderId="0" applyFont="0" applyFill="0" applyBorder="0" applyAlignment="0" applyProtection="0"/>
    <xf numFmtId="169" fontId="32" fillId="0" borderId="0" applyFont="0" applyFill="0" applyBorder="0" applyAlignment="0" applyProtection="0"/>
    <xf numFmtId="43" fontId="41" fillId="0" borderId="0" applyFont="0" applyFill="0" applyBorder="0" applyAlignment="0" applyProtection="0"/>
    <xf numFmtId="40" fontId="9" fillId="0" borderId="0" applyFill="0" applyBorder="0" applyAlignment="0" applyProtection="0"/>
    <xf numFmtId="169" fontId="32"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164" fontId="5" fillId="0" borderId="0" applyFont="0" applyFill="0" applyBorder="0" applyAlignment="0" applyProtection="0"/>
    <xf numFmtId="43" fontId="32" fillId="0" borderId="0" applyFont="0" applyFill="0" applyBorder="0" applyAlignment="0" applyProtection="0"/>
    <xf numFmtId="165" fontId="32"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165" fontId="32" fillId="0" borderId="0" applyFont="0" applyFill="0" applyBorder="0" applyAlignment="0" applyProtection="0"/>
    <xf numFmtId="43" fontId="32" fillId="0" borderId="0" applyFont="0" applyFill="0" applyBorder="0" applyAlignment="0" applyProtection="0"/>
    <xf numFmtId="166" fontId="15" fillId="0" borderId="0" applyFont="0" applyFill="0" applyBorder="0" applyAlignment="0" applyProtection="0"/>
    <xf numFmtId="43" fontId="32" fillId="0" borderId="0" applyFont="0" applyFill="0" applyBorder="0" applyAlignment="0" applyProtection="0"/>
    <xf numFmtId="170" fontId="32" fillId="0" borderId="0" applyFont="0" applyFill="0" applyBorder="0" applyAlignment="0" applyProtection="0"/>
    <xf numFmtId="43" fontId="4" fillId="0" borderId="0" applyFont="0" applyFill="0" applyBorder="0" applyAlignment="0" applyProtection="0"/>
    <xf numFmtId="43" fontId="32" fillId="0" borderId="0" applyFont="0" applyFill="0" applyBorder="0" applyAlignment="0" applyProtection="0"/>
    <xf numFmtId="170" fontId="32" fillId="0" borderId="0" applyFont="0" applyFill="0" applyBorder="0" applyAlignment="0" applyProtection="0"/>
    <xf numFmtId="16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164" fontId="32" fillId="0" borderId="0" applyFont="0" applyFill="0" applyBorder="0" applyAlignment="0" applyProtection="0"/>
    <xf numFmtId="43" fontId="32" fillId="0" borderId="0" applyFont="0" applyFill="0" applyBorder="0" applyAlignment="0" applyProtection="0"/>
    <xf numFmtId="164" fontId="32" fillId="0" borderId="0" applyFont="0" applyFill="0" applyBorder="0" applyAlignment="0" applyProtection="0"/>
    <xf numFmtId="165" fontId="34"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31" fillId="23"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9" fillId="0" borderId="5" applyNumberFormat="0" applyFill="0" applyAlignment="0" applyProtection="0"/>
    <xf numFmtId="0" fontId="39" fillId="0" borderId="5" applyNumberFormat="0" applyFill="0" applyAlignment="0" applyProtection="0"/>
    <xf numFmtId="0" fontId="39" fillId="0" borderId="5"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3" fillId="0" borderId="0" applyNumberFormat="0" applyFill="0" applyBorder="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40" fillId="19" borderId="1" applyNumberFormat="0" applyAlignment="0" applyProtection="0"/>
    <xf numFmtId="0" fontId="30" fillId="0" borderId="6" applyNumberFormat="0" applyFill="0" applyAlignment="0" applyProtection="0"/>
    <xf numFmtId="0" fontId="30" fillId="0" borderId="6" applyNumberFormat="0" applyFill="0" applyAlignment="0" applyProtection="0"/>
    <xf numFmtId="0" fontId="30" fillId="0" borderId="6" applyNumberFormat="0" applyFill="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42" fillId="0" borderId="0"/>
    <xf numFmtId="0" fontId="5" fillId="0" borderId="0"/>
    <xf numFmtId="0" fontId="5" fillId="0" borderId="0"/>
    <xf numFmtId="0" fontId="5" fillId="0" borderId="0"/>
    <xf numFmtId="168" fontId="42" fillId="0" borderId="0"/>
    <xf numFmtId="168" fontId="42" fillId="0" borderId="0"/>
    <xf numFmtId="0" fontId="5" fillId="0" borderId="0"/>
    <xf numFmtId="0" fontId="5" fillId="0" borderId="0"/>
    <xf numFmtId="0" fontId="44" fillId="0" borderId="0"/>
    <xf numFmtId="0" fontId="42" fillId="0" borderId="0"/>
    <xf numFmtId="0" fontId="5" fillId="0" borderId="0"/>
    <xf numFmtId="0" fontId="5" fillId="0" borderId="0"/>
    <xf numFmtId="0" fontId="42" fillId="0" borderId="0"/>
    <xf numFmtId="0" fontId="5" fillId="0" borderId="0"/>
    <xf numFmtId="0" fontId="42" fillId="0" borderId="0"/>
    <xf numFmtId="0" fontId="5" fillId="0" borderId="0"/>
    <xf numFmtId="0" fontId="42" fillId="0" borderId="0"/>
    <xf numFmtId="0" fontId="5" fillId="0" borderId="0"/>
    <xf numFmtId="0" fontId="42" fillId="0" borderId="0"/>
    <xf numFmtId="0" fontId="5" fillId="0" borderId="0"/>
    <xf numFmtId="0" fontId="42" fillId="0" borderId="0"/>
    <xf numFmtId="0" fontId="5" fillId="0" borderId="0"/>
    <xf numFmtId="0" fontId="42" fillId="0" borderId="0"/>
    <xf numFmtId="0" fontId="5" fillId="0" borderId="0"/>
    <xf numFmtId="0" fontId="45" fillId="0" borderId="0"/>
    <xf numFmtId="0" fontId="5" fillId="0" borderId="0"/>
    <xf numFmtId="0" fontId="46" fillId="0" borderId="0"/>
    <xf numFmtId="0" fontId="5" fillId="0" borderId="0"/>
    <xf numFmtId="0" fontId="42" fillId="0" borderId="0"/>
    <xf numFmtId="0" fontId="17" fillId="26" borderId="0"/>
    <xf numFmtId="0" fontId="42" fillId="0" borderId="0"/>
    <xf numFmtId="0" fontId="12" fillId="0" borderId="0" applyNumberFormat="0" applyFill="0" applyBorder="0" applyAlignment="0" applyProtection="0"/>
    <xf numFmtId="0" fontId="41" fillId="0" borderId="0"/>
    <xf numFmtId="0" fontId="5" fillId="0" borderId="0"/>
    <xf numFmtId="0" fontId="4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9" fillId="0" borderId="0"/>
    <xf numFmtId="0" fontId="42" fillId="0" borderId="0"/>
    <xf numFmtId="0" fontId="17" fillId="26" borderId="0"/>
    <xf numFmtId="0" fontId="5" fillId="0" borderId="0"/>
    <xf numFmtId="0" fontId="46" fillId="0" borderId="0"/>
    <xf numFmtId="0" fontId="5" fillId="0" borderId="0"/>
    <xf numFmtId="0" fontId="5" fillId="0" borderId="0"/>
    <xf numFmtId="0" fontId="5" fillId="0" borderId="0"/>
    <xf numFmtId="0" fontId="42" fillId="0" borderId="0"/>
    <xf numFmtId="0" fontId="5" fillId="0" borderId="0"/>
    <xf numFmtId="0" fontId="5" fillId="0" borderId="0"/>
    <xf numFmtId="0" fontId="5" fillId="0" borderId="0"/>
    <xf numFmtId="0" fontId="5" fillId="0" borderId="0"/>
    <xf numFmtId="0" fontId="5" fillId="0" borderId="0"/>
    <xf numFmtId="0" fontId="17" fillId="26" borderId="0"/>
    <xf numFmtId="0" fontId="17" fillId="26"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2" fillId="0" borderId="0" applyFont="0" applyFill="0" applyBorder="0" applyAlignment="0" applyProtection="0"/>
    <xf numFmtId="9" fontId="57" fillId="0" borderId="0" applyFont="0" applyFill="0" applyBorder="0" applyAlignment="0" applyProtection="0"/>
    <xf numFmtId="168" fontId="3" fillId="0" borderId="0"/>
    <xf numFmtId="165" fontId="46" fillId="0" borderId="0" applyFont="0" applyFill="0" applyBorder="0" applyAlignment="0" applyProtection="0"/>
    <xf numFmtId="9" fontId="3" fillId="0" borderId="0" applyFont="0" applyFill="0" applyBorder="0" applyAlignment="0" applyProtection="0"/>
    <xf numFmtId="0" fontId="3" fillId="0" borderId="0"/>
    <xf numFmtId="164" fontId="45"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4" fontId="69" fillId="0" borderId="0" applyBorder="0" applyProtection="0"/>
    <xf numFmtId="0" fontId="2" fillId="0" borderId="0"/>
    <xf numFmtId="0" fontId="69" fillId="0" borderId="0"/>
    <xf numFmtId="168"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cellStyleXfs>
  <cellXfs count="91">
    <xf numFmtId="0" fontId="0" fillId="0" borderId="0" xfId="0"/>
    <xf numFmtId="0" fontId="5" fillId="0" borderId="0" xfId="0" applyFont="1"/>
    <xf numFmtId="172" fontId="0" fillId="0" borderId="0" xfId="32937" applyNumberFormat="1" applyFont="1"/>
    <xf numFmtId="17" fontId="0" fillId="0" borderId="0" xfId="0" applyNumberFormat="1"/>
    <xf numFmtId="17" fontId="5" fillId="0" borderId="0" xfId="0" applyNumberFormat="1" applyFont="1"/>
    <xf numFmtId="166" fontId="0" fillId="0" borderId="0" xfId="0" applyNumberFormat="1" applyAlignment="1">
      <alignment horizontal="left"/>
    </xf>
    <xf numFmtId="16" fontId="0" fillId="0" borderId="0" xfId="0" applyNumberFormat="1"/>
    <xf numFmtId="0" fontId="0" fillId="39" borderId="0" xfId="0" applyFill="1"/>
    <xf numFmtId="0" fontId="51" fillId="39" borderId="0" xfId="0" applyFont="1" applyFill="1" applyAlignment="1">
      <alignment horizontal="center" vertical="center"/>
    </xf>
    <xf numFmtId="0" fontId="49" fillId="40" borderId="7" xfId="0" applyFont="1" applyFill="1" applyBorder="1"/>
    <xf numFmtId="3" fontId="49" fillId="40" borderId="7" xfId="0" applyNumberFormat="1" applyFont="1" applyFill="1" applyBorder="1"/>
    <xf numFmtId="171" fontId="49" fillId="40" borderId="7" xfId="0" applyNumberFormat="1" applyFont="1" applyFill="1" applyBorder="1" applyAlignment="1">
      <alignment horizontal="right"/>
    </xf>
    <xf numFmtId="0" fontId="49" fillId="41" borderId="7" xfId="0" applyFont="1" applyFill="1" applyBorder="1"/>
    <xf numFmtId="0" fontId="49" fillId="41" borderId="7" xfId="0" applyFont="1" applyFill="1" applyBorder="1" applyAlignment="1">
      <alignment horizontal="left"/>
    </xf>
    <xf numFmtId="171" fontId="49" fillId="41" borderId="7" xfId="0" applyNumberFormat="1" applyFont="1" applyFill="1" applyBorder="1" applyAlignment="1">
      <alignment horizontal="right"/>
    </xf>
    <xf numFmtId="3" fontId="49" fillId="41" borderId="7" xfId="0" applyNumberFormat="1" applyFont="1" applyFill="1" applyBorder="1" applyAlignment="1">
      <alignment horizontal="right"/>
    </xf>
    <xf numFmtId="3" fontId="49" fillId="41" borderId="8" xfId="0" applyNumberFormat="1" applyFont="1" applyFill="1" applyBorder="1" applyAlignment="1">
      <alignment horizontal="right"/>
    </xf>
    <xf numFmtId="0" fontId="0" fillId="41" borderId="0" xfId="0" applyFill="1"/>
    <xf numFmtId="4" fontId="49" fillId="41" borderId="7" xfId="0" applyNumberFormat="1" applyFont="1" applyFill="1" applyBorder="1" applyAlignment="1">
      <alignment horizontal="right"/>
    </xf>
    <xf numFmtId="0" fontId="53" fillId="41" borderId="0" xfId="0" applyFont="1" applyFill="1" applyAlignment="1">
      <alignment vertical="center" wrapText="1"/>
    </xf>
    <xf numFmtId="0" fontId="54" fillId="41" borderId="0" xfId="0" applyFont="1" applyFill="1"/>
    <xf numFmtId="0" fontId="50" fillId="41" borderId="0" xfId="0" applyFont="1" applyFill="1"/>
    <xf numFmtId="17" fontId="50" fillId="41" borderId="0" xfId="0" applyNumberFormat="1" applyFont="1" applyFill="1" applyAlignment="1">
      <alignment horizontal="right"/>
    </xf>
    <xf numFmtId="0" fontId="50" fillId="41" borderId="0" xfId="0" applyFont="1" applyFill="1" applyAlignment="1">
      <alignment horizontal="right"/>
    </xf>
    <xf numFmtId="9" fontId="49" fillId="41" borderId="7" xfId="32938" applyFont="1" applyFill="1" applyBorder="1" applyAlignment="1">
      <alignment horizontal="right"/>
    </xf>
    <xf numFmtId="0" fontId="53" fillId="41" borderId="0" xfId="0" applyFont="1" applyFill="1" applyAlignment="1">
      <alignment wrapText="1"/>
    </xf>
    <xf numFmtId="0" fontId="0" fillId="39" borderId="0" xfId="0" applyFill="1" applyAlignment="1">
      <alignment vertical="center"/>
    </xf>
    <xf numFmtId="0" fontId="0" fillId="0" borderId="0" xfId="0" applyAlignment="1">
      <alignment vertical="center"/>
    </xf>
    <xf numFmtId="0" fontId="55" fillId="41" borderId="0" xfId="0" applyFont="1" applyFill="1"/>
    <xf numFmtId="171" fontId="49" fillId="40" borderId="7" xfId="0" applyNumberFormat="1" applyFont="1" applyFill="1" applyBorder="1"/>
    <xf numFmtId="4" fontId="49" fillId="40" borderId="7" xfId="0" applyNumberFormat="1" applyFont="1" applyFill="1" applyBorder="1"/>
    <xf numFmtId="4" fontId="49" fillId="40" borderId="8" xfId="0" applyNumberFormat="1" applyFont="1" applyFill="1" applyBorder="1" applyAlignment="1">
      <alignment horizontal="right"/>
    </xf>
    <xf numFmtId="4" fontId="49" fillId="40" borderId="7" xfId="0" applyNumberFormat="1" applyFont="1" applyFill="1" applyBorder="1" applyAlignment="1">
      <alignment horizontal="right"/>
    </xf>
    <xf numFmtId="0" fontId="51" fillId="39" borderId="0" xfId="0" applyFont="1" applyFill="1" applyAlignment="1">
      <alignment vertical="center"/>
    </xf>
    <xf numFmtId="0" fontId="0" fillId="41" borderId="0" xfId="0" applyFill="1" applyAlignment="1">
      <alignment vertical="center"/>
    </xf>
    <xf numFmtId="0" fontId="54" fillId="41" borderId="0" xfId="0" applyFont="1" applyFill="1" applyAlignment="1">
      <alignment vertical="center"/>
    </xf>
    <xf numFmtId="0" fontId="50" fillId="40" borderId="0" xfId="0" applyFont="1" applyFill="1"/>
    <xf numFmtId="0" fontId="50" fillId="40" borderId="0" xfId="0" applyFont="1" applyFill="1" applyAlignment="1">
      <alignment horizontal="right"/>
    </xf>
    <xf numFmtId="173" fontId="59" fillId="0" borderId="0" xfId="0" applyNumberFormat="1" applyFont="1" applyAlignment="1">
      <alignment vertical="center"/>
    </xf>
    <xf numFmtId="3" fontId="49" fillId="41" borderId="0" xfId="0" applyNumberFormat="1" applyFont="1" applyFill="1" applyAlignment="1">
      <alignment horizontal="right"/>
    </xf>
    <xf numFmtId="0" fontId="67" fillId="41" borderId="0" xfId="0" applyFont="1" applyFill="1"/>
    <xf numFmtId="0" fontId="49" fillId="40" borderId="12" xfId="0" applyFont="1" applyFill="1" applyBorder="1" applyAlignment="1">
      <alignment wrapText="1"/>
    </xf>
    <xf numFmtId="3" fontId="49" fillId="40" borderId="14" xfId="0" applyNumberFormat="1" applyFont="1" applyFill="1" applyBorder="1"/>
    <xf numFmtId="3" fontId="49" fillId="40" borderId="13" xfId="0" applyNumberFormat="1" applyFont="1" applyFill="1" applyBorder="1"/>
    <xf numFmtId="0" fontId="49" fillId="40" borderId="13" xfId="0" applyFont="1" applyFill="1" applyBorder="1"/>
    <xf numFmtId="0" fontId="49" fillId="40" borderId="12" xfId="0" applyFont="1" applyFill="1" applyBorder="1"/>
    <xf numFmtId="0" fontId="50" fillId="41" borderId="0" xfId="0" applyFont="1" applyFill="1" applyAlignment="1">
      <alignment horizontal="left"/>
    </xf>
    <xf numFmtId="0" fontId="61" fillId="41" borderId="0" xfId="0" applyFont="1" applyFill="1" applyAlignment="1">
      <alignment vertical="center" wrapText="1"/>
    </xf>
    <xf numFmtId="43" fontId="0" fillId="0" borderId="0" xfId="0" applyNumberFormat="1"/>
    <xf numFmtId="43" fontId="60" fillId="0" borderId="11" xfId="32937" applyFont="1" applyBorder="1"/>
    <xf numFmtId="43" fontId="0" fillId="0" borderId="11" xfId="32937" applyFont="1" applyBorder="1"/>
    <xf numFmtId="0" fontId="0" fillId="0" borderId="11" xfId="0" applyBorder="1"/>
    <xf numFmtId="43" fontId="60" fillId="0" borderId="0" xfId="32937" applyFont="1" applyBorder="1"/>
    <xf numFmtId="43" fontId="0" fillId="0" borderId="0" xfId="32937" applyFont="1" applyBorder="1"/>
    <xf numFmtId="0" fontId="62" fillId="42" borderId="0" xfId="0" applyFont="1" applyFill="1"/>
    <xf numFmtId="0" fontId="60" fillId="42" borderId="0" xfId="0" applyFont="1" applyFill="1"/>
    <xf numFmtId="3" fontId="0" fillId="0" borderId="0" xfId="0" applyNumberFormat="1"/>
    <xf numFmtId="3" fontId="62" fillId="43" borderId="15" xfId="0" applyNumberFormat="1" applyFont="1" applyFill="1" applyBorder="1" applyAlignment="1">
      <alignment horizontal="right" vertical="center" wrapText="1"/>
    </xf>
    <xf numFmtId="173" fontId="68" fillId="0" borderId="0" xfId="32937" applyNumberFormat="1" applyFont="1" applyFill="1" applyBorder="1" applyAlignment="1">
      <alignment vertical="center"/>
    </xf>
    <xf numFmtId="3" fontId="49" fillId="40" borderId="16" xfId="0" applyNumberFormat="1" applyFont="1" applyFill="1" applyBorder="1"/>
    <xf numFmtId="0" fontId="0" fillId="40" borderId="13" xfId="0" applyFill="1" applyBorder="1"/>
    <xf numFmtId="0" fontId="49" fillId="40" borderId="13" xfId="0" applyFont="1" applyFill="1" applyBorder="1" applyAlignment="1">
      <alignment wrapText="1"/>
    </xf>
    <xf numFmtId="3" fontId="49" fillId="40" borderId="12" xfId="0" applyNumberFormat="1" applyFont="1" applyFill="1" applyBorder="1"/>
    <xf numFmtId="3" fontId="49" fillId="40" borderId="17" xfId="0" applyNumberFormat="1" applyFont="1" applyFill="1" applyBorder="1"/>
    <xf numFmtId="0" fontId="0" fillId="39" borderId="0" xfId="0" applyFill="1" applyAlignment="1">
      <alignment horizontal="center"/>
    </xf>
    <xf numFmtId="0" fontId="61" fillId="41" borderId="0" xfId="0" applyFont="1" applyFill="1" applyAlignment="1">
      <alignment horizontal="left" vertical="center" wrapText="1"/>
    </xf>
    <xf numFmtId="0" fontId="61" fillId="41" borderId="0" xfId="0" applyFont="1" applyFill="1" applyAlignment="1">
      <alignment horizontal="center" vertical="center" wrapText="1"/>
    </xf>
    <xf numFmtId="0" fontId="54" fillId="41" borderId="0" xfId="0" applyFont="1" applyFill="1" applyAlignment="1">
      <alignment horizontal="center"/>
    </xf>
    <xf numFmtId="0" fontId="61" fillId="41" borderId="0" xfId="0" applyFont="1" applyFill="1" applyAlignment="1">
      <alignment horizontal="center" vertical="center"/>
    </xf>
    <xf numFmtId="175" fontId="72" fillId="0" borderId="19" xfId="0" applyNumberFormat="1" applyFont="1" applyBorder="1" applyAlignment="1">
      <alignment horizontal="center" vertical="center"/>
    </xf>
    <xf numFmtId="175" fontId="72" fillId="0" borderId="18" xfId="0" applyNumberFormat="1" applyFont="1" applyBorder="1" applyAlignment="1">
      <alignment horizontal="center" vertical="center"/>
    </xf>
    <xf numFmtId="175" fontId="71" fillId="0" borderId="19" xfId="0" applyNumberFormat="1" applyFont="1" applyBorder="1" applyAlignment="1">
      <alignment horizontal="center" vertical="center"/>
    </xf>
    <xf numFmtId="0" fontId="0" fillId="0" borderId="11" xfId="0" applyBorder="1" applyAlignment="1">
      <alignment vertical="center"/>
    </xf>
    <xf numFmtId="0" fontId="60" fillId="0" borderId="11" xfId="0" applyFont="1" applyBorder="1" applyAlignment="1">
      <alignment vertical="center"/>
    </xf>
    <xf numFmtId="0" fontId="70" fillId="0" borderId="0" xfId="0" applyFont="1"/>
    <xf numFmtId="171" fontId="50" fillId="40" borderId="7" xfId="0" applyNumberFormat="1" applyFont="1" applyFill="1" applyBorder="1" applyAlignment="1">
      <alignment horizontal="right"/>
    </xf>
    <xf numFmtId="171" fontId="50" fillId="40" borderId="7" xfId="0" applyNumberFormat="1" applyFont="1" applyFill="1" applyBorder="1"/>
    <xf numFmtId="0" fontId="50" fillId="40" borderId="7" xfId="0" applyFont="1" applyFill="1" applyBorder="1"/>
    <xf numFmtId="0" fontId="70" fillId="39" borderId="0" xfId="0" applyFont="1" applyFill="1"/>
    <xf numFmtId="0" fontId="61" fillId="41" borderId="0" xfId="0" applyFont="1" applyFill="1" applyAlignment="1">
      <alignment horizontal="center" vertical="center" wrapText="1"/>
    </xf>
    <xf numFmtId="0" fontId="0" fillId="0" borderId="0" xfId="0"/>
    <xf numFmtId="0" fontId="51" fillId="39" borderId="0" xfId="0" applyFont="1" applyFill="1" applyAlignment="1">
      <alignment horizontal="center" vertical="center"/>
    </xf>
    <xf numFmtId="0" fontId="58" fillId="39" borderId="0" xfId="0" applyFont="1" applyFill="1" applyAlignment="1">
      <alignment horizontal="center" vertical="center" wrapText="1"/>
    </xf>
    <xf numFmtId="0" fontId="48" fillId="39" borderId="0" xfId="0" applyFont="1" applyFill="1" applyAlignment="1">
      <alignment horizontal="center" wrapText="1"/>
    </xf>
    <xf numFmtId="0" fontId="0" fillId="39" borderId="0" xfId="0" applyFill="1" applyAlignment="1">
      <alignment horizontal="center"/>
    </xf>
    <xf numFmtId="0" fontId="0" fillId="41" borderId="0" xfId="0" applyFill="1"/>
    <xf numFmtId="0" fontId="51" fillId="39" borderId="9" xfId="0" applyFont="1" applyFill="1" applyBorder="1" applyAlignment="1">
      <alignment horizontal="center" vertical="center"/>
    </xf>
    <xf numFmtId="0" fontId="66" fillId="41" borderId="10" xfId="0" applyFont="1" applyFill="1" applyBorder="1" applyAlignment="1">
      <alignment horizontal="center" vertical="center" wrapText="1"/>
    </xf>
    <xf numFmtId="0" fontId="61" fillId="41" borderId="10" xfId="0" applyFont="1" applyFill="1" applyBorder="1" applyAlignment="1">
      <alignment horizontal="center" vertical="center"/>
    </xf>
    <xf numFmtId="0" fontId="56" fillId="41" borderId="0" xfId="0" applyFont="1" applyFill="1"/>
    <xf numFmtId="0" fontId="64" fillId="41" borderId="0" xfId="0" applyFont="1" applyFill="1" applyAlignment="1">
      <alignment horizontal="center" vertical="center" wrapText="1"/>
    </xf>
  </cellXfs>
  <cellStyles count="32965">
    <cellStyle name="1" xfId="1" xr:uid="{00000000-0005-0000-0000-000000000000}"/>
    <cellStyle name="1 2" xfId="2" xr:uid="{00000000-0005-0000-0000-000001000000}"/>
    <cellStyle name="20% - Accent1 2" xfId="3" xr:uid="{00000000-0005-0000-0000-000002000000}"/>
    <cellStyle name="20% - Accent1 2 2" xfId="4" xr:uid="{00000000-0005-0000-0000-000003000000}"/>
    <cellStyle name="20% - Accent1 3" xfId="5" xr:uid="{00000000-0005-0000-0000-000004000000}"/>
    <cellStyle name="20% - Accent1 3 2" xfId="6" xr:uid="{00000000-0005-0000-0000-000005000000}"/>
    <cellStyle name="20% - Accent1 4" xfId="7" xr:uid="{00000000-0005-0000-0000-000006000000}"/>
    <cellStyle name="20% - Accent1 4 2" xfId="8" xr:uid="{00000000-0005-0000-0000-000007000000}"/>
    <cellStyle name="20% - Accent1 5" xfId="9" xr:uid="{00000000-0005-0000-0000-000008000000}"/>
    <cellStyle name="20% - Accent1 5 2" xfId="10" xr:uid="{00000000-0005-0000-0000-000009000000}"/>
    <cellStyle name="20% - Accent1 6" xfId="11" xr:uid="{00000000-0005-0000-0000-00000A000000}"/>
    <cellStyle name="20% - Accent1 6 2" xfId="12" xr:uid="{00000000-0005-0000-0000-00000B000000}"/>
    <cellStyle name="20% - Accent1 7" xfId="13" xr:uid="{00000000-0005-0000-0000-00000C000000}"/>
    <cellStyle name="20% - Accent1 7 2" xfId="14" xr:uid="{00000000-0005-0000-0000-00000D000000}"/>
    <cellStyle name="20% - Accent1 8" xfId="15" xr:uid="{00000000-0005-0000-0000-00000E000000}"/>
    <cellStyle name="20% - Accent1 8 2" xfId="16" xr:uid="{00000000-0005-0000-0000-00000F000000}"/>
    <cellStyle name="20% - Accent1 9" xfId="17" xr:uid="{00000000-0005-0000-0000-000010000000}"/>
    <cellStyle name="20% - Accent2 2" xfId="18" xr:uid="{00000000-0005-0000-0000-000011000000}"/>
    <cellStyle name="20% - Accent2 2 2" xfId="19" xr:uid="{00000000-0005-0000-0000-000012000000}"/>
    <cellStyle name="20% - Accent2 3" xfId="20" xr:uid="{00000000-0005-0000-0000-000013000000}"/>
    <cellStyle name="20% - Accent2 3 2" xfId="21" xr:uid="{00000000-0005-0000-0000-000014000000}"/>
    <cellStyle name="20% - Accent2 4" xfId="22" xr:uid="{00000000-0005-0000-0000-000015000000}"/>
    <cellStyle name="20% - Accent2 4 2" xfId="23" xr:uid="{00000000-0005-0000-0000-000016000000}"/>
    <cellStyle name="20% - Accent2 5" xfId="24" xr:uid="{00000000-0005-0000-0000-000017000000}"/>
    <cellStyle name="20% - Accent2 5 2" xfId="25" xr:uid="{00000000-0005-0000-0000-000018000000}"/>
    <cellStyle name="20% - Accent2 6" xfId="26" xr:uid="{00000000-0005-0000-0000-000019000000}"/>
    <cellStyle name="20% - Accent2 6 2" xfId="27" xr:uid="{00000000-0005-0000-0000-00001A000000}"/>
    <cellStyle name="20% - Accent2 7" xfId="28" xr:uid="{00000000-0005-0000-0000-00001B000000}"/>
    <cellStyle name="20% - Accent2 7 2" xfId="29" xr:uid="{00000000-0005-0000-0000-00001C000000}"/>
    <cellStyle name="20% - Accent2 8" xfId="30" xr:uid="{00000000-0005-0000-0000-00001D000000}"/>
    <cellStyle name="20% - Accent2 8 2" xfId="31" xr:uid="{00000000-0005-0000-0000-00001E000000}"/>
    <cellStyle name="20% - Accent2 9" xfId="32" xr:uid="{00000000-0005-0000-0000-00001F000000}"/>
    <cellStyle name="20% - Accent3 2" xfId="33" xr:uid="{00000000-0005-0000-0000-000020000000}"/>
    <cellStyle name="20% - Accent3 2 2" xfId="34" xr:uid="{00000000-0005-0000-0000-000021000000}"/>
    <cellStyle name="20% - Accent3 3" xfId="35" xr:uid="{00000000-0005-0000-0000-000022000000}"/>
    <cellStyle name="20% - Accent3 3 2" xfId="36" xr:uid="{00000000-0005-0000-0000-000023000000}"/>
    <cellStyle name="20% - Accent3 4" xfId="37" xr:uid="{00000000-0005-0000-0000-000024000000}"/>
    <cellStyle name="20% - Accent3 4 2" xfId="38" xr:uid="{00000000-0005-0000-0000-000025000000}"/>
    <cellStyle name="20% - Accent3 5" xfId="39" xr:uid="{00000000-0005-0000-0000-000026000000}"/>
    <cellStyle name="20% - Accent3 5 2" xfId="40" xr:uid="{00000000-0005-0000-0000-000027000000}"/>
    <cellStyle name="20% - Accent3 6" xfId="41" xr:uid="{00000000-0005-0000-0000-000028000000}"/>
    <cellStyle name="20% - Accent3 6 2" xfId="42" xr:uid="{00000000-0005-0000-0000-000029000000}"/>
    <cellStyle name="20% - Accent3 7" xfId="43" xr:uid="{00000000-0005-0000-0000-00002A000000}"/>
    <cellStyle name="20% - Accent3 7 2" xfId="44" xr:uid="{00000000-0005-0000-0000-00002B000000}"/>
    <cellStyle name="20% - Accent3 8" xfId="45" xr:uid="{00000000-0005-0000-0000-00002C000000}"/>
    <cellStyle name="20% - Accent3 8 2" xfId="46" xr:uid="{00000000-0005-0000-0000-00002D000000}"/>
    <cellStyle name="20% - Accent3 9" xfId="47" xr:uid="{00000000-0005-0000-0000-00002E000000}"/>
    <cellStyle name="20% - Accent4 2" xfId="48" xr:uid="{00000000-0005-0000-0000-00002F000000}"/>
    <cellStyle name="20% - Accent4 2 2" xfId="49" xr:uid="{00000000-0005-0000-0000-000030000000}"/>
    <cellStyle name="20% - Accent4 3" xfId="50" xr:uid="{00000000-0005-0000-0000-000031000000}"/>
    <cellStyle name="20% - Accent4 3 2" xfId="51" xr:uid="{00000000-0005-0000-0000-000032000000}"/>
    <cellStyle name="20% - Accent4 4" xfId="52" xr:uid="{00000000-0005-0000-0000-000033000000}"/>
    <cellStyle name="20% - Accent4 4 2" xfId="53" xr:uid="{00000000-0005-0000-0000-000034000000}"/>
    <cellStyle name="20% - Accent4 5" xfId="54" xr:uid="{00000000-0005-0000-0000-000035000000}"/>
    <cellStyle name="20% - Accent4 5 2" xfId="55" xr:uid="{00000000-0005-0000-0000-000036000000}"/>
    <cellStyle name="20% - Accent4 6" xfId="56" xr:uid="{00000000-0005-0000-0000-000037000000}"/>
    <cellStyle name="20% - Accent4 6 2" xfId="57" xr:uid="{00000000-0005-0000-0000-000038000000}"/>
    <cellStyle name="20% - Accent4 7" xfId="58" xr:uid="{00000000-0005-0000-0000-000039000000}"/>
    <cellStyle name="20% - Accent4 7 2" xfId="59" xr:uid="{00000000-0005-0000-0000-00003A000000}"/>
    <cellStyle name="20% - Accent4 8" xfId="60" xr:uid="{00000000-0005-0000-0000-00003B000000}"/>
    <cellStyle name="20% - Accent4 8 2" xfId="61" xr:uid="{00000000-0005-0000-0000-00003C000000}"/>
    <cellStyle name="20% - Accent4 9" xfId="62" xr:uid="{00000000-0005-0000-0000-00003D000000}"/>
    <cellStyle name="20% - Accent5 2" xfId="63" xr:uid="{00000000-0005-0000-0000-00003E000000}"/>
    <cellStyle name="20% - Accent5 2 2" xfId="64" xr:uid="{00000000-0005-0000-0000-00003F000000}"/>
    <cellStyle name="20% - Accent5 3" xfId="65" xr:uid="{00000000-0005-0000-0000-000040000000}"/>
    <cellStyle name="20% - Accent5 3 2" xfId="66" xr:uid="{00000000-0005-0000-0000-000041000000}"/>
    <cellStyle name="20% - Accent5 4" xfId="67" xr:uid="{00000000-0005-0000-0000-000042000000}"/>
    <cellStyle name="20% - Accent5 4 2" xfId="68" xr:uid="{00000000-0005-0000-0000-000043000000}"/>
    <cellStyle name="20% - Accent5 5" xfId="69" xr:uid="{00000000-0005-0000-0000-000044000000}"/>
    <cellStyle name="20% - Accent5 5 2" xfId="70" xr:uid="{00000000-0005-0000-0000-000045000000}"/>
    <cellStyle name="20% - Accent5 6" xfId="71" xr:uid="{00000000-0005-0000-0000-000046000000}"/>
    <cellStyle name="20% - Accent5 6 2" xfId="72" xr:uid="{00000000-0005-0000-0000-000047000000}"/>
    <cellStyle name="20% - Accent5 7" xfId="73" xr:uid="{00000000-0005-0000-0000-000048000000}"/>
    <cellStyle name="20% - Accent5 7 2" xfId="74" xr:uid="{00000000-0005-0000-0000-000049000000}"/>
    <cellStyle name="20% - Accent5 8" xfId="75" xr:uid="{00000000-0005-0000-0000-00004A000000}"/>
    <cellStyle name="20% - Accent5 8 2" xfId="76" xr:uid="{00000000-0005-0000-0000-00004B000000}"/>
    <cellStyle name="20% - Accent5 9" xfId="77" xr:uid="{00000000-0005-0000-0000-00004C000000}"/>
    <cellStyle name="20% - Accent6 2" xfId="78" xr:uid="{00000000-0005-0000-0000-00004D000000}"/>
    <cellStyle name="20% - Accent6 2 2" xfId="79" xr:uid="{00000000-0005-0000-0000-00004E000000}"/>
    <cellStyle name="20% - Accent6 3" xfId="80" xr:uid="{00000000-0005-0000-0000-00004F000000}"/>
    <cellStyle name="20% - Accent6 3 2" xfId="81" xr:uid="{00000000-0005-0000-0000-000050000000}"/>
    <cellStyle name="20% - Accent6 4" xfId="82" xr:uid="{00000000-0005-0000-0000-000051000000}"/>
    <cellStyle name="20% - Accent6 4 2" xfId="83" xr:uid="{00000000-0005-0000-0000-000052000000}"/>
    <cellStyle name="20% - Accent6 5" xfId="84" xr:uid="{00000000-0005-0000-0000-000053000000}"/>
    <cellStyle name="20% - Accent6 5 2" xfId="85" xr:uid="{00000000-0005-0000-0000-000054000000}"/>
    <cellStyle name="20% - Accent6 6" xfId="86" xr:uid="{00000000-0005-0000-0000-000055000000}"/>
    <cellStyle name="20% - Accent6 6 2" xfId="87" xr:uid="{00000000-0005-0000-0000-000056000000}"/>
    <cellStyle name="20% - Accent6 7" xfId="88" xr:uid="{00000000-0005-0000-0000-000057000000}"/>
    <cellStyle name="20% - Accent6 7 2" xfId="89" xr:uid="{00000000-0005-0000-0000-000058000000}"/>
    <cellStyle name="20% - Accent6 8" xfId="90" xr:uid="{00000000-0005-0000-0000-000059000000}"/>
    <cellStyle name="20% - Accent6 8 2" xfId="91" xr:uid="{00000000-0005-0000-0000-00005A000000}"/>
    <cellStyle name="20% - Accent6 9" xfId="92" xr:uid="{00000000-0005-0000-0000-00005B000000}"/>
    <cellStyle name="40% - Accent1 2" xfId="93" xr:uid="{00000000-0005-0000-0000-00005C000000}"/>
    <cellStyle name="40% - Accent1 2 2" xfId="94" xr:uid="{00000000-0005-0000-0000-00005D000000}"/>
    <cellStyle name="40% - Accent1 3" xfId="95" xr:uid="{00000000-0005-0000-0000-00005E000000}"/>
    <cellStyle name="40% - Accent1 3 2" xfId="96" xr:uid="{00000000-0005-0000-0000-00005F000000}"/>
    <cellStyle name="40% - Accent1 4" xfId="97" xr:uid="{00000000-0005-0000-0000-000060000000}"/>
    <cellStyle name="40% - Accent1 4 2" xfId="98" xr:uid="{00000000-0005-0000-0000-000061000000}"/>
    <cellStyle name="40% - Accent1 5" xfId="99" xr:uid="{00000000-0005-0000-0000-000062000000}"/>
    <cellStyle name="40% - Accent1 5 2" xfId="100" xr:uid="{00000000-0005-0000-0000-000063000000}"/>
    <cellStyle name="40% - Accent1 6" xfId="101" xr:uid="{00000000-0005-0000-0000-000064000000}"/>
    <cellStyle name="40% - Accent1 6 2" xfId="102" xr:uid="{00000000-0005-0000-0000-000065000000}"/>
    <cellStyle name="40% - Accent1 7" xfId="103" xr:uid="{00000000-0005-0000-0000-000066000000}"/>
    <cellStyle name="40% - Accent1 7 2" xfId="104" xr:uid="{00000000-0005-0000-0000-000067000000}"/>
    <cellStyle name="40% - Accent1 8" xfId="105" xr:uid="{00000000-0005-0000-0000-000068000000}"/>
    <cellStyle name="40% - Accent1 8 2" xfId="106" xr:uid="{00000000-0005-0000-0000-000069000000}"/>
    <cellStyle name="40% - Accent1 9" xfId="107" xr:uid="{00000000-0005-0000-0000-00006A000000}"/>
    <cellStyle name="40% - Accent2 2" xfId="108" xr:uid="{00000000-0005-0000-0000-00006B000000}"/>
    <cellStyle name="40% - Accent2 2 2" xfId="109" xr:uid="{00000000-0005-0000-0000-00006C000000}"/>
    <cellStyle name="40% - Accent2 3" xfId="110" xr:uid="{00000000-0005-0000-0000-00006D000000}"/>
    <cellStyle name="40% - Accent2 3 2" xfId="111" xr:uid="{00000000-0005-0000-0000-00006E000000}"/>
    <cellStyle name="40% - Accent2 4" xfId="112" xr:uid="{00000000-0005-0000-0000-00006F000000}"/>
    <cellStyle name="40% - Accent2 4 2" xfId="113" xr:uid="{00000000-0005-0000-0000-000070000000}"/>
    <cellStyle name="40% - Accent2 5" xfId="114" xr:uid="{00000000-0005-0000-0000-000071000000}"/>
    <cellStyle name="40% - Accent2 5 2" xfId="115" xr:uid="{00000000-0005-0000-0000-000072000000}"/>
    <cellStyle name="40% - Accent2 6" xfId="116" xr:uid="{00000000-0005-0000-0000-000073000000}"/>
    <cellStyle name="40% - Accent2 6 2" xfId="117" xr:uid="{00000000-0005-0000-0000-000074000000}"/>
    <cellStyle name="40% - Accent2 7" xfId="118" xr:uid="{00000000-0005-0000-0000-000075000000}"/>
    <cellStyle name="40% - Accent2 7 2" xfId="119" xr:uid="{00000000-0005-0000-0000-000076000000}"/>
    <cellStyle name="40% - Accent2 8" xfId="120" xr:uid="{00000000-0005-0000-0000-000077000000}"/>
    <cellStyle name="40% - Accent2 8 2" xfId="121" xr:uid="{00000000-0005-0000-0000-000078000000}"/>
    <cellStyle name="40% - Accent2 9" xfId="122" xr:uid="{00000000-0005-0000-0000-000079000000}"/>
    <cellStyle name="40% - Accent3 2" xfId="123" xr:uid="{00000000-0005-0000-0000-00007A000000}"/>
    <cellStyle name="40% - Accent3 2 2" xfId="124" xr:uid="{00000000-0005-0000-0000-00007B000000}"/>
    <cellStyle name="40% - Accent3 3" xfId="125" xr:uid="{00000000-0005-0000-0000-00007C000000}"/>
    <cellStyle name="40% - Accent3 3 2" xfId="126" xr:uid="{00000000-0005-0000-0000-00007D000000}"/>
    <cellStyle name="40% - Accent3 4" xfId="127" xr:uid="{00000000-0005-0000-0000-00007E000000}"/>
    <cellStyle name="40% - Accent3 4 2" xfId="128" xr:uid="{00000000-0005-0000-0000-00007F000000}"/>
    <cellStyle name="40% - Accent3 5" xfId="129" xr:uid="{00000000-0005-0000-0000-000080000000}"/>
    <cellStyle name="40% - Accent3 5 2" xfId="130" xr:uid="{00000000-0005-0000-0000-000081000000}"/>
    <cellStyle name="40% - Accent3 6" xfId="131" xr:uid="{00000000-0005-0000-0000-000082000000}"/>
    <cellStyle name="40% - Accent3 6 2" xfId="132" xr:uid="{00000000-0005-0000-0000-000083000000}"/>
    <cellStyle name="40% - Accent3 7" xfId="133" xr:uid="{00000000-0005-0000-0000-000084000000}"/>
    <cellStyle name="40% - Accent3 7 2" xfId="134" xr:uid="{00000000-0005-0000-0000-000085000000}"/>
    <cellStyle name="40% - Accent3 8" xfId="135" xr:uid="{00000000-0005-0000-0000-000086000000}"/>
    <cellStyle name="40% - Accent3 8 2" xfId="136" xr:uid="{00000000-0005-0000-0000-000087000000}"/>
    <cellStyle name="40% - Accent3 9" xfId="137" xr:uid="{00000000-0005-0000-0000-000088000000}"/>
    <cellStyle name="40% - Accent4 2" xfId="138" xr:uid="{00000000-0005-0000-0000-000089000000}"/>
    <cellStyle name="40% - Accent4 2 2" xfId="139" xr:uid="{00000000-0005-0000-0000-00008A000000}"/>
    <cellStyle name="40% - Accent4 3" xfId="140" xr:uid="{00000000-0005-0000-0000-00008B000000}"/>
    <cellStyle name="40% - Accent4 3 2" xfId="141" xr:uid="{00000000-0005-0000-0000-00008C000000}"/>
    <cellStyle name="40% - Accent4 4" xfId="142" xr:uid="{00000000-0005-0000-0000-00008D000000}"/>
    <cellStyle name="40% - Accent4 4 2" xfId="143" xr:uid="{00000000-0005-0000-0000-00008E000000}"/>
    <cellStyle name="40% - Accent4 5" xfId="144" xr:uid="{00000000-0005-0000-0000-00008F000000}"/>
    <cellStyle name="40% - Accent4 5 2" xfId="145" xr:uid="{00000000-0005-0000-0000-000090000000}"/>
    <cellStyle name="40% - Accent4 6" xfId="146" xr:uid="{00000000-0005-0000-0000-000091000000}"/>
    <cellStyle name="40% - Accent4 6 2" xfId="147" xr:uid="{00000000-0005-0000-0000-000092000000}"/>
    <cellStyle name="40% - Accent4 7" xfId="148" xr:uid="{00000000-0005-0000-0000-000093000000}"/>
    <cellStyle name="40% - Accent4 7 2" xfId="149" xr:uid="{00000000-0005-0000-0000-000094000000}"/>
    <cellStyle name="40% - Accent4 8" xfId="150" xr:uid="{00000000-0005-0000-0000-000095000000}"/>
    <cellStyle name="40% - Accent4 8 2" xfId="151" xr:uid="{00000000-0005-0000-0000-000096000000}"/>
    <cellStyle name="40% - Accent4 9" xfId="152" xr:uid="{00000000-0005-0000-0000-000097000000}"/>
    <cellStyle name="40% - Accent5 2" xfId="153" xr:uid="{00000000-0005-0000-0000-000098000000}"/>
    <cellStyle name="40% - Accent5 2 2" xfId="154" xr:uid="{00000000-0005-0000-0000-000099000000}"/>
    <cellStyle name="40% - Accent5 3" xfId="155" xr:uid="{00000000-0005-0000-0000-00009A000000}"/>
    <cellStyle name="40% - Accent5 3 2" xfId="156" xr:uid="{00000000-0005-0000-0000-00009B000000}"/>
    <cellStyle name="40% - Accent5 4" xfId="157" xr:uid="{00000000-0005-0000-0000-00009C000000}"/>
    <cellStyle name="40% - Accent5 4 2" xfId="158" xr:uid="{00000000-0005-0000-0000-00009D000000}"/>
    <cellStyle name="40% - Accent5 5" xfId="159" xr:uid="{00000000-0005-0000-0000-00009E000000}"/>
    <cellStyle name="40% - Accent5 5 2" xfId="160" xr:uid="{00000000-0005-0000-0000-00009F000000}"/>
    <cellStyle name="40% - Accent5 6" xfId="161" xr:uid="{00000000-0005-0000-0000-0000A0000000}"/>
    <cellStyle name="40% - Accent5 6 2" xfId="162" xr:uid="{00000000-0005-0000-0000-0000A1000000}"/>
    <cellStyle name="40% - Accent5 7" xfId="163" xr:uid="{00000000-0005-0000-0000-0000A2000000}"/>
    <cellStyle name="40% - Accent5 7 2" xfId="164" xr:uid="{00000000-0005-0000-0000-0000A3000000}"/>
    <cellStyle name="40% - Accent5 8" xfId="165" xr:uid="{00000000-0005-0000-0000-0000A4000000}"/>
    <cellStyle name="40% - Accent5 8 2" xfId="166" xr:uid="{00000000-0005-0000-0000-0000A5000000}"/>
    <cellStyle name="40% - Accent5 9" xfId="167" xr:uid="{00000000-0005-0000-0000-0000A6000000}"/>
    <cellStyle name="40% - Accent6 2" xfId="168" xr:uid="{00000000-0005-0000-0000-0000A7000000}"/>
    <cellStyle name="40% - Accent6 2 2" xfId="169" xr:uid="{00000000-0005-0000-0000-0000A8000000}"/>
    <cellStyle name="40% - Accent6 3" xfId="170" xr:uid="{00000000-0005-0000-0000-0000A9000000}"/>
    <cellStyle name="40% - Accent6 3 2" xfId="171" xr:uid="{00000000-0005-0000-0000-0000AA000000}"/>
    <cellStyle name="40% - Accent6 4" xfId="172" xr:uid="{00000000-0005-0000-0000-0000AB000000}"/>
    <cellStyle name="40% - Accent6 4 2" xfId="173" xr:uid="{00000000-0005-0000-0000-0000AC000000}"/>
    <cellStyle name="40% - Accent6 5" xfId="174" xr:uid="{00000000-0005-0000-0000-0000AD000000}"/>
    <cellStyle name="40% - Accent6 5 2" xfId="175" xr:uid="{00000000-0005-0000-0000-0000AE000000}"/>
    <cellStyle name="40% - Accent6 6" xfId="176" xr:uid="{00000000-0005-0000-0000-0000AF000000}"/>
    <cellStyle name="40% - Accent6 6 2" xfId="177" xr:uid="{00000000-0005-0000-0000-0000B0000000}"/>
    <cellStyle name="40% - Accent6 7" xfId="178" xr:uid="{00000000-0005-0000-0000-0000B1000000}"/>
    <cellStyle name="40% - Accent6 7 2" xfId="179" xr:uid="{00000000-0005-0000-0000-0000B2000000}"/>
    <cellStyle name="40% - Accent6 8" xfId="180" xr:uid="{00000000-0005-0000-0000-0000B3000000}"/>
    <cellStyle name="40% - Accent6 8 2" xfId="181" xr:uid="{00000000-0005-0000-0000-0000B4000000}"/>
    <cellStyle name="40% - Accent6 9" xfId="182" xr:uid="{00000000-0005-0000-0000-0000B5000000}"/>
    <cellStyle name="Accent1 - 20%" xfId="183" xr:uid="{00000000-0005-0000-0000-0000B6000000}"/>
    <cellStyle name="Accent1 - 40%" xfId="184" xr:uid="{00000000-0005-0000-0000-0000B7000000}"/>
    <cellStyle name="Accent1 - 60%" xfId="185" xr:uid="{00000000-0005-0000-0000-0000B8000000}"/>
    <cellStyle name="Accent1 10" xfId="186" xr:uid="{00000000-0005-0000-0000-0000B9000000}"/>
    <cellStyle name="Accent1 11" xfId="187" xr:uid="{00000000-0005-0000-0000-0000BA000000}"/>
    <cellStyle name="Accent1 12" xfId="188" xr:uid="{00000000-0005-0000-0000-0000BB000000}"/>
    <cellStyle name="Accent1 13" xfId="189" xr:uid="{00000000-0005-0000-0000-0000BC000000}"/>
    <cellStyle name="Accent1 14" xfId="190" xr:uid="{00000000-0005-0000-0000-0000BD000000}"/>
    <cellStyle name="Accent1 15" xfId="191" xr:uid="{00000000-0005-0000-0000-0000BE000000}"/>
    <cellStyle name="Accent1 16" xfId="192" xr:uid="{00000000-0005-0000-0000-0000BF000000}"/>
    <cellStyle name="Accent1 17" xfId="193" xr:uid="{00000000-0005-0000-0000-0000C0000000}"/>
    <cellStyle name="Accent1 18" xfId="194" xr:uid="{00000000-0005-0000-0000-0000C1000000}"/>
    <cellStyle name="Accent1 19" xfId="195" xr:uid="{00000000-0005-0000-0000-0000C2000000}"/>
    <cellStyle name="Accent1 2" xfId="196" xr:uid="{00000000-0005-0000-0000-0000C3000000}"/>
    <cellStyle name="Accent1 20" xfId="197" xr:uid="{00000000-0005-0000-0000-0000C4000000}"/>
    <cellStyle name="Accent1 21" xfId="198" xr:uid="{00000000-0005-0000-0000-0000C5000000}"/>
    <cellStyle name="Accent1 22" xfId="199" xr:uid="{00000000-0005-0000-0000-0000C6000000}"/>
    <cellStyle name="Accent1 23" xfId="200" xr:uid="{00000000-0005-0000-0000-0000C7000000}"/>
    <cellStyle name="Accent1 24" xfId="201" xr:uid="{00000000-0005-0000-0000-0000C8000000}"/>
    <cellStyle name="Accent1 25" xfId="202" xr:uid="{00000000-0005-0000-0000-0000C9000000}"/>
    <cellStyle name="Accent1 26" xfId="203" xr:uid="{00000000-0005-0000-0000-0000CA000000}"/>
    <cellStyle name="Accent1 27" xfId="204" xr:uid="{00000000-0005-0000-0000-0000CB000000}"/>
    <cellStyle name="Accent1 28" xfId="205" xr:uid="{00000000-0005-0000-0000-0000CC000000}"/>
    <cellStyle name="Accent1 29" xfId="206" xr:uid="{00000000-0005-0000-0000-0000CD000000}"/>
    <cellStyle name="Accent1 3" xfId="207" xr:uid="{00000000-0005-0000-0000-0000CE000000}"/>
    <cellStyle name="Accent1 30" xfId="208" xr:uid="{00000000-0005-0000-0000-0000CF000000}"/>
    <cellStyle name="Accent1 31" xfId="209" xr:uid="{00000000-0005-0000-0000-0000D0000000}"/>
    <cellStyle name="Accent1 32" xfId="210" xr:uid="{00000000-0005-0000-0000-0000D1000000}"/>
    <cellStyle name="Accent1 33" xfId="211" xr:uid="{00000000-0005-0000-0000-0000D2000000}"/>
    <cellStyle name="Accent1 34" xfId="212" xr:uid="{00000000-0005-0000-0000-0000D3000000}"/>
    <cellStyle name="Accent1 35" xfId="213" xr:uid="{00000000-0005-0000-0000-0000D4000000}"/>
    <cellStyle name="Accent1 36" xfId="214" xr:uid="{00000000-0005-0000-0000-0000D5000000}"/>
    <cellStyle name="Accent1 37" xfId="215" xr:uid="{00000000-0005-0000-0000-0000D6000000}"/>
    <cellStyle name="Accent1 4" xfId="216" xr:uid="{00000000-0005-0000-0000-0000D7000000}"/>
    <cellStyle name="Accent1 5" xfId="217" xr:uid="{00000000-0005-0000-0000-0000D8000000}"/>
    <cellStyle name="Accent1 6" xfId="218" xr:uid="{00000000-0005-0000-0000-0000D9000000}"/>
    <cellStyle name="Accent1 7" xfId="219" xr:uid="{00000000-0005-0000-0000-0000DA000000}"/>
    <cellStyle name="Accent1 8" xfId="220" xr:uid="{00000000-0005-0000-0000-0000DB000000}"/>
    <cellStyle name="Accent1 9" xfId="221" xr:uid="{00000000-0005-0000-0000-0000DC000000}"/>
    <cellStyle name="Accent2 - 20%" xfId="222" xr:uid="{00000000-0005-0000-0000-0000DD000000}"/>
    <cellStyle name="Accent2 - 40%" xfId="223" xr:uid="{00000000-0005-0000-0000-0000DE000000}"/>
    <cellStyle name="Accent2 - 60%" xfId="224" xr:uid="{00000000-0005-0000-0000-0000DF000000}"/>
    <cellStyle name="Accent2 10" xfId="225" xr:uid="{00000000-0005-0000-0000-0000E0000000}"/>
    <cellStyle name="Accent2 11" xfId="226" xr:uid="{00000000-0005-0000-0000-0000E1000000}"/>
    <cellStyle name="Accent2 12" xfId="227" xr:uid="{00000000-0005-0000-0000-0000E2000000}"/>
    <cellStyle name="Accent2 13" xfId="228" xr:uid="{00000000-0005-0000-0000-0000E3000000}"/>
    <cellStyle name="Accent2 14" xfId="229" xr:uid="{00000000-0005-0000-0000-0000E4000000}"/>
    <cellStyle name="Accent2 15" xfId="230" xr:uid="{00000000-0005-0000-0000-0000E5000000}"/>
    <cellStyle name="Accent2 16" xfId="231" xr:uid="{00000000-0005-0000-0000-0000E6000000}"/>
    <cellStyle name="Accent2 17" xfId="232" xr:uid="{00000000-0005-0000-0000-0000E7000000}"/>
    <cellStyle name="Accent2 18" xfId="233" xr:uid="{00000000-0005-0000-0000-0000E8000000}"/>
    <cellStyle name="Accent2 19" xfId="234" xr:uid="{00000000-0005-0000-0000-0000E9000000}"/>
    <cellStyle name="Accent2 2" xfId="235" xr:uid="{00000000-0005-0000-0000-0000EA000000}"/>
    <cellStyle name="Accent2 20" xfId="236" xr:uid="{00000000-0005-0000-0000-0000EB000000}"/>
    <cellStyle name="Accent2 21" xfId="237" xr:uid="{00000000-0005-0000-0000-0000EC000000}"/>
    <cellStyle name="Accent2 22" xfId="238" xr:uid="{00000000-0005-0000-0000-0000ED000000}"/>
    <cellStyle name="Accent2 23" xfId="239" xr:uid="{00000000-0005-0000-0000-0000EE000000}"/>
    <cellStyle name="Accent2 24" xfId="240" xr:uid="{00000000-0005-0000-0000-0000EF000000}"/>
    <cellStyle name="Accent2 25" xfId="241" xr:uid="{00000000-0005-0000-0000-0000F0000000}"/>
    <cellStyle name="Accent2 26" xfId="242" xr:uid="{00000000-0005-0000-0000-0000F1000000}"/>
    <cellStyle name="Accent2 27" xfId="243" xr:uid="{00000000-0005-0000-0000-0000F2000000}"/>
    <cellStyle name="Accent2 28" xfId="244" xr:uid="{00000000-0005-0000-0000-0000F3000000}"/>
    <cellStyle name="Accent2 29" xfId="245" xr:uid="{00000000-0005-0000-0000-0000F4000000}"/>
    <cellStyle name="Accent2 3" xfId="246" xr:uid="{00000000-0005-0000-0000-0000F5000000}"/>
    <cellStyle name="Accent2 30" xfId="247" xr:uid="{00000000-0005-0000-0000-0000F6000000}"/>
    <cellStyle name="Accent2 31" xfId="248" xr:uid="{00000000-0005-0000-0000-0000F7000000}"/>
    <cellStyle name="Accent2 32" xfId="249" xr:uid="{00000000-0005-0000-0000-0000F8000000}"/>
    <cellStyle name="Accent2 33" xfId="250" xr:uid="{00000000-0005-0000-0000-0000F9000000}"/>
    <cellStyle name="Accent2 34" xfId="251" xr:uid="{00000000-0005-0000-0000-0000FA000000}"/>
    <cellStyle name="Accent2 35" xfId="252" xr:uid="{00000000-0005-0000-0000-0000FB000000}"/>
    <cellStyle name="Accent2 36" xfId="253" xr:uid="{00000000-0005-0000-0000-0000FC000000}"/>
    <cellStyle name="Accent2 37" xfId="254" xr:uid="{00000000-0005-0000-0000-0000FD000000}"/>
    <cellStyle name="Accent2 4" xfId="255" xr:uid="{00000000-0005-0000-0000-0000FE000000}"/>
    <cellStyle name="Accent2 5" xfId="256" xr:uid="{00000000-0005-0000-0000-0000FF000000}"/>
    <cellStyle name="Accent2 6" xfId="257" xr:uid="{00000000-0005-0000-0000-000000010000}"/>
    <cellStyle name="Accent2 7" xfId="258" xr:uid="{00000000-0005-0000-0000-000001010000}"/>
    <cellStyle name="Accent2 8" xfId="259" xr:uid="{00000000-0005-0000-0000-000002010000}"/>
    <cellStyle name="Accent2 9" xfId="260" xr:uid="{00000000-0005-0000-0000-000003010000}"/>
    <cellStyle name="Accent3 - 20%" xfId="261" xr:uid="{00000000-0005-0000-0000-000004010000}"/>
    <cellStyle name="Accent3 - 40%" xfId="262" xr:uid="{00000000-0005-0000-0000-000005010000}"/>
    <cellStyle name="Accent3 - 60%" xfId="263" xr:uid="{00000000-0005-0000-0000-000006010000}"/>
    <cellStyle name="Accent3 10" xfId="264" xr:uid="{00000000-0005-0000-0000-000007010000}"/>
    <cellStyle name="Accent3 11" xfId="265" xr:uid="{00000000-0005-0000-0000-000008010000}"/>
    <cellStyle name="Accent3 12" xfId="266" xr:uid="{00000000-0005-0000-0000-000009010000}"/>
    <cellStyle name="Accent3 13" xfId="267" xr:uid="{00000000-0005-0000-0000-00000A010000}"/>
    <cellStyle name="Accent3 14" xfId="268" xr:uid="{00000000-0005-0000-0000-00000B010000}"/>
    <cellStyle name="Accent3 15" xfId="269" xr:uid="{00000000-0005-0000-0000-00000C010000}"/>
    <cellStyle name="Accent3 16" xfId="270" xr:uid="{00000000-0005-0000-0000-00000D010000}"/>
    <cellStyle name="Accent3 17" xfId="271" xr:uid="{00000000-0005-0000-0000-00000E010000}"/>
    <cellStyle name="Accent3 18" xfId="272" xr:uid="{00000000-0005-0000-0000-00000F010000}"/>
    <cellStyle name="Accent3 19" xfId="273" xr:uid="{00000000-0005-0000-0000-000010010000}"/>
    <cellStyle name="Accent3 2" xfId="274" xr:uid="{00000000-0005-0000-0000-000011010000}"/>
    <cellStyle name="Accent3 20" xfId="275" xr:uid="{00000000-0005-0000-0000-000012010000}"/>
    <cellStyle name="Accent3 21" xfId="276" xr:uid="{00000000-0005-0000-0000-000013010000}"/>
    <cellStyle name="Accent3 22" xfId="277" xr:uid="{00000000-0005-0000-0000-000014010000}"/>
    <cellStyle name="Accent3 23" xfId="278" xr:uid="{00000000-0005-0000-0000-000015010000}"/>
    <cellStyle name="Accent3 24" xfId="279" xr:uid="{00000000-0005-0000-0000-000016010000}"/>
    <cellStyle name="Accent3 25" xfId="280" xr:uid="{00000000-0005-0000-0000-000017010000}"/>
    <cellStyle name="Accent3 26" xfId="281" xr:uid="{00000000-0005-0000-0000-000018010000}"/>
    <cellStyle name="Accent3 27" xfId="282" xr:uid="{00000000-0005-0000-0000-000019010000}"/>
    <cellStyle name="Accent3 28" xfId="283" xr:uid="{00000000-0005-0000-0000-00001A010000}"/>
    <cellStyle name="Accent3 29" xfId="284" xr:uid="{00000000-0005-0000-0000-00001B010000}"/>
    <cellStyle name="Accent3 3" xfId="285" xr:uid="{00000000-0005-0000-0000-00001C010000}"/>
    <cellStyle name="Accent3 30" xfId="286" xr:uid="{00000000-0005-0000-0000-00001D010000}"/>
    <cellStyle name="Accent3 31" xfId="287" xr:uid="{00000000-0005-0000-0000-00001E010000}"/>
    <cellStyle name="Accent3 32" xfId="288" xr:uid="{00000000-0005-0000-0000-00001F010000}"/>
    <cellStyle name="Accent3 33" xfId="289" xr:uid="{00000000-0005-0000-0000-000020010000}"/>
    <cellStyle name="Accent3 34" xfId="290" xr:uid="{00000000-0005-0000-0000-000021010000}"/>
    <cellStyle name="Accent3 35" xfId="291" xr:uid="{00000000-0005-0000-0000-000022010000}"/>
    <cellStyle name="Accent3 36" xfId="292" xr:uid="{00000000-0005-0000-0000-000023010000}"/>
    <cellStyle name="Accent3 37" xfId="293" xr:uid="{00000000-0005-0000-0000-000024010000}"/>
    <cellStyle name="Accent3 4" xfId="294" xr:uid="{00000000-0005-0000-0000-000025010000}"/>
    <cellStyle name="Accent3 5" xfId="295" xr:uid="{00000000-0005-0000-0000-000026010000}"/>
    <cellStyle name="Accent3 6" xfId="296" xr:uid="{00000000-0005-0000-0000-000027010000}"/>
    <cellStyle name="Accent3 7" xfId="297" xr:uid="{00000000-0005-0000-0000-000028010000}"/>
    <cellStyle name="Accent3 8" xfId="298" xr:uid="{00000000-0005-0000-0000-000029010000}"/>
    <cellStyle name="Accent3 9" xfId="299" xr:uid="{00000000-0005-0000-0000-00002A010000}"/>
    <cellStyle name="Accent4 - 20%" xfId="300" xr:uid="{00000000-0005-0000-0000-00002B010000}"/>
    <cellStyle name="Accent4 - 40%" xfId="301" xr:uid="{00000000-0005-0000-0000-00002C010000}"/>
    <cellStyle name="Accent4 - 60%" xfId="302" xr:uid="{00000000-0005-0000-0000-00002D010000}"/>
    <cellStyle name="Accent4 10" xfId="303" xr:uid="{00000000-0005-0000-0000-00002E010000}"/>
    <cellStyle name="Accent4 11" xfId="304" xr:uid="{00000000-0005-0000-0000-00002F010000}"/>
    <cellStyle name="Accent4 12" xfId="305" xr:uid="{00000000-0005-0000-0000-000030010000}"/>
    <cellStyle name="Accent4 13" xfId="306" xr:uid="{00000000-0005-0000-0000-000031010000}"/>
    <cellStyle name="Accent4 14" xfId="307" xr:uid="{00000000-0005-0000-0000-000032010000}"/>
    <cellStyle name="Accent4 15" xfId="308" xr:uid="{00000000-0005-0000-0000-000033010000}"/>
    <cellStyle name="Accent4 16" xfId="309" xr:uid="{00000000-0005-0000-0000-000034010000}"/>
    <cellStyle name="Accent4 17" xfId="310" xr:uid="{00000000-0005-0000-0000-000035010000}"/>
    <cellStyle name="Accent4 18" xfId="311" xr:uid="{00000000-0005-0000-0000-000036010000}"/>
    <cellStyle name="Accent4 19" xfId="312" xr:uid="{00000000-0005-0000-0000-000037010000}"/>
    <cellStyle name="Accent4 2" xfId="313" xr:uid="{00000000-0005-0000-0000-000038010000}"/>
    <cellStyle name="Accent4 20" xfId="314" xr:uid="{00000000-0005-0000-0000-000039010000}"/>
    <cellStyle name="Accent4 21" xfId="315" xr:uid="{00000000-0005-0000-0000-00003A010000}"/>
    <cellStyle name="Accent4 22" xfId="316" xr:uid="{00000000-0005-0000-0000-00003B010000}"/>
    <cellStyle name="Accent4 23" xfId="317" xr:uid="{00000000-0005-0000-0000-00003C010000}"/>
    <cellStyle name="Accent4 24" xfId="318" xr:uid="{00000000-0005-0000-0000-00003D010000}"/>
    <cellStyle name="Accent4 25" xfId="319" xr:uid="{00000000-0005-0000-0000-00003E010000}"/>
    <cellStyle name="Accent4 26" xfId="320" xr:uid="{00000000-0005-0000-0000-00003F010000}"/>
    <cellStyle name="Accent4 27" xfId="321" xr:uid="{00000000-0005-0000-0000-000040010000}"/>
    <cellStyle name="Accent4 28" xfId="322" xr:uid="{00000000-0005-0000-0000-000041010000}"/>
    <cellStyle name="Accent4 29" xfId="323" xr:uid="{00000000-0005-0000-0000-000042010000}"/>
    <cellStyle name="Accent4 3" xfId="324" xr:uid="{00000000-0005-0000-0000-000043010000}"/>
    <cellStyle name="Accent4 30" xfId="325" xr:uid="{00000000-0005-0000-0000-000044010000}"/>
    <cellStyle name="Accent4 31" xfId="326" xr:uid="{00000000-0005-0000-0000-000045010000}"/>
    <cellStyle name="Accent4 32" xfId="327" xr:uid="{00000000-0005-0000-0000-000046010000}"/>
    <cellStyle name="Accent4 33" xfId="328" xr:uid="{00000000-0005-0000-0000-000047010000}"/>
    <cellStyle name="Accent4 34" xfId="329" xr:uid="{00000000-0005-0000-0000-000048010000}"/>
    <cellStyle name="Accent4 35" xfId="330" xr:uid="{00000000-0005-0000-0000-000049010000}"/>
    <cellStyle name="Accent4 36" xfId="331" xr:uid="{00000000-0005-0000-0000-00004A010000}"/>
    <cellStyle name="Accent4 37" xfId="332" xr:uid="{00000000-0005-0000-0000-00004B010000}"/>
    <cellStyle name="Accent4 4" xfId="333" xr:uid="{00000000-0005-0000-0000-00004C010000}"/>
    <cellStyle name="Accent4 5" xfId="334" xr:uid="{00000000-0005-0000-0000-00004D010000}"/>
    <cellStyle name="Accent4 6" xfId="335" xr:uid="{00000000-0005-0000-0000-00004E010000}"/>
    <cellStyle name="Accent4 7" xfId="336" xr:uid="{00000000-0005-0000-0000-00004F010000}"/>
    <cellStyle name="Accent4 8" xfId="337" xr:uid="{00000000-0005-0000-0000-000050010000}"/>
    <cellStyle name="Accent4 9" xfId="338" xr:uid="{00000000-0005-0000-0000-000051010000}"/>
    <cellStyle name="Accent5 - 20%" xfId="339" xr:uid="{00000000-0005-0000-0000-000052010000}"/>
    <cellStyle name="Accent5 - 40%" xfId="340" xr:uid="{00000000-0005-0000-0000-000053010000}"/>
    <cellStyle name="Accent5 - 60%" xfId="341" xr:uid="{00000000-0005-0000-0000-000054010000}"/>
    <cellStyle name="Accent5 10" xfId="342" xr:uid="{00000000-0005-0000-0000-000055010000}"/>
    <cellStyle name="Accent5 11" xfId="343" xr:uid="{00000000-0005-0000-0000-000056010000}"/>
    <cellStyle name="Accent5 12" xfId="344" xr:uid="{00000000-0005-0000-0000-000057010000}"/>
    <cellStyle name="Accent5 13" xfId="345" xr:uid="{00000000-0005-0000-0000-000058010000}"/>
    <cellStyle name="Accent5 14" xfId="346" xr:uid="{00000000-0005-0000-0000-000059010000}"/>
    <cellStyle name="Accent5 15" xfId="347" xr:uid="{00000000-0005-0000-0000-00005A010000}"/>
    <cellStyle name="Accent5 16" xfId="348" xr:uid="{00000000-0005-0000-0000-00005B010000}"/>
    <cellStyle name="Accent5 17" xfId="349" xr:uid="{00000000-0005-0000-0000-00005C010000}"/>
    <cellStyle name="Accent5 18" xfId="350" xr:uid="{00000000-0005-0000-0000-00005D010000}"/>
    <cellStyle name="Accent5 19" xfId="351" xr:uid="{00000000-0005-0000-0000-00005E010000}"/>
    <cellStyle name="Accent5 2" xfId="352" xr:uid="{00000000-0005-0000-0000-00005F010000}"/>
    <cellStyle name="Accent5 20" xfId="353" xr:uid="{00000000-0005-0000-0000-000060010000}"/>
    <cellStyle name="Accent5 21" xfId="354" xr:uid="{00000000-0005-0000-0000-000061010000}"/>
    <cellStyle name="Accent5 22" xfId="355" xr:uid="{00000000-0005-0000-0000-000062010000}"/>
    <cellStyle name="Accent5 23" xfId="356" xr:uid="{00000000-0005-0000-0000-000063010000}"/>
    <cellStyle name="Accent5 24" xfId="357" xr:uid="{00000000-0005-0000-0000-000064010000}"/>
    <cellStyle name="Accent5 25" xfId="358" xr:uid="{00000000-0005-0000-0000-000065010000}"/>
    <cellStyle name="Accent5 26" xfId="359" xr:uid="{00000000-0005-0000-0000-000066010000}"/>
    <cellStyle name="Accent5 27" xfId="360" xr:uid="{00000000-0005-0000-0000-000067010000}"/>
    <cellStyle name="Accent5 28" xfId="361" xr:uid="{00000000-0005-0000-0000-000068010000}"/>
    <cellStyle name="Accent5 29" xfId="362" xr:uid="{00000000-0005-0000-0000-000069010000}"/>
    <cellStyle name="Accent5 3" xfId="363" xr:uid="{00000000-0005-0000-0000-00006A010000}"/>
    <cellStyle name="Accent5 30" xfId="364" xr:uid="{00000000-0005-0000-0000-00006B010000}"/>
    <cellStyle name="Accent5 31" xfId="365" xr:uid="{00000000-0005-0000-0000-00006C010000}"/>
    <cellStyle name="Accent5 32" xfId="366" xr:uid="{00000000-0005-0000-0000-00006D010000}"/>
    <cellStyle name="Accent5 33" xfId="367" xr:uid="{00000000-0005-0000-0000-00006E010000}"/>
    <cellStyle name="Accent5 34" xfId="368" xr:uid="{00000000-0005-0000-0000-00006F010000}"/>
    <cellStyle name="Accent5 35" xfId="369" xr:uid="{00000000-0005-0000-0000-000070010000}"/>
    <cellStyle name="Accent5 36" xfId="370" xr:uid="{00000000-0005-0000-0000-000071010000}"/>
    <cellStyle name="Accent5 37" xfId="371" xr:uid="{00000000-0005-0000-0000-000072010000}"/>
    <cellStyle name="Accent5 4" xfId="372" xr:uid="{00000000-0005-0000-0000-000073010000}"/>
    <cellStyle name="Accent5 5" xfId="373" xr:uid="{00000000-0005-0000-0000-000074010000}"/>
    <cellStyle name="Accent5 6" xfId="374" xr:uid="{00000000-0005-0000-0000-000075010000}"/>
    <cellStyle name="Accent5 7" xfId="375" xr:uid="{00000000-0005-0000-0000-000076010000}"/>
    <cellStyle name="Accent5 8" xfId="376" xr:uid="{00000000-0005-0000-0000-000077010000}"/>
    <cellStyle name="Accent5 9" xfId="377" xr:uid="{00000000-0005-0000-0000-000078010000}"/>
    <cellStyle name="Accent6 - 20%" xfId="378" xr:uid="{00000000-0005-0000-0000-000079010000}"/>
    <cellStyle name="Accent6 - 40%" xfId="379" xr:uid="{00000000-0005-0000-0000-00007A010000}"/>
    <cellStyle name="Accent6 - 60%" xfId="380" xr:uid="{00000000-0005-0000-0000-00007B010000}"/>
    <cellStyle name="Accent6 10" xfId="381" xr:uid="{00000000-0005-0000-0000-00007C010000}"/>
    <cellStyle name="Accent6 11" xfId="382" xr:uid="{00000000-0005-0000-0000-00007D010000}"/>
    <cellStyle name="Accent6 12" xfId="383" xr:uid="{00000000-0005-0000-0000-00007E010000}"/>
    <cellStyle name="Accent6 13" xfId="384" xr:uid="{00000000-0005-0000-0000-00007F010000}"/>
    <cellStyle name="Accent6 14" xfId="385" xr:uid="{00000000-0005-0000-0000-000080010000}"/>
    <cellStyle name="Accent6 15" xfId="386" xr:uid="{00000000-0005-0000-0000-000081010000}"/>
    <cellStyle name="Accent6 16" xfId="387" xr:uid="{00000000-0005-0000-0000-000082010000}"/>
    <cellStyle name="Accent6 17" xfId="388" xr:uid="{00000000-0005-0000-0000-000083010000}"/>
    <cellStyle name="Accent6 18" xfId="389" xr:uid="{00000000-0005-0000-0000-000084010000}"/>
    <cellStyle name="Accent6 19" xfId="390" xr:uid="{00000000-0005-0000-0000-000085010000}"/>
    <cellStyle name="Accent6 2" xfId="391" xr:uid="{00000000-0005-0000-0000-000086010000}"/>
    <cellStyle name="Accent6 20" xfId="392" xr:uid="{00000000-0005-0000-0000-000087010000}"/>
    <cellStyle name="Accent6 21" xfId="393" xr:uid="{00000000-0005-0000-0000-000088010000}"/>
    <cellStyle name="Accent6 22" xfId="394" xr:uid="{00000000-0005-0000-0000-000089010000}"/>
    <cellStyle name="Accent6 23" xfId="395" xr:uid="{00000000-0005-0000-0000-00008A010000}"/>
    <cellStyle name="Accent6 24" xfId="396" xr:uid="{00000000-0005-0000-0000-00008B010000}"/>
    <cellStyle name="Accent6 25" xfId="397" xr:uid="{00000000-0005-0000-0000-00008C010000}"/>
    <cellStyle name="Accent6 26" xfId="398" xr:uid="{00000000-0005-0000-0000-00008D010000}"/>
    <cellStyle name="Accent6 27" xfId="399" xr:uid="{00000000-0005-0000-0000-00008E010000}"/>
    <cellStyle name="Accent6 28" xfId="400" xr:uid="{00000000-0005-0000-0000-00008F010000}"/>
    <cellStyle name="Accent6 29" xfId="401" xr:uid="{00000000-0005-0000-0000-000090010000}"/>
    <cellStyle name="Accent6 3" xfId="402" xr:uid="{00000000-0005-0000-0000-000091010000}"/>
    <cellStyle name="Accent6 30" xfId="403" xr:uid="{00000000-0005-0000-0000-000092010000}"/>
    <cellStyle name="Accent6 31" xfId="404" xr:uid="{00000000-0005-0000-0000-000093010000}"/>
    <cellStyle name="Accent6 32" xfId="405" xr:uid="{00000000-0005-0000-0000-000094010000}"/>
    <cellStyle name="Accent6 33" xfId="406" xr:uid="{00000000-0005-0000-0000-000095010000}"/>
    <cellStyle name="Accent6 34" xfId="407" xr:uid="{00000000-0005-0000-0000-000096010000}"/>
    <cellStyle name="Accent6 35" xfId="408" xr:uid="{00000000-0005-0000-0000-000097010000}"/>
    <cellStyle name="Accent6 36" xfId="409" xr:uid="{00000000-0005-0000-0000-000098010000}"/>
    <cellStyle name="Accent6 37" xfId="410" xr:uid="{00000000-0005-0000-0000-000099010000}"/>
    <cellStyle name="Accent6 4" xfId="411" xr:uid="{00000000-0005-0000-0000-00009A010000}"/>
    <cellStyle name="Accent6 5" xfId="412" xr:uid="{00000000-0005-0000-0000-00009B010000}"/>
    <cellStyle name="Accent6 6" xfId="413" xr:uid="{00000000-0005-0000-0000-00009C010000}"/>
    <cellStyle name="Accent6 7" xfId="414" xr:uid="{00000000-0005-0000-0000-00009D010000}"/>
    <cellStyle name="Accent6 8" xfId="415" xr:uid="{00000000-0005-0000-0000-00009E010000}"/>
    <cellStyle name="Accent6 9" xfId="416" xr:uid="{00000000-0005-0000-0000-00009F010000}"/>
    <cellStyle name="Bad 2" xfId="417" xr:uid="{00000000-0005-0000-0000-0000A0010000}"/>
    <cellStyle name="Bad 3" xfId="418" xr:uid="{00000000-0005-0000-0000-0000A1010000}"/>
    <cellStyle name="Bad 4" xfId="419" xr:uid="{00000000-0005-0000-0000-0000A2010000}"/>
    <cellStyle name="Calculation 2" xfId="420" xr:uid="{00000000-0005-0000-0000-0000A3010000}"/>
    <cellStyle name="Calculation 2 10" xfId="421" xr:uid="{00000000-0005-0000-0000-0000A4010000}"/>
    <cellStyle name="Calculation 2 10 10" xfId="422" xr:uid="{00000000-0005-0000-0000-0000A5010000}"/>
    <cellStyle name="Calculation 2 10 10 2" xfId="423" xr:uid="{00000000-0005-0000-0000-0000A6010000}"/>
    <cellStyle name="Calculation 2 10 10 3" xfId="424" xr:uid="{00000000-0005-0000-0000-0000A7010000}"/>
    <cellStyle name="Calculation 2 10 11" xfId="425" xr:uid="{00000000-0005-0000-0000-0000A8010000}"/>
    <cellStyle name="Calculation 2 10 11 2" xfId="426" xr:uid="{00000000-0005-0000-0000-0000A9010000}"/>
    <cellStyle name="Calculation 2 10 11 3" xfId="427" xr:uid="{00000000-0005-0000-0000-0000AA010000}"/>
    <cellStyle name="Calculation 2 10 12" xfId="428" xr:uid="{00000000-0005-0000-0000-0000AB010000}"/>
    <cellStyle name="Calculation 2 10 12 2" xfId="429" xr:uid="{00000000-0005-0000-0000-0000AC010000}"/>
    <cellStyle name="Calculation 2 10 12 3" xfId="430" xr:uid="{00000000-0005-0000-0000-0000AD010000}"/>
    <cellStyle name="Calculation 2 10 13" xfId="431" xr:uid="{00000000-0005-0000-0000-0000AE010000}"/>
    <cellStyle name="Calculation 2 10 13 2" xfId="432" xr:uid="{00000000-0005-0000-0000-0000AF010000}"/>
    <cellStyle name="Calculation 2 10 13 3" xfId="433" xr:uid="{00000000-0005-0000-0000-0000B0010000}"/>
    <cellStyle name="Calculation 2 10 14" xfId="434" xr:uid="{00000000-0005-0000-0000-0000B1010000}"/>
    <cellStyle name="Calculation 2 10 14 2" xfId="435" xr:uid="{00000000-0005-0000-0000-0000B2010000}"/>
    <cellStyle name="Calculation 2 10 14 3" xfId="436" xr:uid="{00000000-0005-0000-0000-0000B3010000}"/>
    <cellStyle name="Calculation 2 10 15" xfId="437" xr:uid="{00000000-0005-0000-0000-0000B4010000}"/>
    <cellStyle name="Calculation 2 10 15 2" xfId="438" xr:uid="{00000000-0005-0000-0000-0000B5010000}"/>
    <cellStyle name="Calculation 2 10 15 3" xfId="439" xr:uid="{00000000-0005-0000-0000-0000B6010000}"/>
    <cellStyle name="Calculation 2 10 16" xfId="440" xr:uid="{00000000-0005-0000-0000-0000B7010000}"/>
    <cellStyle name="Calculation 2 10 2" xfId="441" xr:uid="{00000000-0005-0000-0000-0000B8010000}"/>
    <cellStyle name="Calculation 2 10 2 2" xfId="442" xr:uid="{00000000-0005-0000-0000-0000B9010000}"/>
    <cellStyle name="Calculation 2 10 2 3" xfId="443" xr:uid="{00000000-0005-0000-0000-0000BA010000}"/>
    <cellStyle name="Calculation 2 10 3" xfId="444" xr:uid="{00000000-0005-0000-0000-0000BB010000}"/>
    <cellStyle name="Calculation 2 10 3 2" xfId="445" xr:uid="{00000000-0005-0000-0000-0000BC010000}"/>
    <cellStyle name="Calculation 2 10 3 3" xfId="446" xr:uid="{00000000-0005-0000-0000-0000BD010000}"/>
    <cellStyle name="Calculation 2 10 4" xfId="447" xr:uid="{00000000-0005-0000-0000-0000BE010000}"/>
    <cellStyle name="Calculation 2 10 4 2" xfId="448" xr:uid="{00000000-0005-0000-0000-0000BF010000}"/>
    <cellStyle name="Calculation 2 10 4 3" xfId="449" xr:uid="{00000000-0005-0000-0000-0000C0010000}"/>
    <cellStyle name="Calculation 2 10 5" xfId="450" xr:uid="{00000000-0005-0000-0000-0000C1010000}"/>
    <cellStyle name="Calculation 2 10 5 2" xfId="451" xr:uid="{00000000-0005-0000-0000-0000C2010000}"/>
    <cellStyle name="Calculation 2 10 5 3" xfId="452" xr:uid="{00000000-0005-0000-0000-0000C3010000}"/>
    <cellStyle name="Calculation 2 10 6" xfId="453" xr:uid="{00000000-0005-0000-0000-0000C4010000}"/>
    <cellStyle name="Calculation 2 10 6 2" xfId="454" xr:uid="{00000000-0005-0000-0000-0000C5010000}"/>
    <cellStyle name="Calculation 2 10 6 3" xfId="455" xr:uid="{00000000-0005-0000-0000-0000C6010000}"/>
    <cellStyle name="Calculation 2 10 7" xfId="456" xr:uid="{00000000-0005-0000-0000-0000C7010000}"/>
    <cellStyle name="Calculation 2 10 7 2" xfId="457" xr:uid="{00000000-0005-0000-0000-0000C8010000}"/>
    <cellStyle name="Calculation 2 10 7 3" xfId="458" xr:uid="{00000000-0005-0000-0000-0000C9010000}"/>
    <cellStyle name="Calculation 2 10 8" xfId="459" xr:uid="{00000000-0005-0000-0000-0000CA010000}"/>
    <cellStyle name="Calculation 2 10 8 2" xfId="460" xr:uid="{00000000-0005-0000-0000-0000CB010000}"/>
    <cellStyle name="Calculation 2 10 8 3" xfId="461" xr:uid="{00000000-0005-0000-0000-0000CC010000}"/>
    <cellStyle name="Calculation 2 10 9" xfId="462" xr:uid="{00000000-0005-0000-0000-0000CD010000}"/>
    <cellStyle name="Calculation 2 10 9 2" xfId="463" xr:uid="{00000000-0005-0000-0000-0000CE010000}"/>
    <cellStyle name="Calculation 2 10 9 3" xfId="464" xr:uid="{00000000-0005-0000-0000-0000CF010000}"/>
    <cellStyle name="Calculation 2 11" xfId="465" xr:uid="{00000000-0005-0000-0000-0000D0010000}"/>
    <cellStyle name="Calculation 2 11 10" xfId="466" xr:uid="{00000000-0005-0000-0000-0000D1010000}"/>
    <cellStyle name="Calculation 2 11 10 2" xfId="467" xr:uid="{00000000-0005-0000-0000-0000D2010000}"/>
    <cellStyle name="Calculation 2 11 10 3" xfId="468" xr:uid="{00000000-0005-0000-0000-0000D3010000}"/>
    <cellStyle name="Calculation 2 11 11" xfId="469" xr:uid="{00000000-0005-0000-0000-0000D4010000}"/>
    <cellStyle name="Calculation 2 11 11 2" xfId="470" xr:uid="{00000000-0005-0000-0000-0000D5010000}"/>
    <cellStyle name="Calculation 2 11 11 3" xfId="471" xr:uid="{00000000-0005-0000-0000-0000D6010000}"/>
    <cellStyle name="Calculation 2 11 12" xfId="472" xr:uid="{00000000-0005-0000-0000-0000D7010000}"/>
    <cellStyle name="Calculation 2 11 12 2" xfId="473" xr:uid="{00000000-0005-0000-0000-0000D8010000}"/>
    <cellStyle name="Calculation 2 11 12 3" xfId="474" xr:uid="{00000000-0005-0000-0000-0000D9010000}"/>
    <cellStyle name="Calculation 2 11 13" xfId="475" xr:uid="{00000000-0005-0000-0000-0000DA010000}"/>
    <cellStyle name="Calculation 2 11 13 2" xfId="476" xr:uid="{00000000-0005-0000-0000-0000DB010000}"/>
    <cellStyle name="Calculation 2 11 13 3" xfId="477" xr:uid="{00000000-0005-0000-0000-0000DC010000}"/>
    <cellStyle name="Calculation 2 11 14" xfId="478" xr:uid="{00000000-0005-0000-0000-0000DD010000}"/>
    <cellStyle name="Calculation 2 11 14 2" xfId="479" xr:uid="{00000000-0005-0000-0000-0000DE010000}"/>
    <cellStyle name="Calculation 2 11 14 3" xfId="480" xr:uid="{00000000-0005-0000-0000-0000DF010000}"/>
    <cellStyle name="Calculation 2 11 15" xfId="481" xr:uid="{00000000-0005-0000-0000-0000E0010000}"/>
    <cellStyle name="Calculation 2 11 15 2" xfId="482" xr:uid="{00000000-0005-0000-0000-0000E1010000}"/>
    <cellStyle name="Calculation 2 11 15 3" xfId="483" xr:uid="{00000000-0005-0000-0000-0000E2010000}"/>
    <cellStyle name="Calculation 2 11 16" xfId="484" xr:uid="{00000000-0005-0000-0000-0000E3010000}"/>
    <cellStyle name="Calculation 2 11 2" xfId="485" xr:uid="{00000000-0005-0000-0000-0000E4010000}"/>
    <cellStyle name="Calculation 2 11 2 2" xfId="486" xr:uid="{00000000-0005-0000-0000-0000E5010000}"/>
    <cellStyle name="Calculation 2 11 2 3" xfId="487" xr:uid="{00000000-0005-0000-0000-0000E6010000}"/>
    <cellStyle name="Calculation 2 11 3" xfId="488" xr:uid="{00000000-0005-0000-0000-0000E7010000}"/>
    <cellStyle name="Calculation 2 11 3 2" xfId="489" xr:uid="{00000000-0005-0000-0000-0000E8010000}"/>
    <cellStyle name="Calculation 2 11 3 3" xfId="490" xr:uid="{00000000-0005-0000-0000-0000E9010000}"/>
    <cellStyle name="Calculation 2 11 4" xfId="491" xr:uid="{00000000-0005-0000-0000-0000EA010000}"/>
    <cellStyle name="Calculation 2 11 4 2" xfId="492" xr:uid="{00000000-0005-0000-0000-0000EB010000}"/>
    <cellStyle name="Calculation 2 11 4 3" xfId="493" xr:uid="{00000000-0005-0000-0000-0000EC010000}"/>
    <cellStyle name="Calculation 2 11 5" xfId="494" xr:uid="{00000000-0005-0000-0000-0000ED010000}"/>
    <cellStyle name="Calculation 2 11 5 2" xfId="495" xr:uid="{00000000-0005-0000-0000-0000EE010000}"/>
    <cellStyle name="Calculation 2 11 5 3" xfId="496" xr:uid="{00000000-0005-0000-0000-0000EF010000}"/>
    <cellStyle name="Calculation 2 11 6" xfId="497" xr:uid="{00000000-0005-0000-0000-0000F0010000}"/>
    <cellStyle name="Calculation 2 11 6 2" xfId="498" xr:uid="{00000000-0005-0000-0000-0000F1010000}"/>
    <cellStyle name="Calculation 2 11 6 3" xfId="499" xr:uid="{00000000-0005-0000-0000-0000F2010000}"/>
    <cellStyle name="Calculation 2 11 7" xfId="500" xr:uid="{00000000-0005-0000-0000-0000F3010000}"/>
    <cellStyle name="Calculation 2 11 7 2" xfId="501" xr:uid="{00000000-0005-0000-0000-0000F4010000}"/>
    <cellStyle name="Calculation 2 11 7 3" xfId="502" xr:uid="{00000000-0005-0000-0000-0000F5010000}"/>
    <cellStyle name="Calculation 2 11 8" xfId="503" xr:uid="{00000000-0005-0000-0000-0000F6010000}"/>
    <cellStyle name="Calculation 2 11 8 2" xfId="504" xr:uid="{00000000-0005-0000-0000-0000F7010000}"/>
    <cellStyle name="Calculation 2 11 8 3" xfId="505" xr:uid="{00000000-0005-0000-0000-0000F8010000}"/>
    <cellStyle name="Calculation 2 11 9" xfId="506" xr:uid="{00000000-0005-0000-0000-0000F9010000}"/>
    <cellStyle name="Calculation 2 11 9 2" xfId="507" xr:uid="{00000000-0005-0000-0000-0000FA010000}"/>
    <cellStyle name="Calculation 2 11 9 3" xfId="508" xr:uid="{00000000-0005-0000-0000-0000FB010000}"/>
    <cellStyle name="Calculation 2 12" xfId="509" xr:uid="{00000000-0005-0000-0000-0000FC010000}"/>
    <cellStyle name="Calculation 2 12 10" xfId="510" xr:uid="{00000000-0005-0000-0000-0000FD010000}"/>
    <cellStyle name="Calculation 2 12 10 2" xfId="511" xr:uid="{00000000-0005-0000-0000-0000FE010000}"/>
    <cellStyle name="Calculation 2 12 10 3" xfId="512" xr:uid="{00000000-0005-0000-0000-0000FF010000}"/>
    <cellStyle name="Calculation 2 12 11" xfId="513" xr:uid="{00000000-0005-0000-0000-000000020000}"/>
    <cellStyle name="Calculation 2 12 11 2" xfId="514" xr:uid="{00000000-0005-0000-0000-000001020000}"/>
    <cellStyle name="Calculation 2 12 11 3" xfId="515" xr:uid="{00000000-0005-0000-0000-000002020000}"/>
    <cellStyle name="Calculation 2 12 12" xfId="516" xr:uid="{00000000-0005-0000-0000-000003020000}"/>
    <cellStyle name="Calculation 2 12 12 2" xfId="517" xr:uid="{00000000-0005-0000-0000-000004020000}"/>
    <cellStyle name="Calculation 2 12 12 3" xfId="518" xr:uid="{00000000-0005-0000-0000-000005020000}"/>
    <cellStyle name="Calculation 2 12 13" xfId="519" xr:uid="{00000000-0005-0000-0000-000006020000}"/>
    <cellStyle name="Calculation 2 12 13 2" xfId="520" xr:uid="{00000000-0005-0000-0000-000007020000}"/>
    <cellStyle name="Calculation 2 12 13 3" xfId="521" xr:uid="{00000000-0005-0000-0000-000008020000}"/>
    <cellStyle name="Calculation 2 12 14" xfId="522" xr:uid="{00000000-0005-0000-0000-000009020000}"/>
    <cellStyle name="Calculation 2 12 14 2" xfId="523" xr:uid="{00000000-0005-0000-0000-00000A020000}"/>
    <cellStyle name="Calculation 2 12 14 3" xfId="524" xr:uid="{00000000-0005-0000-0000-00000B020000}"/>
    <cellStyle name="Calculation 2 12 15" xfId="525" xr:uid="{00000000-0005-0000-0000-00000C020000}"/>
    <cellStyle name="Calculation 2 12 15 2" xfId="526" xr:uid="{00000000-0005-0000-0000-00000D020000}"/>
    <cellStyle name="Calculation 2 12 15 3" xfId="527" xr:uid="{00000000-0005-0000-0000-00000E020000}"/>
    <cellStyle name="Calculation 2 12 16" xfId="528" xr:uid="{00000000-0005-0000-0000-00000F020000}"/>
    <cellStyle name="Calculation 2 12 2" xfId="529" xr:uid="{00000000-0005-0000-0000-000010020000}"/>
    <cellStyle name="Calculation 2 12 2 2" xfId="530" xr:uid="{00000000-0005-0000-0000-000011020000}"/>
    <cellStyle name="Calculation 2 12 2 3" xfId="531" xr:uid="{00000000-0005-0000-0000-000012020000}"/>
    <cellStyle name="Calculation 2 12 3" xfId="532" xr:uid="{00000000-0005-0000-0000-000013020000}"/>
    <cellStyle name="Calculation 2 12 3 2" xfId="533" xr:uid="{00000000-0005-0000-0000-000014020000}"/>
    <cellStyle name="Calculation 2 12 3 3" xfId="534" xr:uid="{00000000-0005-0000-0000-000015020000}"/>
    <cellStyle name="Calculation 2 12 4" xfId="535" xr:uid="{00000000-0005-0000-0000-000016020000}"/>
    <cellStyle name="Calculation 2 12 4 2" xfId="536" xr:uid="{00000000-0005-0000-0000-000017020000}"/>
    <cellStyle name="Calculation 2 12 4 3" xfId="537" xr:uid="{00000000-0005-0000-0000-000018020000}"/>
    <cellStyle name="Calculation 2 12 5" xfId="538" xr:uid="{00000000-0005-0000-0000-000019020000}"/>
    <cellStyle name="Calculation 2 12 5 2" xfId="539" xr:uid="{00000000-0005-0000-0000-00001A020000}"/>
    <cellStyle name="Calculation 2 12 5 3" xfId="540" xr:uid="{00000000-0005-0000-0000-00001B020000}"/>
    <cellStyle name="Calculation 2 12 6" xfId="541" xr:uid="{00000000-0005-0000-0000-00001C020000}"/>
    <cellStyle name="Calculation 2 12 6 2" xfId="542" xr:uid="{00000000-0005-0000-0000-00001D020000}"/>
    <cellStyle name="Calculation 2 12 6 3" xfId="543" xr:uid="{00000000-0005-0000-0000-00001E020000}"/>
    <cellStyle name="Calculation 2 12 7" xfId="544" xr:uid="{00000000-0005-0000-0000-00001F020000}"/>
    <cellStyle name="Calculation 2 12 7 2" xfId="545" xr:uid="{00000000-0005-0000-0000-000020020000}"/>
    <cellStyle name="Calculation 2 12 7 3" xfId="546" xr:uid="{00000000-0005-0000-0000-000021020000}"/>
    <cellStyle name="Calculation 2 12 8" xfId="547" xr:uid="{00000000-0005-0000-0000-000022020000}"/>
    <cellStyle name="Calculation 2 12 8 2" xfId="548" xr:uid="{00000000-0005-0000-0000-000023020000}"/>
    <cellStyle name="Calculation 2 12 8 3" xfId="549" xr:uid="{00000000-0005-0000-0000-000024020000}"/>
    <cellStyle name="Calculation 2 12 9" xfId="550" xr:uid="{00000000-0005-0000-0000-000025020000}"/>
    <cellStyle name="Calculation 2 12 9 2" xfId="551" xr:uid="{00000000-0005-0000-0000-000026020000}"/>
    <cellStyle name="Calculation 2 12 9 3" xfId="552" xr:uid="{00000000-0005-0000-0000-000027020000}"/>
    <cellStyle name="Calculation 2 13" xfId="553" xr:uid="{00000000-0005-0000-0000-000028020000}"/>
    <cellStyle name="Calculation 2 13 10" xfId="554" xr:uid="{00000000-0005-0000-0000-000029020000}"/>
    <cellStyle name="Calculation 2 13 10 2" xfId="555" xr:uid="{00000000-0005-0000-0000-00002A020000}"/>
    <cellStyle name="Calculation 2 13 10 3" xfId="556" xr:uid="{00000000-0005-0000-0000-00002B020000}"/>
    <cellStyle name="Calculation 2 13 11" xfId="557" xr:uid="{00000000-0005-0000-0000-00002C020000}"/>
    <cellStyle name="Calculation 2 13 11 2" xfId="558" xr:uid="{00000000-0005-0000-0000-00002D020000}"/>
    <cellStyle name="Calculation 2 13 11 3" xfId="559" xr:uid="{00000000-0005-0000-0000-00002E020000}"/>
    <cellStyle name="Calculation 2 13 12" xfId="560" xr:uid="{00000000-0005-0000-0000-00002F020000}"/>
    <cellStyle name="Calculation 2 13 12 2" xfId="561" xr:uid="{00000000-0005-0000-0000-000030020000}"/>
    <cellStyle name="Calculation 2 13 12 3" xfId="562" xr:uid="{00000000-0005-0000-0000-000031020000}"/>
    <cellStyle name="Calculation 2 13 13" xfId="563" xr:uid="{00000000-0005-0000-0000-000032020000}"/>
    <cellStyle name="Calculation 2 13 13 2" xfId="564" xr:uid="{00000000-0005-0000-0000-000033020000}"/>
    <cellStyle name="Calculation 2 13 13 3" xfId="565" xr:uid="{00000000-0005-0000-0000-000034020000}"/>
    <cellStyle name="Calculation 2 13 14" xfId="566" xr:uid="{00000000-0005-0000-0000-000035020000}"/>
    <cellStyle name="Calculation 2 13 14 2" xfId="567" xr:uid="{00000000-0005-0000-0000-000036020000}"/>
    <cellStyle name="Calculation 2 13 14 3" xfId="568" xr:uid="{00000000-0005-0000-0000-000037020000}"/>
    <cellStyle name="Calculation 2 13 15" xfId="569" xr:uid="{00000000-0005-0000-0000-000038020000}"/>
    <cellStyle name="Calculation 2 13 15 2" xfId="570" xr:uid="{00000000-0005-0000-0000-000039020000}"/>
    <cellStyle name="Calculation 2 13 15 3" xfId="571" xr:uid="{00000000-0005-0000-0000-00003A020000}"/>
    <cellStyle name="Calculation 2 13 16" xfId="572" xr:uid="{00000000-0005-0000-0000-00003B020000}"/>
    <cellStyle name="Calculation 2 13 2" xfId="573" xr:uid="{00000000-0005-0000-0000-00003C020000}"/>
    <cellStyle name="Calculation 2 13 2 2" xfId="574" xr:uid="{00000000-0005-0000-0000-00003D020000}"/>
    <cellStyle name="Calculation 2 13 2 3" xfId="575" xr:uid="{00000000-0005-0000-0000-00003E020000}"/>
    <cellStyle name="Calculation 2 13 3" xfId="576" xr:uid="{00000000-0005-0000-0000-00003F020000}"/>
    <cellStyle name="Calculation 2 13 3 2" xfId="577" xr:uid="{00000000-0005-0000-0000-000040020000}"/>
    <cellStyle name="Calculation 2 13 3 3" xfId="578" xr:uid="{00000000-0005-0000-0000-000041020000}"/>
    <cellStyle name="Calculation 2 13 4" xfId="579" xr:uid="{00000000-0005-0000-0000-000042020000}"/>
    <cellStyle name="Calculation 2 13 4 2" xfId="580" xr:uid="{00000000-0005-0000-0000-000043020000}"/>
    <cellStyle name="Calculation 2 13 4 3" xfId="581" xr:uid="{00000000-0005-0000-0000-000044020000}"/>
    <cellStyle name="Calculation 2 13 5" xfId="582" xr:uid="{00000000-0005-0000-0000-000045020000}"/>
    <cellStyle name="Calculation 2 13 5 2" xfId="583" xr:uid="{00000000-0005-0000-0000-000046020000}"/>
    <cellStyle name="Calculation 2 13 5 3" xfId="584" xr:uid="{00000000-0005-0000-0000-000047020000}"/>
    <cellStyle name="Calculation 2 13 6" xfId="585" xr:uid="{00000000-0005-0000-0000-000048020000}"/>
    <cellStyle name="Calculation 2 13 6 2" xfId="586" xr:uid="{00000000-0005-0000-0000-000049020000}"/>
    <cellStyle name="Calculation 2 13 6 3" xfId="587" xr:uid="{00000000-0005-0000-0000-00004A020000}"/>
    <cellStyle name="Calculation 2 13 7" xfId="588" xr:uid="{00000000-0005-0000-0000-00004B020000}"/>
    <cellStyle name="Calculation 2 13 7 2" xfId="589" xr:uid="{00000000-0005-0000-0000-00004C020000}"/>
    <cellStyle name="Calculation 2 13 7 3" xfId="590" xr:uid="{00000000-0005-0000-0000-00004D020000}"/>
    <cellStyle name="Calculation 2 13 8" xfId="591" xr:uid="{00000000-0005-0000-0000-00004E020000}"/>
    <cellStyle name="Calculation 2 13 8 2" xfId="592" xr:uid="{00000000-0005-0000-0000-00004F020000}"/>
    <cellStyle name="Calculation 2 13 8 3" xfId="593" xr:uid="{00000000-0005-0000-0000-000050020000}"/>
    <cellStyle name="Calculation 2 13 9" xfId="594" xr:uid="{00000000-0005-0000-0000-000051020000}"/>
    <cellStyle name="Calculation 2 13 9 2" xfId="595" xr:uid="{00000000-0005-0000-0000-000052020000}"/>
    <cellStyle name="Calculation 2 13 9 3" xfId="596" xr:uid="{00000000-0005-0000-0000-000053020000}"/>
    <cellStyle name="Calculation 2 14" xfId="597" xr:uid="{00000000-0005-0000-0000-000054020000}"/>
    <cellStyle name="Calculation 2 14 2" xfId="598" xr:uid="{00000000-0005-0000-0000-000055020000}"/>
    <cellStyle name="Calculation 2 14 3" xfId="599" xr:uid="{00000000-0005-0000-0000-000056020000}"/>
    <cellStyle name="Calculation 2 15" xfId="600" xr:uid="{00000000-0005-0000-0000-000057020000}"/>
    <cellStyle name="Calculation 2 15 2" xfId="601" xr:uid="{00000000-0005-0000-0000-000058020000}"/>
    <cellStyle name="Calculation 2 15 3" xfId="602" xr:uid="{00000000-0005-0000-0000-000059020000}"/>
    <cellStyle name="Calculation 2 16" xfId="603" xr:uid="{00000000-0005-0000-0000-00005A020000}"/>
    <cellStyle name="Calculation 2 16 2" xfId="604" xr:uid="{00000000-0005-0000-0000-00005B020000}"/>
    <cellStyle name="Calculation 2 16 3" xfId="605" xr:uid="{00000000-0005-0000-0000-00005C020000}"/>
    <cellStyle name="Calculation 2 17" xfId="606" xr:uid="{00000000-0005-0000-0000-00005D020000}"/>
    <cellStyle name="Calculation 2 17 2" xfId="607" xr:uid="{00000000-0005-0000-0000-00005E020000}"/>
    <cellStyle name="Calculation 2 17 3" xfId="608" xr:uid="{00000000-0005-0000-0000-00005F020000}"/>
    <cellStyle name="Calculation 2 18" xfId="609" xr:uid="{00000000-0005-0000-0000-000060020000}"/>
    <cellStyle name="Calculation 2 18 2" xfId="610" xr:uid="{00000000-0005-0000-0000-000061020000}"/>
    <cellStyle name="Calculation 2 18 3" xfId="611" xr:uid="{00000000-0005-0000-0000-000062020000}"/>
    <cellStyle name="Calculation 2 19" xfId="612" xr:uid="{00000000-0005-0000-0000-000063020000}"/>
    <cellStyle name="Calculation 2 19 2" xfId="613" xr:uid="{00000000-0005-0000-0000-000064020000}"/>
    <cellStyle name="Calculation 2 19 3" xfId="614" xr:uid="{00000000-0005-0000-0000-000065020000}"/>
    <cellStyle name="Calculation 2 2" xfId="615" xr:uid="{00000000-0005-0000-0000-000066020000}"/>
    <cellStyle name="Calculation 2 2 10" xfId="616" xr:uid="{00000000-0005-0000-0000-000067020000}"/>
    <cellStyle name="Calculation 2 2 10 2" xfId="617" xr:uid="{00000000-0005-0000-0000-000068020000}"/>
    <cellStyle name="Calculation 2 2 10 3" xfId="618" xr:uid="{00000000-0005-0000-0000-000069020000}"/>
    <cellStyle name="Calculation 2 2 11" xfId="619" xr:uid="{00000000-0005-0000-0000-00006A020000}"/>
    <cellStyle name="Calculation 2 2 11 2" xfId="620" xr:uid="{00000000-0005-0000-0000-00006B020000}"/>
    <cellStyle name="Calculation 2 2 11 3" xfId="621" xr:uid="{00000000-0005-0000-0000-00006C020000}"/>
    <cellStyle name="Calculation 2 2 12" xfId="622" xr:uid="{00000000-0005-0000-0000-00006D020000}"/>
    <cellStyle name="Calculation 2 2 12 2" xfId="623" xr:uid="{00000000-0005-0000-0000-00006E020000}"/>
    <cellStyle name="Calculation 2 2 12 3" xfId="624" xr:uid="{00000000-0005-0000-0000-00006F020000}"/>
    <cellStyle name="Calculation 2 2 13" xfId="625" xr:uid="{00000000-0005-0000-0000-000070020000}"/>
    <cellStyle name="Calculation 2 2 13 2" xfId="626" xr:uid="{00000000-0005-0000-0000-000071020000}"/>
    <cellStyle name="Calculation 2 2 13 3" xfId="627" xr:uid="{00000000-0005-0000-0000-000072020000}"/>
    <cellStyle name="Calculation 2 2 14" xfId="628" xr:uid="{00000000-0005-0000-0000-000073020000}"/>
    <cellStyle name="Calculation 2 2 14 2" xfId="629" xr:uid="{00000000-0005-0000-0000-000074020000}"/>
    <cellStyle name="Calculation 2 2 14 3" xfId="630" xr:uid="{00000000-0005-0000-0000-000075020000}"/>
    <cellStyle name="Calculation 2 2 15" xfId="631" xr:uid="{00000000-0005-0000-0000-000076020000}"/>
    <cellStyle name="Calculation 2 2 15 2" xfId="632" xr:uid="{00000000-0005-0000-0000-000077020000}"/>
    <cellStyle name="Calculation 2 2 15 3" xfId="633" xr:uid="{00000000-0005-0000-0000-000078020000}"/>
    <cellStyle name="Calculation 2 2 16" xfId="634" xr:uid="{00000000-0005-0000-0000-000079020000}"/>
    <cellStyle name="Calculation 2 2 2" xfId="635" xr:uid="{00000000-0005-0000-0000-00007A020000}"/>
    <cellStyle name="Calculation 2 2 2 2" xfId="636" xr:uid="{00000000-0005-0000-0000-00007B020000}"/>
    <cellStyle name="Calculation 2 2 2 3" xfId="637" xr:uid="{00000000-0005-0000-0000-00007C020000}"/>
    <cellStyle name="Calculation 2 2 3" xfId="638" xr:uid="{00000000-0005-0000-0000-00007D020000}"/>
    <cellStyle name="Calculation 2 2 3 2" xfId="639" xr:uid="{00000000-0005-0000-0000-00007E020000}"/>
    <cellStyle name="Calculation 2 2 3 3" xfId="640" xr:uid="{00000000-0005-0000-0000-00007F020000}"/>
    <cellStyle name="Calculation 2 2 4" xfId="641" xr:uid="{00000000-0005-0000-0000-000080020000}"/>
    <cellStyle name="Calculation 2 2 4 2" xfId="642" xr:uid="{00000000-0005-0000-0000-000081020000}"/>
    <cellStyle name="Calculation 2 2 4 3" xfId="643" xr:uid="{00000000-0005-0000-0000-000082020000}"/>
    <cellStyle name="Calculation 2 2 5" xfId="644" xr:uid="{00000000-0005-0000-0000-000083020000}"/>
    <cellStyle name="Calculation 2 2 5 2" xfId="645" xr:uid="{00000000-0005-0000-0000-000084020000}"/>
    <cellStyle name="Calculation 2 2 5 3" xfId="646" xr:uid="{00000000-0005-0000-0000-000085020000}"/>
    <cellStyle name="Calculation 2 2 6" xfId="647" xr:uid="{00000000-0005-0000-0000-000086020000}"/>
    <cellStyle name="Calculation 2 2 6 2" xfId="648" xr:uid="{00000000-0005-0000-0000-000087020000}"/>
    <cellStyle name="Calculation 2 2 6 3" xfId="649" xr:uid="{00000000-0005-0000-0000-000088020000}"/>
    <cellStyle name="Calculation 2 2 7" xfId="650" xr:uid="{00000000-0005-0000-0000-000089020000}"/>
    <cellStyle name="Calculation 2 2 7 2" xfId="651" xr:uid="{00000000-0005-0000-0000-00008A020000}"/>
    <cellStyle name="Calculation 2 2 7 3" xfId="652" xr:uid="{00000000-0005-0000-0000-00008B020000}"/>
    <cellStyle name="Calculation 2 2 8" xfId="653" xr:uid="{00000000-0005-0000-0000-00008C020000}"/>
    <cellStyle name="Calculation 2 2 8 2" xfId="654" xr:uid="{00000000-0005-0000-0000-00008D020000}"/>
    <cellStyle name="Calculation 2 2 8 3" xfId="655" xr:uid="{00000000-0005-0000-0000-00008E020000}"/>
    <cellStyle name="Calculation 2 2 9" xfId="656" xr:uid="{00000000-0005-0000-0000-00008F020000}"/>
    <cellStyle name="Calculation 2 2 9 2" xfId="657" xr:uid="{00000000-0005-0000-0000-000090020000}"/>
    <cellStyle name="Calculation 2 2 9 3" xfId="658" xr:uid="{00000000-0005-0000-0000-000091020000}"/>
    <cellStyle name="Calculation 2 20" xfId="659" xr:uid="{00000000-0005-0000-0000-000092020000}"/>
    <cellStyle name="Calculation 2 20 2" xfId="660" xr:uid="{00000000-0005-0000-0000-000093020000}"/>
    <cellStyle name="Calculation 2 20 3" xfId="661" xr:uid="{00000000-0005-0000-0000-000094020000}"/>
    <cellStyle name="Calculation 2 21" xfId="662" xr:uid="{00000000-0005-0000-0000-000095020000}"/>
    <cellStyle name="Calculation 2 21 2" xfId="663" xr:uid="{00000000-0005-0000-0000-000096020000}"/>
    <cellStyle name="Calculation 2 21 3" xfId="664" xr:uid="{00000000-0005-0000-0000-000097020000}"/>
    <cellStyle name="Calculation 2 22" xfId="665" xr:uid="{00000000-0005-0000-0000-000098020000}"/>
    <cellStyle name="Calculation 2 22 2" xfId="666" xr:uid="{00000000-0005-0000-0000-000099020000}"/>
    <cellStyle name="Calculation 2 22 3" xfId="667" xr:uid="{00000000-0005-0000-0000-00009A020000}"/>
    <cellStyle name="Calculation 2 23" xfId="668" xr:uid="{00000000-0005-0000-0000-00009B020000}"/>
    <cellStyle name="Calculation 2 23 2" xfId="669" xr:uid="{00000000-0005-0000-0000-00009C020000}"/>
    <cellStyle name="Calculation 2 23 3" xfId="670" xr:uid="{00000000-0005-0000-0000-00009D020000}"/>
    <cellStyle name="Calculation 2 24" xfId="671" xr:uid="{00000000-0005-0000-0000-00009E020000}"/>
    <cellStyle name="Calculation 2 24 2" xfId="672" xr:uid="{00000000-0005-0000-0000-00009F020000}"/>
    <cellStyle name="Calculation 2 24 3" xfId="673" xr:uid="{00000000-0005-0000-0000-0000A0020000}"/>
    <cellStyle name="Calculation 2 25" xfId="674" xr:uid="{00000000-0005-0000-0000-0000A1020000}"/>
    <cellStyle name="Calculation 2 25 2" xfId="675" xr:uid="{00000000-0005-0000-0000-0000A2020000}"/>
    <cellStyle name="Calculation 2 25 3" xfId="676" xr:uid="{00000000-0005-0000-0000-0000A3020000}"/>
    <cellStyle name="Calculation 2 26" xfId="677" xr:uid="{00000000-0005-0000-0000-0000A4020000}"/>
    <cellStyle name="Calculation 2 26 2" xfId="678" xr:uid="{00000000-0005-0000-0000-0000A5020000}"/>
    <cellStyle name="Calculation 2 26 3" xfId="679" xr:uid="{00000000-0005-0000-0000-0000A6020000}"/>
    <cellStyle name="Calculation 2 27" xfId="680" xr:uid="{00000000-0005-0000-0000-0000A7020000}"/>
    <cellStyle name="Calculation 2 27 2" xfId="681" xr:uid="{00000000-0005-0000-0000-0000A8020000}"/>
    <cellStyle name="Calculation 2 27 3" xfId="682" xr:uid="{00000000-0005-0000-0000-0000A9020000}"/>
    <cellStyle name="Calculation 2 28" xfId="683" xr:uid="{00000000-0005-0000-0000-0000AA020000}"/>
    <cellStyle name="Calculation 2 3" xfId="684" xr:uid="{00000000-0005-0000-0000-0000AB020000}"/>
    <cellStyle name="Calculation 2 3 10" xfId="685" xr:uid="{00000000-0005-0000-0000-0000AC020000}"/>
    <cellStyle name="Calculation 2 3 10 2" xfId="686" xr:uid="{00000000-0005-0000-0000-0000AD020000}"/>
    <cellStyle name="Calculation 2 3 10 3" xfId="687" xr:uid="{00000000-0005-0000-0000-0000AE020000}"/>
    <cellStyle name="Calculation 2 3 11" xfId="688" xr:uid="{00000000-0005-0000-0000-0000AF020000}"/>
    <cellStyle name="Calculation 2 3 11 2" xfId="689" xr:uid="{00000000-0005-0000-0000-0000B0020000}"/>
    <cellStyle name="Calculation 2 3 11 3" xfId="690" xr:uid="{00000000-0005-0000-0000-0000B1020000}"/>
    <cellStyle name="Calculation 2 3 12" xfId="691" xr:uid="{00000000-0005-0000-0000-0000B2020000}"/>
    <cellStyle name="Calculation 2 3 12 2" xfId="692" xr:uid="{00000000-0005-0000-0000-0000B3020000}"/>
    <cellStyle name="Calculation 2 3 12 3" xfId="693" xr:uid="{00000000-0005-0000-0000-0000B4020000}"/>
    <cellStyle name="Calculation 2 3 13" xfId="694" xr:uid="{00000000-0005-0000-0000-0000B5020000}"/>
    <cellStyle name="Calculation 2 3 13 2" xfId="695" xr:uid="{00000000-0005-0000-0000-0000B6020000}"/>
    <cellStyle name="Calculation 2 3 13 3" xfId="696" xr:uid="{00000000-0005-0000-0000-0000B7020000}"/>
    <cellStyle name="Calculation 2 3 14" xfId="697" xr:uid="{00000000-0005-0000-0000-0000B8020000}"/>
    <cellStyle name="Calculation 2 3 14 2" xfId="698" xr:uid="{00000000-0005-0000-0000-0000B9020000}"/>
    <cellStyle name="Calculation 2 3 14 3" xfId="699" xr:uid="{00000000-0005-0000-0000-0000BA020000}"/>
    <cellStyle name="Calculation 2 3 15" xfId="700" xr:uid="{00000000-0005-0000-0000-0000BB020000}"/>
    <cellStyle name="Calculation 2 3 15 2" xfId="701" xr:uid="{00000000-0005-0000-0000-0000BC020000}"/>
    <cellStyle name="Calculation 2 3 15 3" xfId="702" xr:uid="{00000000-0005-0000-0000-0000BD020000}"/>
    <cellStyle name="Calculation 2 3 16" xfId="703" xr:uid="{00000000-0005-0000-0000-0000BE020000}"/>
    <cellStyle name="Calculation 2 3 2" xfId="704" xr:uid="{00000000-0005-0000-0000-0000BF020000}"/>
    <cellStyle name="Calculation 2 3 2 2" xfId="705" xr:uid="{00000000-0005-0000-0000-0000C0020000}"/>
    <cellStyle name="Calculation 2 3 2 3" xfId="706" xr:uid="{00000000-0005-0000-0000-0000C1020000}"/>
    <cellStyle name="Calculation 2 3 3" xfId="707" xr:uid="{00000000-0005-0000-0000-0000C2020000}"/>
    <cellStyle name="Calculation 2 3 3 2" xfId="708" xr:uid="{00000000-0005-0000-0000-0000C3020000}"/>
    <cellStyle name="Calculation 2 3 3 3" xfId="709" xr:uid="{00000000-0005-0000-0000-0000C4020000}"/>
    <cellStyle name="Calculation 2 3 4" xfId="710" xr:uid="{00000000-0005-0000-0000-0000C5020000}"/>
    <cellStyle name="Calculation 2 3 4 2" xfId="711" xr:uid="{00000000-0005-0000-0000-0000C6020000}"/>
    <cellStyle name="Calculation 2 3 4 3" xfId="712" xr:uid="{00000000-0005-0000-0000-0000C7020000}"/>
    <cellStyle name="Calculation 2 3 5" xfId="713" xr:uid="{00000000-0005-0000-0000-0000C8020000}"/>
    <cellStyle name="Calculation 2 3 5 2" xfId="714" xr:uid="{00000000-0005-0000-0000-0000C9020000}"/>
    <cellStyle name="Calculation 2 3 5 3" xfId="715" xr:uid="{00000000-0005-0000-0000-0000CA020000}"/>
    <cellStyle name="Calculation 2 3 6" xfId="716" xr:uid="{00000000-0005-0000-0000-0000CB020000}"/>
    <cellStyle name="Calculation 2 3 6 2" xfId="717" xr:uid="{00000000-0005-0000-0000-0000CC020000}"/>
    <cellStyle name="Calculation 2 3 6 3" xfId="718" xr:uid="{00000000-0005-0000-0000-0000CD020000}"/>
    <cellStyle name="Calculation 2 3 7" xfId="719" xr:uid="{00000000-0005-0000-0000-0000CE020000}"/>
    <cellStyle name="Calculation 2 3 7 2" xfId="720" xr:uid="{00000000-0005-0000-0000-0000CF020000}"/>
    <cellStyle name="Calculation 2 3 7 3" xfId="721" xr:uid="{00000000-0005-0000-0000-0000D0020000}"/>
    <cellStyle name="Calculation 2 3 8" xfId="722" xr:uid="{00000000-0005-0000-0000-0000D1020000}"/>
    <cellStyle name="Calculation 2 3 8 2" xfId="723" xr:uid="{00000000-0005-0000-0000-0000D2020000}"/>
    <cellStyle name="Calculation 2 3 8 3" xfId="724" xr:uid="{00000000-0005-0000-0000-0000D3020000}"/>
    <cellStyle name="Calculation 2 3 9" xfId="725" xr:uid="{00000000-0005-0000-0000-0000D4020000}"/>
    <cellStyle name="Calculation 2 3 9 2" xfId="726" xr:uid="{00000000-0005-0000-0000-0000D5020000}"/>
    <cellStyle name="Calculation 2 3 9 3" xfId="727" xr:uid="{00000000-0005-0000-0000-0000D6020000}"/>
    <cellStyle name="Calculation 2 4" xfId="728" xr:uid="{00000000-0005-0000-0000-0000D7020000}"/>
    <cellStyle name="Calculation 2 4 10" xfId="729" xr:uid="{00000000-0005-0000-0000-0000D8020000}"/>
    <cellStyle name="Calculation 2 4 10 2" xfId="730" xr:uid="{00000000-0005-0000-0000-0000D9020000}"/>
    <cellStyle name="Calculation 2 4 10 3" xfId="731" xr:uid="{00000000-0005-0000-0000-0000DA020000}"/>
    <cellStyle name="Calculation 2 4 11" xfId="732" xr:uid="{00000000-0005-0000-0000-0000DB020000}"/>
    <cellStyle name="Calculation 2 4 11 2" xfId="733" xr:uid="{00000000-0005-0000-0000-0000DC020000}"/>
    <cellStyle name="Calculation 2 4 11 3" xfId="734" xr:uid="{00000000-0005-0000-0000-0000DD020000}"/>
    <cellStyle name="Calculation 2 4 12" xfId="735" xr:uid="{00000000-0005-0000-0000-0000DE020000}"/>
    <cellStyle name="Calculation 2 4 12 2" xfId="736" xr:uid="{00000000-0005-0000-0000-0000DF020000}"/>
    <cellStyle name="Calculation 2 4 12 3" xfId="737" xr:uid="{00000000-0005-0000-0000-0000E0020000}"/>
    <cellStyle name="Calculation 2 4 13" xfId="738" xr:uid="{00000000-0005-0000-0000-0000E1020000}"/>
    <cellStyle name="Calculation 2 4 13 2" xfId="739" xr:uid="{00000000-0005-0000-0000-0000E2020000}"/>
    <cellStyle name="Calculation 2 4 13 3" xfId="740" xr:uid="{00000000-0005-0000-0000-0000E3020000}"/>
    <cellStyle name="Calculation 2 4 14" xfId="741" xr:uid="{00000000-0005-0000-0000-0000E4020000}"/>
    <cellStyle name="Calculation 2 4 14 2" xfId="742" xr:uid="{00000000-0005-0000-0000-0000E5020000}"/>
    <cellStyle name="Calculation 2 4 14 3" xfId="743" xr:uid="{00000000-0005-0000-0000-0000E6020000}"/>
    <cellStyle name="Calculation 2 4 15" xfId="744" xr:uid="{00000000-0005-0000-0000-0000E7020000}"/>
    <cellStyle name="Calculation 2 4 15 2" xfId="745" xr:uid="{00000000-0005-0000-0000-0000E8020000}"/>
    <cellStyle name="Calculation 2 4 15 3" xfId="746" xr:uid="{00000000-0005-0000-0000-0000E9020000}"/>
    <cellStyle name="Calculation 2 4 16" xfId="747" xr:uid="{00000000-0005-0000-0000-0000EA020000}"/>
    <cellStyle name="Calculation 2 4 2" xfId="748" xr:uid="{00000000-0005-0000-0000-0000EB020000}"/>
    <cellStyle name="Calculation 2 4 2 2" xfId="749" xr:uid="{00000000-0005-0000-0000-0000EC020000}"/>
    <cellStyle name="Calculation 2 4 2 3" xfId="750" xr:uid="{00000000-0005-0000-0000-0000ED020000}"/>
    <cellStyle name="Calculation 2 4 3" xfId="751" xr:uid="{00000000-0005-0000-0000-0000EE020000}"/>
    <cellStyle name="Calculation 2 4 3 2" xfId="752" xr:uid="{00000000-0005-0000-0000-0000EF020000}"/>
    <cellStyle name="Calculation 2 4 3 3" xfId="753" xr:uid="{00000000-0005-0000-0000-0000F0020000}"/>
    <cellStyle name="Calculation 2 4 4" xfId="754" xr:uid="{00000000-0005-0000-0000-0000F1020000}"/>
    <cellStyle name="Calculation 2 4 4 2" xfId="755" xr:uid="{00000000-0005-0000-0000-0000F2020000}"/>
    <cellStyle name="Calculation 2 4 4 3" xfId="756" xr:uid="{00000000-0005-0000-0000-0000F3020000}"/>
    <cellStyle name="Calculation 2 4 5" xfId="757" xr:uid="{00000000-0005-0000-0000-0000F4020000}"/>
    <cellStyle name="Calculation 2 4 5 2" xfId="758" xr:uid="{00000000-0005-0000-0000-0000F5020000}"/>
    <cellStyle name="Calculation 2 4 5 3" xfId="759" xr:uid="{00000000-0005-0000-0000-0000F6020000}"/>
    <cellStyle name="Calculation 2 4 6" xfId="760" xr:uid="{00000000-0005-0000-0000-0000F7020000}"/>
    <cellStyle name="Calculation 2 4 6 2" xfId="761" xr:uid="{00000000-0005-0000-0000-0000F8020000}"/>
    <cellStyle name="Calculation 2 4 6 3" xfId="762" xr:uid="{00000000-0005-0000-0000-0000F9020000}"/>
    <cellStyle name="Calculation 2 4 7" xfId="763" xr:uid="{00000000-0005-0000-0000-0000FA020000}"/>
    <cellStyle name="Calculation 2 4 7 2" xfId="764" xr:uid="{00000000-0005-0000-0000-0000FB020000}"/>
    <cellStyle name="Calculation 2 4 7 3" xfId="765" xr:uid="{00000000-0005-0000-0000-0000FC020000}"/>
    <cellStyle name="Calculation 2 4 8" xfId="766" xr:uid="{00000000-0005-0000-0000-0000FD020000}"/>
    <cellStyle name="Calculation 2 4 8 2" xfId="767" xr:uid="{00000000-0005-0000-0000-0000FE020000}"/>
    <cellStyle name="Calculation 2 4 8 3" xfId="768" xr:uid="{00000000-0005-0000-0000-0000FF020000}"/>
    <cellStyle name="Calculation 2 4 9" xfId="769" xr:uid="{00000000-0005-0000-0000-000000030000}"/>
    <cellStyle name="Calculation 2 4 9 2" xfId="770" xr:uid="{00000000-0005-0000-0000-000001030000}"/>
    <cellStyle name="Calculation 2 4 9 3" xfId="771" xr:uid="{00000000-0005-0000-0000-000002030000}"/>
    <cellStyle name="Calculation 2 5" xfId="772" xr:uid="{00000000-0005-0000-0000-000003030000}"/>
    <cellStyle name="Calculation 2 5 10" xfId="773" xr:uid="{00000000-0005-0000-0000-000004030000}"/>
    <cellStyle name="Calculation 2 5 10 2" xfId="774" xr:uid="{00000000-0005-0000-0000-000005030000}"/>
    <cellStyle name="Calculation 2 5 10 3" xfId="775" xr:uid="{00000000-0005-0000-0000-000006030000}"/>
    <cellStyle name="Calculation 2 5 11" xfId="776" xr:uid="{00000000-0005-0000-0000-000007030000}"/>
    <cellStyle name="Calculation 2 5 11 2" xfId="777" xr:uid="{00000000-0005-0000-0000-000008030000}"/>
    <cellStyle name="Calculation 2 5 11 3" xfId="778" xr:uid="{00000000-0005-0000-0000-000009030000}"/>
    <cellStyle name="Calculation 2 5 12" xfId="779" xr:uid="{00000000-0005-0000-0000-00000A030000}"/>
    <cellStyle name="Calculation 2 5 12 2" xfId="780" xr:uid="{00000000-0005-0000-0000-00000B030000}"/>
    <cellStyle name="Calculation 2 5 12 3" xfId="781" xr:uid="{00000000-0005-0000-0000-00000C030000}"/>
    <cellStyle name="Calculation 2 5 13" xfId="782" xr:uid="{00000000-0005-0000-0000-00000D030000}"/>
    <cellStyle name="Calculation 2 5 13 2" xfId="783" xr:uid="{00000000-0005-0000-0000-00000E030000}"/>
    <cellStyle name="Calculation 2 5 13 3" xfId="784" xr:uid="{00000000-0005-0000-0000-00000F030000}"/>
    <cellStyle name="Calculation 2 5 14" xfId="785" xr:uid="{00000000-0005-0000-0000-000010030000}"/>
    <cellStyle name="Calculation 2 5 14 2" xfId="786" xr:uid="{00000000-0005-0000-0000-000011030000}"/>
    <cellStyle name="Calculation 2 5 14 3" xfId="787" xr:uid="{00000000-0005-0000-0000-000012030000}"/>
    <cellStyle name="Calculation 2 5 15" xfId="788" xr:uid="{00000000-0005-0000-0000-000013030000}"/>
    <cellStyle name="Calculation 2 5 15 2" xfId="789" xr:uid="{00000000-0005-0000-0000-000014030000}"/>
    <cellStyle name="Calculation 2 5 15 3" xfId="790" xr:uid="{00000000-0005-0000-0000-000015030000}"/>
    <cellStyle name="Calculation 2 5 16" xfId="791" xr:uid="{00000000-0005-0000-0000-000016030000}"/>
    <cellStyle name="Calculation 2 5 2" xfId="792" xr:uid="{00000000-0005-0000-0000-000017030000}"/>
    <cellStyle name="Calculation 2 5 2 2" xfId="793" xr:uid="{00000000-0005-0000-0000-000018030000}"/>
    <cellStyle name="Calculation 2 5 2 3" xfId="794" xr:uid="{00000000-0005-0000-0000-000019030000}"/>
    <cellStyle name="Calculation 2 5 3" xfId="795" xr:uid="{00000000-0005-0000-0000-00001A030000}"/>
    <cellStyle name="Calculation 2 5 3 2" xfId="796" xr:uid="{00000000-0005-0000-0000-00001B030000}"/>
    <cellStyle name="Calculation 2 5 3 3" xfId="797" xr:uid="{00000000-0005-0000-0000-00001C030000}"/>
    <cellStyle name="Calculation 2 5 4" xfId="798" xr:uid="{00000000-0005-0000-0000-00001D030000}"/>
    <cellStyle name="Calculation 2 5 4 2" xfId="799" xr:uid="{00000000-0005-0000-0000-00001E030000}"/>
    <cellStyle name="Calculation 2 5 4 3" xfId="800" xr:uid="{00000000-0005-0000-0000-00001F030000}"/>
    <cellStyle name="Calculation 2 5 5" xfId="801" xr:uid="{00000000-0005-0000-0000-000020030000}"/>
    <cellStyle name="Calculation 2 5 5 2" xfId="802" xr:uid="{00000000-0005-0000-0000-000021030000}"/>
    <cellStyle name="Calculation 2 5 5 3" xfId="803" xr:uid="{00000000-0005-0000-0000-000022030000}"/>
    <cellStyle name="Calculation 2 5 6" xfId="804" xr:uid="{00000000-0005-0000-0000-000023030000}"/>
    <cellStyle name="Calculation 2 5 6 2" xfId="805" xr:uid="{00000000-0005-0000-0000-000024030000}"/>
    <cellStyle name="Calculation 2 5 6 3" xfId="806" xr:uid="{00000000-0005-0000-0000-000025030000}"/>
    <cellStyle name="Calculation 2 5 7" xfId="807" xr:uid="{00000000-0005-0000-0000-000026030000}"/>
    <cellStyle name="Calculation 2 5 7 2" xfId="808" xr:uid="{00000000-0005-0000-0000-000027030000}"/>
    <cellStyle name="Calculation 2 5 7 3" xfId="809" xr:uid="{00000000-0005-0000-0000-000028030000}"/>
    <cellStyle name="Calculation 2 5 8" xfId="810" xr:uid="{00000000-0005-0000-0000-000029030000}"/>
    <cellStyle name="Calculation 2 5 8 2" xfId="811" xr:uid="{00000000-0005-0000-0000-00002A030000}"/>
    <cellStyle name="Calculation 2 5 8 3" xfId="812" xr:uid="{00000000-0005-0000-0000-00002B030000}"/>
    <cellStyle name="Calculation 2 5 9" xfId="813" xr:uid="{00000000-0005-0000-0000-00002C030000}"/>
    <cellStyle name="Calculation 2 5 9 2" xfId="814" xr:uid="{00000000-0005-0000-0000-00002D030000}"/>
    <cellStyle name="Calculation 2 5 9 3" xfId="815" xr:uid="{00000000-0005-0000-0000-00002E030000}"/>
    <cellStyle name="Calculation 2 6" xfId="816" xr:uid="{00000000-0005-0000-0000-00002F030000}"/>
    <cellStyle name="Calculation 2 6 10" xfId="817" xr:uid="{00000000-0005-0000-0000-000030030000}"/>
    <cellStyle name="Calculation 2 6 10 2" xfId="818" xr:uid="{00000000-0005-0000-0000-000031030000}"/>
    <cellStyle name="Calculation 2 6 10 3" xfId="819" xr:uid="{00000000-0005-0000-0000-000032030000}"/>
    <cellStyle name="Calculation 2 6 11" xfId="820" xr:uid="{00000000-0005-0000-0000-000033030000}"/>
    <cellStyle name="Calculation 2 6 11 2" xfId="821" xr:uid="{00000000-0005-0000-0000-000034030000}"/>
    <cellStyle name="Calculation 2 6 11 3" xfId="822" xr:uid="{00000000-0005-0000-0000-000035030000}"/>
    <cellStyle name="Calculation 2 6 12" xfId="823" xr:uid="{00000000-0005-0000-0000-000036030000}"/>
    <cellStyle name="Calculation 2 6 12 2" xfId="824" xr:uid="{00000000-0005-0000-0000-000037030000}"/>
    <cellStyle name="Calculation 2 6 12 3" xfId="825" xr:uid="{00000000-0005-0000-0000-000038030000}"/>
    <cellStyle name="Calculation 2 6 13" xfId="826" xr:uid="{00000000-0005-0000-0000-000039030000}"/>
    <cellStyle name="Calculation 2 6 13 2" xfId="827" xr:uid="{00000000-0005-0000-0000-00003A030000}"/>
    <cellStyle name="Calculation 2 6 13 3" xfId="828" xr:uid="{00000000-0005-0000-0000-00003B030000}"/>
    <cellStyle name="Calculation 2 6 14" xfId="829" xr:uid="{00000000-0005-0000-0000-00003C030000}"/>
    <cellStyle name="Calculation 2 6 14 2" xfId="830" xr:uid="{00000000-0005-0000-0000-00003D030000}"/>
    <cellStyle name="Calculation 2 6 14 3" xfId="831" xr:uid="{00000000-0005-0000-0000-00003E030000}"/>
    <cellStyle name="Calculation 2 6 15" xfId="832" xr:uid="{00000000-0005-0000-0000-00003F030000}"/>
    <cellStyle name="Calculation 2 6 15 2" xfId="833" xr:uid="{00000000-0005-0000-0000-000040030000}"/>
    <cellStyle name="Calculation 2 6 15 3" xfId="834" xr:uid="{00000000-0005-0000-0000-000041030000}"/>
    <cellStyle name="Calculation 2 6 16" xfId="835" xr:uid="{00000000-0005-0000-0000-000042030000}"/>
    <cellStyle name="Calculation 2 6 2" xfId="836" xr:uid="{00000000-0005-0000-0000-000043030000}"/>
    <cellStyle name="Calculation 2 6 2 2" xfId="837" xr:uid="{00000000-0005-0000-0000-000044030000}"/>
    <cellStyle name="Calculation 2 6 2 3" xfId="838" xr:uid="{00000000-0005-0000-0000-000045030000}"/>
    <cellStyle name="Calculation 2 6 3" xfId="839" xr:uid="{00000000-0005-0000-0000-000046030000}"/>
    <cellStyle name="Calculation 2 6 3 2" xfId="840" xr:uid="{00000000-0005-0000-0000-000047030000}"/>
    <cellStyle name="Calculation 2 6 3 3" xfId="841" xr:uid="{00000000-0005-0000-0000-000048030000}"/>
    <cellStyle name="Calculation 2 6 4" xfId="842" xr:uid="{00000000-0005-0000-0000-000049030000}"/>
    <cellStyle name="Calculation 2 6 4 2" xfId="843" xr:uid="{00000000-0005-0000-0000-00004A030000}"/>
    <cellStyle name="Calculation 2 6 4 3" xfId="844" xr:uid="{00000000-0005-0000-0000-00004B030000}"/>
    <cellStyle name="Calculation 2 6 5" xfId="845" xr:uid="{00000000-0005-0000-0000-00004C030000}"/>
    <cellStyle name="Calculation 2 6 5 2" xfId="846" xr:uid="{00000000-0005-0000-0000-00004D030000}"/>
    <cellStyle name="Calculation 2 6 5 3" xfId="847" xr:uid="{00000000-0005-0000-0000-00004E030000}"/>
    <cellStyle name="Calculation 2 6 6" xfId="848" xr:uid="{00000000-0005-0000-0000-00004F030000}"/>
    <cellStyle name="Calculation 2 6 6 2" xfId="849" xr:uid="{00000000-0005-0000-0000-000050030000}"/>
    <cellStyle name="Calculation 2 6 6 3" xfId="850" xr:uid="{00000000-0005-0000-0000-000051030000}"/>
    <cellStyle name="Calculation 2 6 7" xfId="851" xr:uid="{00000000-0005-0000-0000-000052030000}"/>
    <cellStyle name="Calculation 2 6 7 2" xfId="852" xr:uid="{00000000-0005-0000-0000-000053030000}"/>
    <cellStyle name="Calculation 2 6 7 3" xfId="853" xr:uid="{00000000-0005-0000-0000-000054030000}"/>
    <cellStyle name="Calculation 2 6 8" xfId="854" xr:uid="{00000000-0005-0000-0000-000055030000}"/>
    <cellStyle name="Calculation 2 6 8 2" xfId="855" xr:uid="{00000000-0005-0000-0000-000056030000}"/>
    <cellStyle name="Calculation 2 6 8 3" xfId="856" xr:uid="{00000000-0005-0000-0000-000057030000}"/>
    <cellStyle name="Calculation 2 6 9" xfId="857" xr:uid="{00000000-0005-0000-0000-000058030000}"/>
    <cellStyle name="Calculation 2 6 9 2" xfId="858" xr:uid="{00000000-0005-0000-0000-000059030000}"/>
    <cellStyle name="Calculation 2 6 9 3" xfId="859" xr:uid="{00000000-0005-0000-0000-00005A030000}"/>
    <cellStyle name="Calculation 2 7" xfId="860" xr:uid="{00000000-0005-0000-0000-00005B030000}"/>
    <cellStyle name="Calculation 2 7 10" xfId="861" xr:uid="{00000000-0005-0000-0000-00005C030000}"/>
    <cellStyle name="Calculation 2 7 10 2" xfId="862" xr:uid="{00000000-0005-0000-0000-00005D030000}"/>
    <cellStyle name="Calculation 2 7 10 3" xfId="863" xr:uid="{00000000-0005-0000-0000-00005E030000}"/>
    <cellStyle name="Calculation 2 7 11" xfId="864" xr:uid="{00000000-0005-0000-0000-00005F030000}"/>
    <cellStyle name="Calculation 2 7 11 2" xfId="865" xr:uid="{00000000-0005-0000-0000-000060030000}"/>
    <cellStyle name="Calculation 2 7 11 3" xfId="866" xr:uid="{00000000-0005-0000-0000-000061030000}"/>
    <cellStyle name="Calculation 2 7 12" xfId="867" xr:uid="{00000000-0005-0000-0000-000062030000}"/>
    <cellStyle name="Calculation 2 7 12 2" xfId="868" xr:uid="{00000000-0005-0000-0000-000063030000}"/>
    <cellStyle name="Calculation 2 7 12 3" xfId="869" xr:uid="{00000000-0005-0000-0000-000064030000}"/>
    <cellStyle name="Calculation 2 7 13" xfId="870" xr:uid="{00000000-0005-0000-0000-000065030000}"/>
    <cellStyle name="Calculation 2 7 13 2" xfId="871" xr:uid="{00000000-0005-0000-0000-000066030000}"/>
    <cellStyle name="Calculation 2 7 13 3" xfId="872" xr:uid="{00000000-0005-0000-0000-000067030000}"/>
    <cellStyle name="Calculation 2 7 14" xfId="873" xr:uid="{00000000-0005-0000-0000-000068030000}"/>
    <cellStyle name="Calculation 2 7 14 2" xfId="874" xr:uid="{00000000-0005-0000-0000-000069030000}"/>
    <cellStyle name="Calculation 2 7 14 3" xfId="875" xr:uid="{00000000-0005-0000-0000-00006A030000}"/>
    <cellStyle name="Calculation 2 7 15" xfId="876" xr:uid="{00000000-0005-0000-0000-00006B030000}"/>
    <cellStyle name="Calculation 2 7 15 2" xfId="877" xr:uid="{00000000-0005-0000-0000-00006C030000}"/>
    <cellStyle name="Calculation 2 7 15 3" xfId="878" xr:uid="{00000000-0005-0000-0000-00006D030000}"/>
    <cellStyle name="Calculation 2 7 16" xfId="879" xr:uid="{00000000-0005-0000-0000-00006E030000}"/>
    <cellStyle name="Calculation 2 7 2" xfId="880" xr:uid="{00000000-0005-0000-0000-00006F030000}"/>
    <cellStyle name="Calculation 2 7 2 2" xfId="881" xr:uid="{00000000-0005-0000-0000-000070030000}"/>
    <cellStyle name="Calculation 2 7 2 3" xfId="882" xr:uid="{00000000-0005-0000-0000-000071030000}"/>
    <cellStyle name="Calculation 2 7 3" xfId="883" xr:uid="{00000000-0005-0000-0000-000072030000}"/>
    <cellStyle name="Calculation 2 7 3 2" xfId="884" xr:uid="{00000000-0005-0000-0000-000073030000}"/>
    <cellStyle name="Calculation 2 7 3 3" xfId="885" xr:uid="{00000000-0005-0000-0000-000074030000}"/>
    <cellStyle name="Calculation 2 7 4" xfId="886" xr:uid="{00000000-0005-0000-0000-000075030000}"/>
    <cellStyle name="Calculation 2 7 4 2" xfId="887" xr:uid="{00000000-0005-0000-0000-000076030000}"/>
    <cellStyle name="Calculation 2 7 4 3" xfId="888" xr:uid="{00000000-0005-0000-0000-000077030000}"/>
    <cellStyle name="Calculation 2 7 5" xfId="889" xr:uid="{00000000-0005-0000-0000-000078030000}"/>
    <cellStyle name="Calculation 2 7 5 2" xfId="890" xr:uid="{00000000-0005-0000-0000-000079030000}"/>
    <cellStyle name="Calculation 2 7 5 3" xfId="891" xr:uid="{00000000-0005-0000-0000-00007A030000}"/>
    <cellStyle name="Calculation 2 7 6" xfId="892" xr:uid="{00000000-0005-0000-0000-00007B030000}"/>
    <cellStyle name="Calculation 2 7 6 2" xfId="893" xr:uid="{00000000-0005-0000-0000-00007C030000}"/>
    <cellStyle name="Calculation 2 7 6 3" xfId="894" xr:uid="{00000000-0005-0000-0000-00007D030000}"/>
    <cellStyle name="Calculation 2 7 7" xfId="895" xr:uid="{00000000-0005-0000-0000-00007E030000}"/>
    <cellStyle name="Calculation 2 7 7 2" xfId="896" xr:uid="{00000000-0005-0000-0000-00007F030000}"/>
    <cellStyle name="Calculation 2 7 7 3" xfId="897" xr:uid="{00000000-0005-0000-0000-000080030000}"/>
    <cellStyle name="Calculation 2 7 8" xfId="898" xr:uid="{00000000-0005-0000-0000-000081030000}"/>
    <cellStyle name="Calculation 2 7 8 2" xfId="899" xr:uid="{00000000-0005-0000-0000-000082030000}"/>
    <cellStyle name="Calculation 2 7 8 3" xfId="900" xr:uid="{00000000-0005-0000-0000-000083030000}"/>
    <cellStyle name="Calculation 2 7 9" xfId="901" xr:uid="{00000000-0005-0000-0000-000084030000}"/>
    <cellStyle name="Calculation 2 7 9 2" xfId="902" xr:uid="{00000000-0005-0000-0000-000085030000}"/>
    <cellStyle name="Calculation 2 7 9 3" xfId="903" xr:uid="{00000000-0005-0000-0000-000086030000}"/>
    <cellStyle name="Calculation 2 8" xfId="904" xr:uid="{00000000-0005-0000-0000-000087030000}"/>
    <cellStyle name="Calculation 2 8 10" xfId="905" xr:uid="{00000000-0005-0000-0000-000088030000}"/>
    <cellStyle name="Calculation 2 8 10 2" xfId="906" xr:uid="{00000000-0005-0000-0000-000089030000}"/>
    <cellStyle name="Calculation 2 8 10 3" xfId="907" xr:uid="{00000000-0005-0000-0000-00008A030000}"/>
    <cellStyle name="Calculation 2 8 11" xfId="908" xr:uid="{00000000-0005-0000-0000-00008B030000}"/>
    <cellStyle name="Calculation 2 8 11 2" xfId="909" xr:uid="{00000000-0005-0000-0000-00008C030000}"/>
    <cellStyle name="Calculation 2 8 11 3" xfId="910" xr:uid="{00000000-0005-0000-0000-00008D030000}"/>
    <cellStyle name="Calculation 2 8 12" xfId="911" xr:uid="{00000000-0005-0000-0000-00008E030000}"/>
    <cellStyle name="Calculation 2 8 12 2" xfId="912" xr:uid="{00000000-0005-0000-0000-00008F030000}"/>
    <cellStyle name="Calculation 2 8 12 3" xfId="913" xr:uid="{00000000-0005-0000-0000-000090030000}"/>
    <cellStyle name="Calculation 2 8 13" xfId="914" xr:uid="{00000000-0005-0000-0000-000091030000}"/>
    <cellStyle name="Calculation 2 8 13 2" xfId="915" xr:uid="{00000000-0005-0000-0000-000092030000}"/>
    <cellStyle name="Calculation 2 8 13 3" xfId="916" xr:uid="{00000000-0005-0000-0000-000093030000}"/>
    <cellStyle name="Calculation 2 8 14" xfId="917" xr:uid="{00000000-0005-0000-0000-000094030000}"/>
    <cellStyle name="Calculation 2 8 14 2" xfId="918" xr:uid="{00000000-0005-0000-0000-000095030000}"/>
    <cellStyle name="Calculation 2 8 14 3" xfId="919" xr:uid="{00000000-0005-0000-0000-000096030000}"/>
    <cellStyle name="Calculation 2 8 15" xfId="920" xr:uid="{00000000-0005-0000-0000-000097030000}"/>
    <cellStyle name="Calculation 2 8 15 2" xfId="921" xr:uid="{00000000-0005-0000-0000-000098030000}"/>
    <cellStyle name="Calculation 2 8 15 3" xfId="922" xr:uid="{00000000-0005-0000-0000-000099030000}"/>
    <cellStyle name="Calculation 2 8 16" xfId="923" xr:uid="{00000000-0005-0000-0000-00009A030000}"/>
    <cellStyle name="Calculation 2 8 2" xfId="924" xr:uid="{00000000-0005-0000-0000-00009B030000}"/>
    <cellStyle name="Calculation 2 8 2 2" xfId="925" xr:uid="{00000000-0005-0000-0000-00009C030000}"/>
    <cellStyle name="Calculation 2 8 2 3" xfId="926" xr:uid="{00000000-0005-0000-0000-00009D030000}"/>
    <cellStyle name="Calculation 2 8 3" xfId="927" xr:uid="{00000000-0005-0000-0000-00009E030000}"/>
    <cellStyle name="Calculation 2 8 3 2" xfId="928" xr:uid="{00000000-0005-0000-0000-00009F030000}"/>
    <cellStyle name="Calculation 2 8 3 3" xfId="929" xr:uid="{00000000-0005-0000-0000-0000A0030000}"/>
    <cellStyle name="Calculation 2 8 4" xfId="930" xr:uid="{00000000-0005-0000-0000-0000A1030000}"/>
    <cellStyle name="Calculation 2 8 4 2" xfId="931" xr:uid="{00000000-0005-0000-0000-0000A2030000}"/>
    <cellStyle name="Calculation 2 8 4 3" xfId="932" xr:uid="{00000000-0005-0000-0000-0000A3030000}"/>
    <cellStyle name="Calculation 2 8 5" xfId="933" xr:uid="{00000000-0005-0000-0000-0000A4030000}"/>
    <cellStyle name="Calculation 2 8 5 2" xfId="934" xr:uid="{00000000-0005-0000-0000-0000A5030000}"/>
    <cellStyle name="Calculation 2 8 5 3" xfId="935" xr:uid="{00000000-0005-0000-0000-0000A6030000}"/>
    <cellStyle name="Calculation 2 8 6" xfId="936" xr:uid="{00000000-0005-0000-0000-0000A7030000}"/>
    <cellStyle name="Calculation 2 8 6 2" xfId="937" xr:uid="{00000000-0005-0000-0000-0000A8030000}"/>
    <cellStyle name="Calculation 2 8 6 3" xfId="938" xr:uid="{00000000-0005-0000-0000-0000A9030000}"/>
    <cellStyle name="Calculation 2 8 7" xfId="939" xr:uid="{00000000-0005-0000-0000-0000AA030000}"/>
    <cellStyle name="Calculation 2 8 7 2" xfId="940" xr:uid="{00000000-0005-0000-0000-0000AB030000}"/>
    <cellStyle name="Calculation 2 8 7 3" xfId="941" xr:uid="{00000000-0005-0000-0000-0000AC030000}"/>
    <cellStyle name="Calculation 2 8 8" xfId="942" xr:uid="{00000000-0005-0000-0000-0000AD030000}"/>
    <cellStyle name="Calculation 2 8 8 2" xfId="943" xr:uid="{00000000-0005-0000-0000-0000AE030000}"/>
    <cellStyle name="Calculation 2 8 8 3" xfId="944" xr:uid="{00000000-0005-0000-0000-0000AF030000}"/>
    <cellStyle name="Calculation 2 8 9" xfId="945" xr:uid="{00000000-0005-0000-0000-0000B0030000}"/>
    <cellStyle name="Calculation 2 8 9 2" xfId="946" xr:uid="{00000000-0005-0000-0000-0000B1030000}"/>
    <cellStyle name="Calculation 2 8 9 3" xfId="947" xr:uid="{00000000-0005-0000-0000-0000B2030000}"/>
    <cellStyle name="Calculation 2 9" xfId="948" xr:uid="{00000000-0005-0000-0000-0000B3030000}"/>
    <cellStyle name="Calculation 2 9 10" xfId="949" xr:uid="{00000000-0005-0000-0000-0000B4030000}"/>
    <cellStyle name="Calculation 2 9 10 2" xfId="950" xr:uid="{00000000-0005-0000-0000-0000B5030000}"/>
    <cellStyle name="Calculation 2 9 10 3" xfId="951" xr:uid="{00000000-0005-0000-0000-0000B6030000}"/>
    <cellStyle name="Calculation 2 9 11" xfId="952" xr:uid="{00000000-0005-0000-0000-0000B7030000}"/>
    <cellStyle name="Calculation 2 9 11 2" xfId="953" xr:uid="{00000000-0005-0000-0000-0000B8030000}"/>
    <cellStyle name="Calculation 2 9 11 3" xfId="954" xr:uid="{00000000-0005-0000-0000-0000B9030000}"/>
    <cellStyle name="Calculation 2 9 12" xfId="955" xr:uid="{00000000-0005-0000-0000-0000BA030000}"/>
    <cellStyle name="Calculation 2 9 12 2" xfId="956" xr:uid="{00000000-0005-0000-0000-0000BB030000}"/>
    <cellStyle name="Calculation 2 9 12 3" xfId="957" xr:uid="{00000000-0005-0000-0000-0000BC030000}"/>
    <cellStyle name="Calculation 2 9 13" xfId="958" xr:uid="{00000000-0005-0000-0000-0000BD030000}"/>
    <cellStyle name="Calculation 2 9 13 2" xfId="959" xr:uid="{00000000-0005-0000-0000-0000BE030000}"/>
    <cellStyle name="Calculation 2 9 13 3" xfId="960" xr:uid="{00000000-0005-0000-0000-0000BF030000}"/>
    <cellStyle name="Calculation 2 9 14" xfId="961" xr:uid="{00000000-0005-0000-0000-0000C0030000}"/>
    <cellStyle name="Calculation 2 9 14 2" xfId="962" xr:uid="{00000000-0005-0000-0000-0000C1030000}"/>
    <cellStyle name="Calculation 2 9 14 3" xfId="963" xr:uid="{00000000-0005-0000-0000-0000C2030000}"/>
    <cellStyle name="Calculation 2 9 15" xfId="964" xr:uid="{00000000-0005-0000-0000-0000C3030000}"/>
    <cellStyle name="Calculation 2 9 15 2" xfId="965" xr:uid="{00000000-0005-0000-0000-0000C4030000}"/>
    <cellStyle name="Calculation 2 9 15 3" xfId="966" xr:uid="{00000000-0005-0000-0000-0000C5030000}"/>
    <cellStyle name="Calculation 2 9 16" xfId="967" xr:uid="{00000000-0005-0000-0000-0000C6030000}"/>
    <cellStyle name="Calculation 2 9 2" xfId="968" xr:uid="{00000000-0005-0000-0000-0000C7030000}"/>
    <cellStyle name="Calculation 2 9 2 2" xfId="969" xr:uid="{00000000-0005-0000-0000-0000C8030000}"/>
    <cellStyle name="Calculation 2 9 2 3" xfId="970" xr:uid="{00000000-0005-0000-0000-0000C9030000}"/>
    <cellStyle name="Calculation 2 9 3" xfId="971" xr:uid="{00000000-0005-0000-0000-0000CA030000}"/>
    <cellStyle name="Calculation 2 9 3 2" xfId="972" xr:uid="{00000000-0005-0000-0000-0000CB030000}"/>
    <cellStyle name="Calculation 2 9 3 3" xfId="973" xr:uid="{00000000-0005-0000-0000-0000CC030000}"/>
    <cellStyle name="Calculation 2 9 4" xfId="974" xr:uid="{00000000-0005-0000-0000-0000CD030000}"/>
    <cellStyle name="Calculation 2 9 4 2" xfId="975" xr:uid="{00000000-0005-0000-0000-0000CE030000}"/>
    <cellStyle name="Calculation 2 9 4 3" xfId="976" xr:uid="{00000000-0005-0000-0000-0000CF030000}"/>
    <cellStyle name="Calculation 2 9 5" xfId="977" xr:uid="{00000000-0005-0000-0000-0000D0030000}"/>
    <cellStyle name="Calculation 2 9 5 2" xfId="978" xr:uid="{00000000-0005-0000-0000-0000D1030000}"/>
    <cellStyle name="Calculation 2 9 5 3" xfId="979" xr:uid="{00000000-0005-0000-0000-0000D2030000}"/>
    <cellStyle name="Calculation 2 9 6" xfId="980" xr:uid="{00000000-0005-0000-0000-0000D3030000}"/>
    <cellStyle name="Calculation 2 9 6 2" xfId="981" xr:uid="{00000000-0005-0000-0000-0000D4030000}"/>
    <cellStyle name="Calculation 2 9 6 3" xfId="982" xr:uid="{00000000-0005-0000-0000-0000D5030000}"/>
    <cellStyle name="Calculation 2 9 7" xfId="983" xr:uid="{00000000-0005-0000-0000-0000D6030000}"/>
    <cellStyle name="Calculation 2 9 7 2" xfId="984" xr:uid="{00000000-0005-0000-0000-0000D7030000}"/>
    <cellStyle name="Calculation 2 9 7 3" xfId="985" xr:uid="{00000000-0005-0000-0000-0000D8030000}"/>
    <cellStyle name="Calculation 2 9 8" xfId="986" xr:uid="{00000000-0005-0000-0000-0000D9030000}"/>
    <cellStyle name="Calculation 2 9 8 2" xfId="987" xr:uid="{00000000-0005-0000-0000-0000DA030000}"/>
    <cellStyle name="Calculation 2 9 8 3" xfId="988" xr:uid="{00000000-0005-0000-0000-0000DB030000}"/>
    <cellStyle name="Calculation 2 9 9" xfId="989" xr:uid="{00000000-0005-0000-0000-0000DC030000}"/>
    <cellStyle name="Calculation 2 9 9 2" xfId="990" xr:uid="{00000000-0005-0000-0000-0000DD030000}"/>
    <cellStyle name="Calculation 2 9 9 3" xfId="991" xr:uid="{00000000-0005-0000-0000-0000DE030000}"/>
    <cellStyle name="Calculation 3" xfId="992" xr:uid="{00000000-0005-0000-0000-0000DF030000}"/>
    <cellStyle name="Calculation 3 10" xfId="993" xr:uid="{00000000-0005-0000-0000-0000E0030000}"/>
    <cellStyle name="Calculation 3 10 10" xfId="994" xr:uid="{00000000-0005-0000-0000-0000E1030000}"/>
    <cellStyle name="Calculation 3 10 10 2" xfId="995" xr:uid="{00000000-0005-0000-0000-0000E2030000}"/>
    <cellStyle name="Calculation 3 10 10 3" xfId="996" xr:uid="{00000000-0005-0000-0000-0000E3030000}"/>
    <cellStyle name="Calculation 3 10 11" xfId="997" xr:uid="{00000000-0005-0000-0000-0000E4030000}"/>
    <cellStyle name="Calculation 3 10 11 2" xfId="998" xr:uid="{00000000-0005-0000-0000-0000E5030000}"/>
    <cellStyle name="Calculation 3 10 11 3" xfId="999" xr:uid="{00000000-0005-0000-0000-0000E6030000}"/>
    <cellStyle name="Calculation 3 10 12" xfId="1000" xr:uid="{00000000-0005-0000-0000-0000E7030000}"/>
    <cellStyle name="Calculation 3 10 12 2" xfId="1001" xr:uid="{00000000-0005-0000-0000-0000E8030000}"/>
    <cellStyle name="Calculation 3 10 12 3" xfId="1002" xr:uid="{00000000-0005-0000-0000-0000E9030000}"/>
    <cellStyle name="Calculation 3 10 13" xfId="1003" xr:uid="{00000000-0005-0000-0000-0000EA030000}"/>
    <cellStyle name="Calculation 3 10 13 2" xfId="1004" xr:uid="{00000000-0005-0000-0000-0000EB030000}"/>
    <cellStyle name="Calculation 3 10 13 3" xfId="1005" xr:uid="{00000000-0005-0000-0000-0000EC030000}"/>
    <cellStyle name="Calculation 3 10 14" xfId="1006" xr:uid="{00000000-0005-0000-0000-0000ED030000}"/>
    <cellStyle name="Calculation 3 10 14 2" xfId="1007" xr:uid="{00000000-0005-0000-0000-0000EE030000}"/>
    <cellStyle name="Calculation 3 10 14 3" xfId="1008" xr:uid="{00000000-0005-0000-0000-0000EF030000}"/>
    <cellStyle name="Calculation 3 10 15" xfId="1009" xr:uid="{00000000-0005-0000-0000-0000F0030000}"/>
    <cellStyle name="Calculation 3 10 15 2" xfId="1010" xr:uid="{00000000-0005-0000-0000-0000F1030000}"/>
    <cellStyle name="Calculation 3 10 15 3" xfId="1011" xr:uid="{00000000-0005-0000-0000-0000F2030000}"/>
    <cellStyle name="Calculation 3 10 16" xfId="1012" xr:uid="{00000000-0005-0000-0000-0000F3030000}"/>
    <cellStyle name="Calculation 3 10 2" xfId="1013" xr:uid="{00000000-0005-0000-0000-0000F4030000}"/>
    <cellStyle name="Calculation 3 10 2 2" xfId="1014" xr:uid="{00000000-0005-0000-0000-0000F5030000}"/>
    <cellStyle name="Calculation 3 10 2 3" xfId="1015" xr:uid="{00000000-0005-0000-0000-0000F6030000}"/>
    <cellStyle name="Calculation 3 10 3" xfId="1016" xr:uid="{00000000-0005-0000-0000-0000F7030000}"/>
    <cellStyle name="Calculation 3 10 3 2" xfId="1017" xr:uid="{00000000-0005-0000-0000-0000F8030000}"/>
    <cellStyle name="Calculation 3 10 3 3" xfId="1018" xr:uid="{00000000-0005-0000-0000-0000F9030000}"/>
    <cellStyle name="Calculation 3 10 4" xfId="1019" xr:uid="{00000000-0005-0000-0000-0000FA030000}"/>
    <cellStyle name="Calculation 3 10 4 2" xfId="1020" xr:uid="{00000000-0005-0000-0000-0000FB030000}"/>
    <cellStyle name="Calculation 3 10 4 3" xfId="1021" xr:uid="{00000000-0005-0000-0000-0000FC030000}"/>
    <cellStyle name="Calculation 3 10 5" xfId="1022" xr:uid="{00000000-0005-0000-0000-0000FD030000}"/>
    <cellStyle name="Calculation 3 10 5 2" xfId="1023" xr:uid="{00000000-0005-0000-0000-0000FE030000}"/>
    <cellStyle name="Calculation 3 10 5 3" xfId="1024" xr:uid="{00000000-0005-0000-0000-0000FF030000}"/>
    <cellStyle name="Calculation 3 10 6" xfId="1025" xr:uid="{00000000-0005-0000-0000-000000040000}"/>
    <cellStyle name="Calculation 3 10 6 2" xfId="1026" xr:uid="{00000000-0005-0000-0000-000001040000}"/>
    <cellStyle name="Calculation 3 10 6 3" xfId="1027" xr:uid="{00000000-0005-0000-0000-000002040000}"/>
    <cellStyle name="Calculation 3 10 7" xfId="1028" xr:uid="{00000000-0005-0000-0000-000003040000}"/>
    <cellStyle name="Calculation 3 10 7 2" xfId="1029" xr:uid="{00000000-0005-0000-0000-000004040000}"/>
    <cellStyle name="Calculation 3 10 7 3" xfId="1030" xr:uid="{00000000-0005-0000-0000-000005040000}"/>
    <cellStyle name="Calculation 3 10 8" xfId="1031" xr:uid="{00000000-0005-0000-0000-000006040000}"/>
    <cellStyle name="Calculation 3 10 8 2" xfId="1032" xr:uid="{00000000-0005-0000-0000-000007040000}"/>
    <cellStyle name="Calculation 3 10 8 3" xfId="1033" xr:uid="{00000000-0005-0000-0000-000008040000}"/>
    <cellStyle name="Calculation 3 10 9" xfId="1034" xr:uid="{00000000-0005-0000-0000-000009040000}"/>
    <cellStyle name="Calculation 3 10 9 2" xfId="1035" xr:uid="{00000000-0005-0000-0000-00000A040000}"/>
    <cellStyle name="Calculation 3 10 9 3" xfId="1036" xr:uid="{00000000-0005-0000-0000-00000B040000}"/>
    <cellStyle name="Calculation 3 11" xfId="1037" xr:uid="{00000000-0005-0000-0000-00000C040000}"/>
    <cellStyle name="Calculation 3 11 10" xfId="1038" xr:uid="{00000000-0005-0000-0000-00000D040000}"/>
    <cellStyle name="Calculation 3 11 10 2" xfId="1039" xr:uid="{00000000-0005-0000-0000-00000E040000}"/>
    <cellStyle name="Calculation 3 11 10 3" xfId="1040" xr:uid="{00000000-0005-0000-0000-00000F040000}"/>
    <cellStyle name="Calculation 3 11 11" xfId="1041" xr:uid="{00000000-0005-0000-0000-000010040000}"/>
    <cellStyle name="Calculation 3 11 11 2" xfId="1042" xr:uid="{00000000-0005-0000-0000-000011040000}"/>
    <cellStyle name="Calculation 3 11 11 3" xfId="1043" xr:uid="{00000000-0005-0000-0000-000012040000}"/>
    <cellStyle name="Calculation 3 11 12" xfId="1044" xr:uid="{00000000-0005-0000-0000-000013040000}"/>
    <cellStyle name="Calculation 3 11 12 2" xfId="1045" xr:uid="{00000000-0005-0000-0000-000014040000}"/>
    <cellStyle name="Calculation 3 11 12 3" xfId="1046" xr:uid="{00000000-0005-0000-0000-000015040000}"/>
    <cellStyle name="Calculation 3 11 13" xfId="1047" xr:uid="{00000000-0005-0000-0000-000016040000}"/>
    <cellStyle name="Calculation 3 11 13 2" xfId="1048" xr:uid="{00000000-0005-0000-0000-000017040000}"/>
    <cellStyle name="Calculation 3 11 13 3" xfId="1049" xr:uid="{00000000-0005-0000-0000-000018040000}"/>
    <cellStyle name="Calculation 3 11 14" xfId="1050" xr:uid="{00000000-0005-0000-0000-000019040000}"/>
    <cellStyle name="Calculation 3 11 14 2" xfId="1051" xr:uid="{00000000-0005-0000-0000-00001A040000}"/>
    <cellStyle name="Calculation 3 11 14 3" xfId="1052" xr:uid="{00000000-0005-0000-0000-00001B040000}"/>
    <cellStyle name="Calculation 3 11 15" xfId="1053" xr:uid="{00000000-0005-0000-0000-00001C040000}"/>
    <cellStyle name="Calculation 3 11 15 2" xfId="1054" xr:uid="{00000000-0005-0000-0000-00001D040000}"/>
    <cellStyle name="Calculation 3 11 15 3" xfId="1055" xr:uid="{00000000-0005-0000-0000-00001E040000}"/>
    <cellStyle name="Calculation 3 11 16" xfId="1056" xr:uid="{00000000-0005-0000-0000-00001F040000}"/>
    <cellStyle name="Calculation 3 11 2" xfId="1057" xr:uid="{00000000-0005-0000-0000-000020040000}"/>
    <cellStyle name="Calculation 3 11 2 2" xfId="1058" xr:uid="{00000000-0005-0000-0000-000021040000}"/>
    <cellStyle name="Calculation 3 11 2 3" xfId="1059" xr:uid="{00000000-0005-0000-0000-000022040000}"/>
    <cellStyle name="Calculation 3 11 3" xfId="1060" xr:uid="{00000000-0005-0000-0000-000023040000}"/>
    <cellStyle name="Calculation 3 11 3 2" xfId="1061" xr:uid="{00000000-0005-0000-0000-000024040000}"/>
    <cellStyle name="Calculation 3 11 3 3" xfId="1062" xr:uid="{00000000-0005-0000-0000-000025040000}"/>
    <cellStyle name="Calculation 3 11 4" xfId="1063" xr:uid="{00000000-0005-0000-0000-000026040000}"/>
    <cellStyle name="Calculation 3 11 4 2" xfId="1064" xr:uid="{00000000-0005-0000-0000-000027040000}"/>
    <cellStyle name="Calculation 3 11 4 3" xfId="1065" xr:uid="{00000000-0005-0000-0000-000028040000}"/>
    <cellStyle name="Calculation 3 11 5" xfId="1066" xr:uid="{00000000-0005-0000-0000-000029040000}"/>
    <cellStyle name="Calculation 3 11 5 2" xfId="1067" xr:uid="{00000000-0005-0000-0000-00002A040000}"/>
    <cellStyle name="Calculation 3 11 5 3" xfId="1068" xr:uid="{00000000-0005-0000-0000-00002B040000}"/>
    <cellStyle name="Calculation 3 11 6" xfId="1069" xr:uid="{00000000-0005-0000-0000-00002C040000}"/>
    <cellStyle name="Calculation 3 11 6 2" xfId="1070" xr:uid="{00000000-0005-0000-0000-00002D040000}"/>
    <cellStyle name="Calculation 3 11 6 3" xfId="1071" xr:uid="{00000000-0005-0000-0000-00002E040000}"/>
    <cellStyle name="Calculation 3 11 7" xfId="1072" xr:uid="{00000000-0005-0000-0000-00002F040000}"/>
    <cellStyle name="Calculation 3 11 7 2" xfId="1073" xr:uid="{00000000-0005-0000-0000-000030040000}"/>
    <cellStyle name="Calculation 3 11 7 3" xfId="1074" xr:uid="{00000000-0005-0000-0000-000031040000}"/>
    <cellStyle name="Calculation 3 11 8" xfId="1075" xr:uid="{00000000-0005-0000-0000-000032040000}"/>
    <cellStyle name="Calculation 3 11 8 2" xfId="1076" xr:uid="{00000000-0005-0000-0000-000033040000}"/>
    <cellStyle name="Calculation 3 11 8 3" xfId="1077" xr:uid="{00000000-0005-0000-0000-000034040000}"/>
    <cellStyle name="Calculation 3 11 9" xfId="1078" xr:uid="{00000000-0005-0000-0000-000035040000}"/>
    <cellStyle name="Calculation 3 11 9 2" xfId="1079" xr:uid="{00000000-0005-0000-0000-000036040000}"/>
    <cellStyle name="Calculation 3 11 9 3" xfId="1080" xr:uid="{00000000-0005-0000-0000-000037040000}"/>
    <cellStyle name="Calculation 3 12" xfId="1081" xr:uid="{00000000-0005-0000-0000-000038040000}"/>
    <cellStyle name="Calculation 3 12 10" xfId="1082" xr:uid="{00000000-0005-0000-0000-000039040000}"/>
    <cellStyle name="Calculation 3 12 10 2" xfId="1083" xr:uid="{00000000-0005-0000-0000-00003A040000}"/>
    <cellStyle name="Calculation 3 12 10 3" xfId="1084" xr:uid="{00000000-0005-0000-0000-00003B040000}"/>
    <cellStyle name="Calculation 3 12 11" xfId="1085" xr:uid="{00000000-0005-0000-0000-00003C040000}"/>
    <cellStyle name="Calculation 3 12 11 2" xfId="1086" xr:uid="{00000000-0005-0000-0000-00003D040000}"/>
    <cellStyle name="Calculation 3 12 11 3" xfId="1087" xr:uid="{00000000-0005-0000-0000-00003E040000}"/>
    <cellStyle name="Calculation 3 12 12" xfId="1088" xr:uid="{00000000-0005-0000-0000-00003F040000}"/>
    <cellStyle name="Calculation 3 12 12 2" xfId="1089" xr:uid="{00000000-0005-0000-0000-000040040000}"/>
    <cellStyle name="Calculation 3 12 12 3" xfId="1090" xr:uid="{00000000-0005-0000-0000-000041040000}"/>
    <cellStyle name="Calculation 3 12 13" xfId="1091" xr:uid="{00000000-0005-0000-0000-000042040000}"/>
    <cellStyle name="Calculation 3 12 13 2" xfId="1092" xr:uid="{00000000-0005-0000-0000-000043040000}"/>
    <cellStyle name="Calculation 3 12 13 3" xfId="1093" xr:uid="{00000000-0005-0000-0000-000044040000}"/>
    <cellStyle name="Calculation 3 12 14" xfId="1094" xr:uid="{00000000-0005-0000-0000-000045040000}"/>
    <cellStyle name="Calculation 3 12 14 2" xfId="1095" xr:uid="{00000000-0005-0000-0000-000046040000}"/>
    <cellStyle name="Calculation 3 12 14 3" xfId="1096" xr:uid="{00000000-0005-0000-0000-000047040000}"/>
    <cellStyle name="Calculation 3 12 15" xfId="1097" xr:uid="{00000000-0005-0000-0000-000048040000}"/>
    <cellStyle name="Calculation 3 12 15 2" xfId="1098" xr:uid="{00000000-0005-0000-0000-000049040000}"/>
    <cellStyle name="Calculation 3 12 15 3" xfId="1099" xr:uid="{00000000-0005-0000-0000-00004A040000}"/>
    <cellStyle name="Calculation 3 12 16" xfId="1100" xr:uid="{00000000-0005-0000-0000-00004B040000}"/>
    <cellStyle name="Calculation 3 12 2" xfId="1101" xr:uid="{00000000-0005-0000-0000-00004C040000}"/>
    <cellStyle name="Calculation 3 12 2 2" xfId="1102" xr:uid="{00000000-0005-0000-0000-00004D040000}"/>
    <cellStyle name="Calculation 3 12 2 3" xfId="1103" xr:uid="{00000000-0005-0000-0000-00004E040000}"/>
    <cellStyle name="Calculation 3 12 3" xfId="1104" xr:uid="{00000000-0005-0000-0000-00004F040000}"/>
    <cellStyle name="Calculation 3 12 3 2" xfId="1105" xr:uid="{00000000-0005-0000-0000-000050040000}"/>
    <cellStyle name="Calculation 3 12 3 3" xfId="1106" xr:uid="{00000000-0005-0000-0000-000051040000}"/>
    <cellStyle name="Calculation 3 12 4" xfId="1107" xr:uid="{00000000-0005-0000-0000-000052040000}"/>
    <cellStyle name="Calculation 3 12 4 2" xfId="1108" xr:uid="{00000000-0005-0000-0000-000053040000}"/>
    <cellStyle name="Calculation 3 12 4 3" xfId="1109" xr:uid="{00000000-0005-0000-0000-000054040000}"/>
    <cellStyle name="Calculation 3 12 5" xfId="1110" xr:uid="{00000000-0005-0000-0000-000055040000}"/>
    <cellStyle name="Calculation 3 12 5 2" xfId="1111" xr:uid="{00000000-0005-0000-0000-000056040000}"/>
    <cellStyle name="Calculation 3 12 5 3" xfId="1112" xr:uid="{00000000-0005-0000-0000-000057040000}"/>
    <cellStyle name="Calculation 3 12 6" xfId="1113" xr:uid="{00000000-0005-0000-0000-000058040000}"/>
    <cellStyle name="Calculation 3 12 6 2" xfId="1114" xr:uid="{00000000-0005-0000-0000-000059040000}"/>
    <cellStyle name="Calculation 3 12 6 3" xfId="1115" xr:uid="{00000000-0005-0000-0000-00005A040000}"/>
    <cellStyle name="Calculation 3 12 7" xfId="1116" xr:uid="{00000000-0005-0000-0000-00005B040000}"/>
    <cellStyle name="Calculation 3 12 7 2" xfId="1117" xr:uid="{00000000-0005-0000-0000-00005C040000}"/>
    <cellStyle name="Calculation 3 12 7 3" xfId="1118" xr:uid="{00000000-0005-0000-0000-00005D040000}"/>
    <cellStyle name="Calculation 3 12 8" xfId="1119" xr:uid="{00000000-0005-0000-0000-00005E040000}"/>
    <cellStyle name="Calculation 3 12 8 2" xfId="1120" xr:uid="{00000000-0005-0000-0000-00005F040000}"/>
    <cellStyle name="Calculation 3 12 8 3" xfId="1121" xr:uid="{00000000-0005-0000-0000-000060040000}"/>
    <cellStyle name="Calculation 3 12 9" xfId="1122" xr:uid="{00000000-0005-0000-0000-000061040000}"/>
    <cellStyle name="Calculation 3 12 9 2" xfId="1123" xr:uid="{00000000-0005-0000-0000-000062040000}"/>
    <cellStyle name="Calculation 3 12 9 3" xfId="1124" xr:uid="{00000000-0005-0000-0000-000063040000}"/>
    <cellStyle name="Calculation 3 13" xfId="1125" xr:uid="{00000000-0005-0000-0000-000064040000}"/>
    <cellStyle name="Calculation 3 13 10" xfId="1126" xr:uid="{00000000-0005-0000-0000-000065040000}"/>
    <cellStyle name="Calculation 3 13 10 2" xfId="1127" xr:uid="{00000000-0005-0000-0000-000066040000}"/>
    <cellStyle name="Calculation 3 13 10 3" xfId="1128" xr:uid="{00000000-0005-0000-0000-000067040000}"/>
    <cellStyle name="Calculation 3 13 11" xfId="1129" xr:uid="{00000000-0005-0000-0000-000068040000}"/>
    <cellStyle name="Calculation 3 13 11 2" xfId="1130" xr:uid="{00000000-0005-0000-0000-000069040000}"/>
    <cellStyle name="Calculation 3 13 11 3" xfId="1131" xr:uid="{00000000-0005-0000-0000-00006A040000}"/>
    <cellStyle name="Calculation 3 13 12" xfId="1132" xr:uid="{00000000-0005-0000-0000-00006B040000}"/>
    <cellStyle name="Calculation 3 13 12 2" xfId="1133" xr:uid="{00000000-0005-0000-0000-00006C040000}"/>
    <cellStyle name="Calculation 3 13 12 3" xfId="1134" xr:uid="{00000000-0005-0000-0000-00006D040000}"/>
    <cellStyle name="Calculation 3 13 13" xfId="1135" xr:uid="{00000000-0005-0000-0000-00006E040000}"/>
    <cellStyle name="Calculation 3 13 13 2" xfId="1136" xr:uid="{00000000-0005-0000-0000-00006F040000}"/>
    <cellStyle name="Calculation 3 13 13 3" xfId="1137" xr:uid="{00000000-0005-0000-0000-000070040000}"/>
    <cellStyle name="Calculation 3 13 14" xfId="1138" xr:uid="{00000000-0005-0000-0000-000071040000}"/>
    <cellStyle name="Calculation 3 13 14 2" xfId="1139" xr:uid="{00000000-0005-0000-0000-000072040000}"/>
    <cellStyle name="Calculation 3 13 14 3" xfId="1140" xr:uid="{00000000-0005-0000-0000-000073040000}"/>
    <cellStyle name="Calculation 3 13 15" xfId="1141" xr:uid="{00000000-0005-0000-0000-000074040000}"/>
    <cellStyle name="Calculation 3 13 15 2" xfId="1142" xr:uid="{00000000-0005-0000-0000-000075040000}"/>
    <cellStyle name="Calculation 3 13 15 3" xfId="1143" xr:uid="{00000000-0005-0000-0000-000076040000}"/>
    <cellStyle name="Calculation 3 13 16" xfId="1144" xr:uid="{00000000-0005-0000-0000-000077040000}"/>
    <cellStyle name="Calculation 3 13 2" xfId="1145" xr:uid="{00000000-0005-0000-0000-000078040000}"/>
    <cellStyle name="Calculation 3 13 2 2" xfId="1146" xr:uid="{00000000-0005-0000-0000-000079040000}"/>
    <cellStyle name="Calculation 3 13 2 3" xfId="1147" xr:uid="{00000000-0005-0000-0000-00007A040000}"/>
    <cellStyle name="Calculation 3 13 3" xfId="1148" xr:uid="{00000000-0005-0000-0000-00007B040000}"/>
    <cellStyle name="Calculation 3 13 3 2" xfId="1149" xr:uid="{00000000-0005-0000-0000-00007C040000}"/>
    <cellStyle name="Calculation 3 13 3 3" xfId="1150" xr:uid="{00000000-0005-0000-0000-00007D040000}"/>
    <cellStyle name="Calculation 3 13 4" xfId="1151" xr:uid="{00000000-0005-0000-0000-00007E040000}"/>
    <cellStyle name="Calculation 3 13 4 2" xfId="1152" xr:uid="{00000000-0005-0000-0000-00007F040000}"/>
    <cellStyle name="Calculation 3 13 4 3" xfId="1153" xr:uid="{00000000-0005-0000-0000-000080040000}"/>
    <cellStyle name="Calculation 3 13 5" xfId="1154" xr:uid="{00000000-0005-0000-0000-000081040000}"/>
    <cellStyle name="Calculation 3 13 5 2" xfId="1155" xr:uid="{00000000-0005-0000-0000-000082040000}"/>
    <cellStyle name="Calculation 3 13 5 3" xfId="1156" xr:uid="{00000000-0005-0000-0000-000083040000}"/>
    <cellStyle name="Calculation 3 13 6" xfId="1157" xr:uid="{00000000-0005-0000-0000-000084040000}"/>
    <cellStyle name="Calculation 3 13 6 2" xfId="1158" xr:uid="{00000000-0005-0000-0000-000085040000}"/>
    <cellStyle name="Calculation 3 13 6 3" xfId="1159" xr:uid="{00000000-0005-0000-0000-000086040000}"/>
    <cellStyle name="Calculation 3 13 7" xfId="1160" xr:uid="{00000000-0005-0000-0000-000087040000}"/>
    <cellStyle name="Calculation 3 13 7 2" xfId="1161" xr:uid="{00000000-0005-0000-0000-000088040000}"/>
    <cellStyle name="Calculation 3 13 7 3" xfId="1162" xr:uid="{00000000-0005-0000-0000-000089040000}"/>
    <cellStyle name="Calculation 3 13 8" xfId="1163" xr:uid="{00000000-0005-0000-0000-00008A040000}"/>
    <cellStyle name="Calculation 3 13 8 2" xfId="1164" xr:uid="{00000000-0005-0000-0000-00008B040000}"/>
    <cellStyle name="Calculation 3 13 8 3" xfId="1165" xr:uid="{00000000-0005-0000-0000-00008C040000}"/>
    <cellStyle name="Calculation 3 13 9" xfId="1166" xr:uid="{00000000-0005-0000-0000-00008D040000}"/>
    <cellStyle name="Calculation 3 13 9 2" xfId="1167" xr:uid="{00000000-0005-0000-0000-00008E040000}"/>
    <cellStyle name="Calculation 3 13 9 3" xfId="1168" xr:uid="{00000000-0005-0000-0000-00008F040000}"/>
    <cellStyle name="Calculation 3 14" xfId="1169" xr:uid="{00000000-0005-0000-0000-000090040000}"/>
    <cellStyle name="Calculation 3 14 2" xfId="1170" xr:uid="{00000000-0005-0000-0000-000091040000}"/>
    <cellStyle name="Calculation 3 14 3" xfId="1171" xr:uid="{00000000-0005-0000-0000-000092040000}"/>
    <cellStyle name="Calculation 3 15" xfId="1172" xr:uid="{00000000-0005-0000-0000-000093040000}"/>
    <cellStyle name="Calculation 3 15 2" xfId="1173" xr:uid="{00000000-0005-0000-0000-000094040000}"/>
    <cellStyle name="Calculation 3 15 3" xfId="1174" xr:uid="{00000000-0005-0000-0000-000095040000}"/>
    <cellStyle name="Calculation 3 16" xfId="1175" xr:uid="{00000000-0005-0000-0000-000096040000}"/>
    <cellStyle name="Calculation 3 16 2" xfId="1176" xr:uid="{00000000-0005-0000-0000-000097040000}"/>
    <cellStyle name="Calculation 3 16 3" xfId="1177" xr:uid="{00000000-0005-0000-0000-000098040000}"/>
    <cellStyle name="Calculation 3 17" xfId="1178" xr:uid="{00000000-0005-0000-0000-000099040000}"/>
    <cellStyle name="Calculation 3 17 2" xfId="1179" xr:uid="{00000000-0005-0000-0000-00009A040000}"/>
    <cellStyle name="Calculation 3 17 3" xfId="1180" xr:uid="{00000000-0005-0000-0000-00009B040000}"/>
    <cellStyle name="Calculation 3 18" xfId="1181" xr:uid="{00000000-0005-0000-0000-00009C040000}"/>
    <cellStyle name="Calculation 3 18 2" xfId="1182" xr:uid="{00000000-0005-0000-0000-00009D040000}"/>
    <cellStyle name="Calculation 3 18 3" xfId="1183" xr:uid="{00000000-0005-0000-0000-00009E040000}"/>
    <cellStyle name="Calculation 3 19" xfId="1184" xr:uid="{00000000-0005-0000-0000-00009F040000}"/>
    <cellStyle name="Calculation 3 19 2" xfId="1185" xr:uid="{00000000-0005-0000-0000-0000A0040000}"/>
    <cellStyle name="Calculation 3 19 3" xfId="1186" xr:uid="{00000000-0005-0000-0000-0000A1040000}"/>
    <cellStyle name="Calculation 3 2" xfId="1187" xr:uid="{00000000-0005-0000-0000-0000A2040000}"/>
    <cellStyle name="Calculation 3 2 10" xfId="1188" xr:uid="{00000000-0005-0000-0000-0000A3040000}"/>
    <cellStyle name="Calculation 3 2 10 2" xfId="1189" xr:uid="{00000000-0005-0000-0000-0000A4040000}"/>
    <cellStyle name="Calculation 3 2 10 3" xfId="1190" xr:uid="{00000000-0005-0000-0000-0000A5040000}"/>
    <cellStyle name="Calculation 3 2 11" xfId="1191" xr:uid="{00000000-0005-0000-0000-0000A6040000}"/>
    <cellStyle name="Calculation 3 2 11 2" xfId="1192" xr:uid="{00000000-0005-0000-0000-0000A7040000}"/>
    <cellStyle name="Calculation 3 2 11 3" xfId="1193" xr:uid="{00000000-0005-0000-0000-0000A8040000}"/>
    <cellStyle name="Calculation 3 2 12" xfId="1194" xr:uid="{00000000-0005-0000-0000-0000A9040000}"/>
    <cellStyle name="Calculation 3 2 12 2" xfId="1195" xr:uid="{00000000-0005-0000-0000-0000AA040000}"/>
    <cellStyle name="Calculation 3 2 12 3" xfId="1196" xr:uid="{00000000-0005-0000-0000-0000AB040000}"/>
    <cellStyle name="Calculation 3 2 13" xfId="1197" xr:uid="{00000000-0005-0000-0000-0000AC040000}"/>
    <cellStyle name="Calculation 3 2 13 2" xfId="1198" xr:uid="{00000000-0005-0000-0000-0000AD040000}"/>
    <cellStyle name="Calculation 3 2 13 3" xfId="1199" xr:uid="{00000000-0005-0000-0000-0000AE040000}"/>
    <cellStyle name="Calculation 3 2 14" xfId="1200" xr:uid="{00000000-0005-0000-0000-0000AF040000}"/>
    <cellStyle name="Calculation 3 2 14 2" xfId="1201" xr:uid="{00000000-0005-0000-0000-0000B0040000}"/>
    <cellStyle name="Calculation 3 2 14 3" xfId="1202" xr:uid="{00000000-0005-0000-0000-0000B1040000}"/>
    <cellStyle name="Calculation 3 2 15" xfId="1203" xr:uid="{00000000-0005-0000-0000-0000B2040000}"/>
    <cellStyle name="Calculation 3 2 15 2" xfId="1204" xr:uid="{00000000-0005-0000-0000-0000B3040000}"/>
    <cellStyle name="Calculation 3 2 15 3" xfId="1205" xr:uid="{00000000-0005-0000-0000-0000B4040000}"/>
    <cellStyle name="Calculation 3 2 16" xfId="1206" xr:uid="{00000000-0005-0000-0000-0000B5040000}"/>
    <cellStyle name="Calculation 3 2 2" xfId="1207" xr:uid="{00000000-0005-0000-0000-0000B6040000}"/>
    <cellStyle name="Calculation 3 2 2 2" xfId="1208" xr:uid="{00000000-0005-0000-0000-0000B7040000}"/>
    <cellStyle name="Calculation 3 2 2 3" xfId="1209" xr:uid="{00000000-0005-0000-0000-0000B8040000}"/>
    <cellStyle name="Calculation 3 2 3" xfId="1210" xr:uid="{00000000-0005-0000-0000-0000B9040000}"/>
    <cellStyle name="Calculation 3 2 3 2" xfId="1211" xr:uid="{00000000-0005-0000-0000-0000BA040000}"/>
    <cellStyle name="Calculation 3 2 3 3" xfId="1212" xr:uid="{00000000-0005-0000-0000-0000BB040000}"/>
    <cellStyle name="Calculation 3 2 4" xfId="1213" xr:uid="{00000000-0005-0000-0000-0000BC040000}"/>
    <cellStyle name="Calculation 3 2 4 2" xfId="1214" xr:uid="{00000000-0005-0000-0000-0000BD040000}"/>
    <cellStyle name="Calculation 3 2 4 3" xfId="1215" xr:uid="{00000000-0005-0000-0000-0000BE040000}"/>
    <cellStyle name="Calculation 3 2 5" xfId="1216" xr:uid="{00000000-0005-0000-0000-0000BF040000}"/>
    <cellStyle name="Calculation 3 2 5 2" xfId="1217" xr:uid="{00000000-0005-0000-0000-0000C0040000}"/>
    <cellStyle name="Calculation 3 2 5 3" xfId="1218" xr:uid="{00000000-0005-0000-0000-0000C1040000}"/>
    <cellStyle name="Calculation 3 2 6" xfId="1219" xr:uid="{00000000-0005-0000-0000-0000C2040000}"/>
    <cellStyle name="Calculation 3 2 6 2" xfId="1220" xr:uid="{00000000-0005-0000-0000-0000C3040000}"/>
    <cellStyle name="Calculation 3 2 6 3" xfId="1221" xr:uid="{00000000-0005-0000-0000-0000C4040000}"/>
    <cellStyle name="Calculation 3 2 7" xfId="1222" xr:uid="{00000000-0005-0000-0000-0000C5040000}"/>
    <cellStyle name="Calculation 3 2 7 2" xfId="1223" xr:uid="{00000000-0005-0000-0000-0000C6040000}"/>
    <cellStyle name="Calculation 3 2 7 3" xfId="1224" xr:uid="{00000000-0005-0000-0000-0000C7040000}"/>
    <cellStyle name="Calculation 3 2 8" xfId="1225" xr:uid="{00000000-0005-0000-0000-0000C8040000}"/>
    <cellStyle name="Calculation 3 2 8 2" xfId="1226" xr:uid="{00000000-0005-0000-0000-0000C9040000}"/>
    <cellStyle name="Calculation 3 2 8 3" xfId="1227" xr:uid="{00000000-0005-0000-0000-0000CA040000}"/>
    <cellStyle name="Calculation 3 2 9" xfId="1228" xr:uid="{00000000-0005-0000-0000-0000CB040000}"/>
    <cellStyle name="Calculation 3 2 9 2" xfId="1229" xr:uid="{00000000-0005-0000-0000-0000CC040000}"/>
    <cellStyle name="Calculation 3 2 9 3" xfId="1230" xr:uid="{00000000-0005-0000-0000-0000CD040000}"/>
    <cellStyle name="Calculation 3 20" xfId="1231" xr:uid="{00000000-0005-0000-0000-0000CE040000}"/>
    <cellStyle name="Calculation 3 20 2" xfId="1232" xr:uid="{00000000-0005-0000-0000-0000CF040000}"/>
    <cellStyle name="Calculation 3 20 3" xfId="1233" xr:uid="{00000000-0005-0000-0000-0000D0040000}"/>
    <cellStyle name="Calculation 3 21" xfId="1234" xr:uid="{00000000-0005-0000-0000-0000D1040000}"/>
    <cellStyle name="Calculation 3 21 2" xfId="1235" xr:uid="{00000000-0005-0000-0000-0000D2040000}"/>
    <cellStyle name="Calculation 3 21 3" xfId="1236" xr:uid="{00000000-0005-0000-0000-0000D3040000}"/>
    <cellStyle name="Calculation 3 22" xfId="1237" xr:uid="{00000000-0005-0000-0000-0000D4040000}"/>
    <cellStyle name="Calculation 3 22 2" xfId="1238" xr:uid="{00000000-0005-0000-0000-0000D5040000}"/>
    <cellStyle name="Calculation 3 22 3" xfId="1239" xr:uid="{00000000-0005-0000-0000-0000D6040000}"/>
    <cellStyle name="Calculation 3 23" xfId="1240" xr:uid="{00000000-0005-0000-0000-0000D7040000}"/>
    <cellStyle name="Calculation 3 23 2" xfId="1241" xr:uid="{00000000-0005-0000-0000-0000D8040000}"/>
    <cellStyle name="Calculation 3 23 3" xfId="1242" xr:uid="{00000000-0005-0000-0000-0000D9040000}"/>
    <cellStyle name="Calculation 3 24" xfId="1243" xr:uid="{00000000-0005-0000-0000-0000DA040000}"/>
    <cellStyle name="Calculation 3 24 2" xfId="1244" xr:uid="{00000000-0005-0000-0000-0000DB040000}"/>
    <cellStyle name="Calculation 3 24 3" xfId="1245" xr:uid="{00000000-0005-0000-0000-0000DC040000}"/>
    <cellStyle name="Calculation 3 25" xfId="1246" xr:uid="{00000000-0005-0000-0000-0000DD040000}"/>
    <cellStyle name="Calculation 3 25 2" xfId="1247" xr:uid="{00000000-0005-0000-0000-0000DE040000}"/>
    <cellStyle name="Calculation 3 25 3" xfId="1248" xr:uid="{00000000-0005-0000-0000-0000DF040000}"/>
    <cellStyle name="Calculation 3 26" xfId="1249" xr:uid="{00000000-0005-0000-0000-0000E0040000}"/>
    <cellStyle name="Calculation 3 26 2" xfId="1250" xr:uid="{00000000-0005-0000-0000-0000E1040000}"/>
    <cellStyle name="Calculation 3 26 3" xfId="1251" xr:uid="{00000000-0005-0000-0000-0000E2040000}"/>
    <cellStyle name="Calculation 3 27" xfId="1252" xr:uid="{00000000-0005-0000-0000-0000E3040000}"/>
    <cellStyle name="Calculation 3 27 2" xfId="1253" xr:uid="{00000000-0005-0000-0000-0000E4040000}"/>
    <cellStyle name="Calculation 3 27 3" xfId="1254" xr:uid="{00000000-0005-0000-0000-0000E5040000}"/>
    <cellStyle name="Calculation 3 28" xfId="1255" xr:uid="{00000000-0005-0000-0000-0000E6040000}"/>
    <cellStyle name="Calculation 3 3" xfId="1256" xr:uid="{00000000-0005-0000-0000-0000E7040000}"/>
    <cellStyle name="Calculation 3 3 10" xfId="1257" xr:uid="{00000000-0005-0000-0000-0000E8040000}"/>
    <cellStyle name="Calculation 3 3 10 2" xfId="1258" xr:uid="{00000000-0005-0000-0000-0000E9040000}"/>
    <cellStyle name="Calculation 3 3 10 3" xfId="1259" xr:uid="{00000000-0005-0000-0000-0000EA040000}"/>
    <cellStyle name="Calculation 3 3 11" xfId="1260" xr:uid="{00000000-0005-0000-0000-0000EB040000}"/>
    <cellStyle name="Calculation 3 3 11 2" xfId="1261" xr:uid="{00000000-0005-0000-0000-0000EC040000}"/>
    <cellStyle name="Calculation 3 3 11 3" xfId="1262" xr:uid="{00000000-0005-0000-0000-0000ED040000}"/>
    <cellStyle name="Calculation 3 3 12" xfId="1263" xr:uid="{00000000-0005-0000-0000-0000EE040000}"/>
    <cellStyle name="Calculation 3 3 12 2" xfId="1264" xr:uid="{00000000-0005-0000-0000-0000EF040000}"/>
    <cellStyle name="Calculation 3 3 12 3" xfId="1265" xr:uid="{00000000-0005-0000-0000-0000F0040000}"/>
    <cellStyle name="Calculation 3 3 13" xfId="1266" xr:uid="{00000000-0005-0000-0000-0000F1040000}"/>
    <cellStyle name="Calculation 3 3 13 2" xfId="1267" xr:uid="{00000000-0005-0000-0000-0000F2040000}"/>
    <cellStyle name="Calculation 3 3 13 3" xfId="1268" xr:uid="{00000000-0005-0000-0000-0000F3040000}"/>
    <cellStyle name="Calculation 3 3 14" xfId="1269" xr:uid="{00000000-0005-0000-0000-0000F4040000}"/>
    <cellStyle name="Calculation 3 3 14 2" xfId="1270" xr:uid="{00000000-0005-0000-0000-0000F5040000}"/>
    <cellStyle name="Calculation 3 3 14 3" xfId="1271" xr:uid="{00000000-0005-0000-0000-0000F6040000}"/>
    <cellStyle name="Calculation 3 3 15" xfId="1272" xr:uid="{00000000-0005-0000-0000-0000F7040000}"/>
    <cellStyle name="Calculation 3 3 15 2" xfId="1273" xr:uid="{00000000-0005-0000-0000-0000F8040000}"/>
    <cellStyle name="Calculation 3 3 15 3" xfId="1274" xr:uid="{00000000-0005-0000-0000-0000F9040000}"/>
    <cellStyle name="Calculation 3 3 16" xfId="1275" xr:uid="{00000000-0005-0000-0000-0000FA040000}"/>
    <cellStyle name="Calculation 3 3 2" xfId="1276" xr:uid="{00000000-0005-0000-0000-0000FB040000}"/>
    <cellStyle name="Calculation 3 3 2 2" xfId="1277" xr:uid="{00000000-0005-0000-0000-0000FC040000}"/>
    <cellStyle name="Calculation 3 3 2 3" xfId="1278" xr:uid="{00000000-0005-0000-0000-0000FD040000}"/>
    <cellStyle name="Calculation 3 3 3" xfId="1279" xr:uid="{00000000-0005-0000-0000-0000FE040000}"/>
    <cellStyle name="Calculation 3 3 3 2" xfId="1280" xr:uid="{00000000-0005-0000-0000-0000FF040000}"/>
    <cellStyle name="Calculation 3 3 3 3" xfId="1281" xr:uid="{00000000-0005-0000-0000-000000050000}"/>
    <cellStyle name="Calculation 3 3 4" xfId="1282" xr:uid="{00000000-0005-0000-0000-000001050000}"/>
    <cellStyle name="Calculation 3 3 4 2" xfId="1283" xr:uid="{00000000-0005-0000-0000-000002050000}"/>
    <cellStyle name="Calculation 3 3 4 3" xfId="1284" xr:uid="{00000000-0005-0000-0000-000003050000}"/>
    <cellStyle name="Calculation 3 3 5" xfId="1285" xr:uid="{00000000-0005-0000-0000-000004050000}"/>
    <cellStyle name="Calculation 3 3 5 2" xfId="1286" xr:uid="{00000000-0005-0000-0000-000005050000}"/>
    <cellStyle name="Calculation 3 3 5 3" xfId="1287" xr:uid="{00000000-0005-0000-0000-000006050000}"/>
    <cellStyle name="Calculation 3 3 6" xfId="1288" xr:uid="{00000000-0005-0000-0000-000007050000}"/>
    <cellStyle name="Calculation 3 3 6 2" xfId="1289" xr:uid="{00000000-0005-0000-0000-000008050000}"/>
    <cellStyle name="Calculation 3 3 6 3" xfId="1290" xr:uid="{00000000-0005-0000-0000-000009050000}"/>
    <cellStyle name="Calculation 3 3 7" xfId="1291" xr:uid="{00000000-0005-0000-0000-00000A050000}"/>
    <cellStyle name="Calculation 3 3 7 2" xfId="1292" xr:uid="{00000000-0005-0000-0000-00000B050000}"/>
    <cellStyle name="Calculation 3 3 7 3" xfId="1293" xr:uid="{00000000-0005-0000-0000-00000C050000}"/>
    <cellStyle name="Calculation 3 3 8" xfId="1294" xr:uid="{00000000-0005-0000-0000-00000D050000}"/>
    <cellStyle name="Calculation 3 3 8 2" xfId="1295" xr:uid="{00000000-0005-0000-0000-00000E050000}"/>
    <cellStyle name="Calculation 3 3 8 3" xfId="1296" xr:uid="{00000000-0005-0000-0000-00000F050000}"/>
    <cellStyle name="Calculation 3 3 9" xfId="1297" xr:uid="{00000000-0005-0000-0000-000010050000}"/>
    <cellStyle name="Calculation 3 3 9 2" xfId="1298" xr:uid="{00000000-0005-0000-0000-000011050000}"/>
    <cellStyle name="Calculation 3 3 9 3" xfId="1299" xr:uid="{00000000-0005-0000-0000-000012050000}"/>
    <cellStyle name="Calculation 3 4" xfId="1300" xr:uid="{00000000-0005-0000-0000-000013050000}"/>
    <cellStyle name="Calculation 3 4 10" xfId="1301" xr:uid="{00000000-0005-0000-0000-000014050000}"/>
    <cellStyle name="Calculation 3 4 10 2" xfId="1302" xr:uid="{00000000-0005-0000-0000-000015050000}"/>
    <cellStyle name="Calculation 3 4 10 3" xfId="1303" xr:uid="{00000000-0005-0000-0000-000016050000}"/>
    <cellStyle name="Calculation 3 4 11" xfId="1304" xr:uid="{00000000-0005-0000-0000-000017050000}"/>
    <cellStyle name="Calculation 3 4 11 2" xfId="1305" xr:uid="{00000000-0005-0000-0000-000018050000}"/>
    <cellStyle name="Calculation 3 4 11 3" xfId="1306" xr:uid="{00000000-0005-0000-0000-000019050000}"/>
    <cellStyle name="Calculation 3 4 12" xfId="1307" xr:uid="{00000000-0005-0000-0000-00001A050000}"/>
    <cellStyle name="Calculation 3 4 12 2" xfId="1308" xr:uid="{00000000-0005-0000-0000-00001B050000}"/>
    <cellStyle name="Calculation 3 4 12 3" xfId="1309" xr:uid="{00000000-0005-0000-0000-00001C050000}"/>
    <cellStyle name="Calculation 3 4 13" xfId="1310" xr:uid="{00000000-0005-0000-0000-00001D050000}"/>
    <cellStyle name="Calculation 3 4 13 2" xfId="1311" xr:uid="{00000000-0005-0000-0000-00001E050000}"/>
    <cellStyle name="Calculation 3 4 13 3" xfId="1312" xr:uid="{00000000-0005-0000-0000-00001F050000}"/>
    <cellStyle name="Calculation 3 4 14" xfId="1313" xr:uid="{00000000-0005-0000-0000-000020050000}"/>
    <cellStyle name="Calculation 3 4 14 2" xfId="1314" xr:uid="{00000000-0005-0000-0000-000021050000}"/>
    <cellStyle name="Calculation 3 4 14 3" xfId="1315" xr:uid="{00000000-0005-0000-0000-000022050000}"/>
    <cellStyle name="Calculation 3 4 15" xfId="1316" xr:uid="{00000000-0005-0000-0000-000023050000}"/>
    <cellStyle name="Calculation 3 4 15 2" xfId="1317" xr:uid="{00000000-0005-0000-0000-000024050000}"/>
    <cellStyle name="Calculation 3 4 15 3" xfId="1318" xr:uid="{00000000-0005-0000-0000-000025050000}"/>
    <cellStyle name="Calculation 3 4 16" xfId="1319" xr:uid="{00000000-0005-0000-0000-000026050000}"/>
    <cellStyle name="Calculation 3 4 2" xfId="1320" xr:uid="{00000000-0005-0000-0000-000027050000}"/>
    <cellStyle name="Calculation 3 4 2 2" xfId="1321" xr:uid="{00000000-0005-0000-0000-000028050000}"/>
    <cellStyle name="Calculation 3 4 2 3" xfId="1322" xr:uid="{00000000-0005-0000-0000-000029050000}"/>
    <cellStyle name="Calculation 3 4 3" xfId="1323" xr:uid="{00000000-0005-0000-0000-00002A050000}"/>
    <cellStyle name="Calculation 3 4 3 2" xfId="1324" xr:uid="{00000000-0005-0000-0000-00002B050000}"/>
    <cellStyle name="Calculation 3 4 3 3" xfId="1325" xr:uid="{00000000-0005-0000-0000-00002C050000}"/>
    <cellStyle name="Calculation 3 4 4" xfId="1326" xr:uid="{00000000-0005-0000-0000-00002D050000}"/>
    <cellStyle name="Calculation 3 4 4 2" xfId="1327" xr:uid="{00000000-0005-0000-0000-00002E050000}"/>
    <cellStyle name="Calculation 3 4 4 3" xfId="1328" xr:uid="{00000000-0005-0000-0000-00002F050000}"/>
    <cellStyle name="Calculation 3 4 5" xfId="1329" xr:uid="{00000000-0005-0000-0000-000030050000}"/>
    <cellStyle name="Calculation 3 4 5 2" xfId="1330" xr:uid="{00000000-0005-0000-0000-000031050000}"/>
    <cellStyle name="Calculation 3 4 5 3" xfId="1331" xr:uid="{00000000-0005-0000-0000-000032050000}"/>
    <cellStyle name="Calculation 3 4 6" xfId="1332" xr:uid="{00000000-0005-0000-0000-000033050000}"/>
    <cellStyle name="Calculation 3 4 6 2" xfId="1333" xr:uid="{00000000-0005-0000-0000-000034050000}"/>
    <cellStyle name="Calculation 3 4 6 3" xfId="1334" xr:uid="{00000000-0005-0000-0000-000035050000}"/>
    <cellStyle name="Calculation 3 4 7" xfId="1335" xr:uid="{00000000-0005-0000-0000-000036050000}"/>
    <cellStyle name="Calculation 3 4 7 2" xfId="1336" xr:uid="{00000000-0005-0000-0000-000037050000}"/>
    <cellStyle name="Calculation 3 4 7 3" xfId="1337" xr:uid="{00000000-0005-0000-0000-000038050000}"/>
    <cellStyle name="Calculation 3 4 8" xfId="1338" xr:uid="{00000000-0005-0000-0000-000039050000}"/>
    <cellStyle name="Calculation 3 4 8 2" xfId="1339" xr:uid="{00000000-0005-0000-0000-00003A050000}"/>
    <cellStyle name="Calculation 3 4 8 3" xfId="1340" xr:uid="{00000000-0005-0000-0000-00003B050000}"/>
    <cellStyle name="Calculation 3 4 9" xfId="1341" xr:uid="{00000000-0005-0000-0000-00003C050000}"/>
    <cellStyle name="Calculation 3 4 9 2" xfId="1342" xr:uid="{00000000-0005-0000-0000-00003D050000}"/>
    <cellStyle name="Calculation 3 4 9 3" xfId="1343" xr:uid="{00000000-0005-0000-0000-00003E050000}"/>
    <cellStyle name="Calculation 3 5" xfId="1344" xr:uid="{00000000-0005-0000-0000-00003F050000}"/>
    <cellStyle name="Calculation 3 5 10" xfId="1345" xr:uid="{00000000-0005-0000-0000-000040050000}"/>
    <cellStyle name="Calculation 3 5 10 2" xfId="1346" xr:uid="{00000000-0005-0000-0000-000041050000}"/>
    <cellStyle name="Calculation 3 5 10 3" xfId="1347" xr:uid="{00000000-0005-0000-0000-000042050000}"/>
    <cellStyle name="Calculation 3 5 11" xfId="1348" xr:uid="{00000000-0005-0000-0000-000043050000}"/>
    <cellStyle name="Calculation 3 5 11 2" xfId="1349" xr:uid="{00000000-0005-0000-0000-000044050000}"/>
    <cellStyle name="Calculation 3 5 11 3" xfId="1350" xr:uid="{00000000-0005-0000-0000-000045050000}"/>
    <cellStyle name="Calculation 3 5 12" xfId="1351" xr:uid="{00000000-0005-0000-0000-000046050000}"/>
    <cellStyle name="Calculation 3 5 12 2" xfId="1352" xr:uid="{00000000-0005-0000-0000-000047050000}"/>
    <cellStyle name="Calculation 3 5 12 3" xfId="1353" xr:uid="{00000000-0005-0000-0000-000048050000}"/>
    <cellStyle name="Calculation 3 5 13" xfId="1354" xr:uid="{00000000-0005-0000-0000-000049050000}"/>
    <cellStyle name="Calculation 3 5 13 2" xfId="1355" xr:uid="{00000000-0005-0000-0000-00004A050000}"/>
    <cellStyle name="Calculation 3 5 13 3" xfId="1356" xr:uid="{00000000-0005-0000-0000-00004B050000}"/>
    <cellStyle name="Calculation 3 5 14" xfId="1357" xr:uid="{00000000-0005-0000-0000-00004C050000}"/>
    <cellStyle name="Calculation 3 5 14 2" xfId="1358" xr:uid="{00000000-0005-0000-0000-00004D050000}"/>
    <cellStyle name="Calculation 3 5 14 3" xfId="1359" xr:uid="{00000000-0005-0000-0000-00004E050000}"/>
    <cellStyle name="Calculation 3 5 15" xfId="1360" xr:uid="{00000000-0005-0000-0000-00004F050000}"/>
    <cellStyle name="Calculation 3 5 15 2" xfId="1361" xr:uid="{00000000-0005-0000-0000-000050050000}"/>
    <cellStyle name="Calculation 3 5 15 3" xfId="1362" xr:uid="{00000000-0005-0000-0000-000051050000}"/>
    <cellStyle name="Calculation 3 5 16" xfId="1363" xr:uid="{00000000-0005-0000-0000-000052050000}"/>
    <cellStyle name="Calculation 3 5 2" xfId="1364" xr:uid="{00000000-0005-0000-0000-000053050000}"/>
    <cellStyle name="Calculation 3 5 2 2" xfId="1365" xr:uid="{00000000-0005-0000-0000-000054050000}"/>
    <cellStyle name="Calculation 3 5 2 3" xfId="1366" xr:uid="{00000000-0005-0000-0000-000055050000}"/>
    <cellStyle name="Calculation 3 5 3" xfId="1367" xr:uid="{00000000-0005-0000-0000-000056050000}"/>
    <cellStyle name="Calculation 3 5 3 2" xfId="1368" xr:uid="{00000000-0005-0000-0000-000057050000}"/>
    <cellStyle name="Calculation 3 5 3 3" xfId="1369" xr:uid="{00000000-0005-0000-0000-000058050000}"/>
    <cellStyle name="Calculation 3 5 4" xfId="1370" xr:uid="{00000000-0005-0000-0000-000059050000}"/>
    <cellStyle name="Calculation 3 5 4 2" xfId="1371" xr:uid="{00000000-0005-0000-0000-00005A050000}"/>
    <cellStyle name="Calculation 3 5 4 3" xfId="1372" xr:uid="{00000000-0005-0000-0000-00005B050000}"/>
    <cellStyle name="Calculation 3 5 5" xfId="1373" xr:uid="{00000000-0005-0000-0000-00005C050000}"/>
    <cellStyle name="Calculation 3 5 5 2" xfId="1374" xr:uid="{00000000-0005-0000-0000-00005D050000}"/>
    <cellStyle name="Calculation 3 5 5 3" xfId="1375" xr:uid="{00000000-0005-0000-0000-00005E050000}"/>
    <cellStyle name="Calculation 3 5 6" xfId="1376" xr:uid="{00000000-0005-0000-0000-00005F050000}"/>
    <cellStyle name="Calculation 3 5 6 2" xfId="1377" xr:uid="{00000000-0005-0000-0000-000060050000}"/>
    <cellStyle name="Calculation 3 5 6 3" xfId="1378" xr:uid="{00000000-0005-0000-0000-000061050000}"/>
    <cellStyle name="Calculation 3 5 7" xfId="1379" xr:uid="{00000000-0005-0000-0000-000062050000}"/>
    <cellStyle name="Calculation 3 5 7 2" xfId="1380" xr:uid="{00000000-0005-0000-0000-000063050000}"/>
    <cellStyle name="Calculation 3 5 7 3" xfId="1381" xr:uid="{00000000-0005-0000-0000-000064050000}"/>
    <cellStyle name="Calculation 3 5 8" xfId="1382" xr:uid="{00000000-0005-0000-0000-000065050000}"/>
    <cellStyle name="Calculation 3 5 8 2" xfId="1383" xr:uid="{00000000-0005-0000-0000-000066050000}"/>
    <cellStyle name="Calculation 3 5 8 3" xfId="1384" xr:uid="{00000000-0005-0000-0000-000067050000}"/>
    <cellStyle name="Calculation 3 5 9" xfId="1385" xr:uid="{00000000-0005-0000-0000-000068050000}"/>
    <cellStyle name="Calculation 3 5 9 2" xfId="1386" xr:uid="{00000000-0005-0000-0000-000069050000}"/>
    <cellStyle name="Calculation 3 5 9 3" xfId="1387" xr:uid="{00000000-0005-0000-0000-00006A050000}"/>
    <cellStyle name="Calculation 3 6" xfId="1388" xr:uid="{00000000-0005-0000-0000-00006B050000}"/>
    <cellStyle name="Calculation 3 6 10" xfId="1389" xr:uid="{00000000-0005-0000-0000-00006C050000}"/>
    <cellStyle name="Calculation 3 6 10 2" xfId="1390" xr:uid="{00000000-0005-0000-0000-00006D050000}"/>
    <cellStyle name="Calculation 3 6 10 3" xfId="1391" xr:uid="{00000000-0005-0000-0000-00006E050000}"/>
    <cellStyle name="Calculation 3 6 11" xfId="1392" xr:uid="{00000000-0005-0000-0000-00006F050000}"/>
    <cellStyle name="Calculation 3 6 11 2" xfId="1393" xr:uid="{00000000-0005-0000-0000-000070050000}"/>
    <cellStyle name="Calculation 3 6 11 3" xfId="1394" xr:uid="{00000000-0005-0000-0000-000071050000}"/>
    <cellStyle name="Calculation 3 6 12" xfId="1395" xr:uid="{00000000-0005-0000-0000-000072050000}"/>
    <cellStyle name="Calculation 3 6 12 2" xfId="1396" xr:uid="{00000000-0005-0000-0000-000073050000}"/>
    <cellStyle name="Calculation 3 6 12 3" xfId="1397" xr:uid="{00000000-0005-0000-0000-000074050000}"/>
    <cellStyle name="Calculation 3 6 13" xfId="1398" xr:uid="{00000000-0005-0000-0000-000075050000}"/>
    <cellStyle name="Calculation 3 6 13 2" xfId="1399" xr:uid="{00000000-0005-0000-0000-000076050000}"/>
    <cellStyle name="Calculation 3 6 13 3" xfId="1400" xr:uid="{00000000-0005-0000-0000-000077050000}"/>
    <cellStyle name="Calculation 3 6 14" xfId="1401" xr:uid="{00000000-0005-0000-0000-000078050000}"/>
    <cellStyle name="Calculation 3 6 14 2" xfId="1402" xr:uid="{00000000-0005-0000-0000-000079050000}"/>
    <cellStyle name="Calculation 3 6 14 3" xfId="1403" xr:uid="{00000000-0005-0000-0000-00007A050000}"/>
    <cellStyle name="Calculation 3 6 15" xfId="1404" xr:uid="{00000000-0005-0000-0000-00007B050000}"/>
    <cellStyle name="Calculation 3 6 15 2" xfId="1405" xr:uid="{00000000-0005-0000-0000-00007C050000}"/>
    <cellStyle name="Calculation 3 6 15 3" xfId="1406" xr:uid="{00000000-0005-0000-0000-00007D050000}"/>
    <cellStyle name="Calculation 3 6 16" xfId="1407" xr:uid="{00000000-0005-0000-0000-00007E050000}"/>
    <cellStyle name="Calculation 3 6 2" xfId="1408" xr:uid="{00000000-0005-0000-0000-00007F050000}"/>
    <cellStyle name="Calculation 3 6 2 2" xfId="1409" xr:uid="{00000000-0005-0000-0000-000080050000}"/>
    <cellStyle name="Calculation 3 6 2 3" xfId="1410" xr:uid="{00000000-0005-0000-0000-000081050000}"/>
    <cellStyle name="Calculation 3 6 3" xfId="1411" xr:uid="{00000000-0005-0000-0000-000082050000}"/>
    <cellStyle name="Calculation 3 6 3 2" xfId="1412" xr:uid="{00000000-0005-0000-0000-000083050000}"/>
    <cellStyle name="Calculation 3 6 3 3" xfId="1413" xr:uid="{00000000-0005-0000-0000-000084050000}"/>
    <cellStyle name="Calculation 3 6 4" xfId="1414" xr:uid="{00000000-0005-0000-0000-000085050000}"/>
    <cellStyle name="Calculation 3 6 4 2" xfId="1415" xr:uid="{00000000-0005-0000-0000-000086050000}"/>
    <cellStyle name="Calculation 3 6 4 3" xfId="1416" xr:uid="{00000000-0005-0000-0000-000087050000}"/>
    <cellStyle name="Calculation 3 6 5" xfId="1417" xr:uid="{00000000-0005-0000-0000-000088050000}"/>
    <cellStyle name="Calculation 3 6 5 2" xfId="1418" xr:uid="{00000000-0005-0000-0000-000089050000}"/>
    <cellStyle name="Calculation 3 6 5 3" xfId="1419" xr:uid="{00000000-0005-0000-0000-00008A050000}"/>
    <cellStyle name="Calculation 3 6 6" xfId="1420" xr:uid="{00000000-0005-0000-0000-00008B050000}"/>
    <cellStyle name="Calculation 3 6 6 2" xfId="1421" xr:uid="{00000000-0005-0000-0000-00008C050000}"/>
    <cellStyle name="Calculation 3 6 6 3" xfId="1422" xr:uid="{00000000-0005-0000-0000-00008D050000}"/>
    <cellStyle name="Calculation 3 6 7" xfId="1423" xr:uid="{00000000-0005-0000-0000-00008E050000}"/>
    <cellStyle name="Calculation 3 6 7 2" xfId="1424" xr:uid="{00000000-0005-0000-0000-00008F050000}"/>
    <cellStyle name="Calculation 3 6 7 3" xfId="1425" xr:uid="{00000000-0005-0000-0000-000090050000}"/>
    <cellStyle name="Calculation 3 6 8" xfId="1426" xr:uid="{00000000-0005-0000-0000-000091050000}"/>
    <cellStyle name="Calculation 3 6 8 2" xfId="1427" xr:uid="{00000000-0005-0000-0000-000092050000}"/>
    <cellStyle name="Calculation 3 6 8 3" xfId="1428" xr:uid="{00000000-0005-0000-0000-000093050000}"/>
    <cellStyle name="Calculation 3 6 9" xfId="1429" xr:uid="{00000000-0005-0000-0000-000094050000}"/>
    <cellStyle name="Calculation 3 6 9 2" xfId="1430" xr:uid="{00000000-0005-0000-0000-000095050000}"/>
    <cellStyle name="Calculation 3 6 9 3" xfId="1431" xr:uid="{00000000-0005-0000-0000-000096050000}"/>
    <cellStyle name="Calculation 3 7" xfId="1432" xr:uid="{00000000-0005-0000-0000-000097050000}"/>
    <cellStyle name="Calculation 3 7 10" xfId="1433" xr:uid="{00000000-0005-0000-0000-000098050000}"/>
    <cellStyle name="Calculation 3 7 10 2" xfId="1434" xr:uid="{00000000-0005-0000-0000-000099050000}"/>
    <cellStyle name="Calculation 3 7 10 3" xfId="1435" xr:uid="{00000000-0005-0000-0000-00009A050000}"/>
    <cellStyle name="Calculation 3 7 11" xfId="1436" xr:uid="{00000000-0005-0000-0000-00009B050000}"/>
    <cellStyle name="Calculation 3 7 11 2" xfId="1437" xr:uid="{00000000-0005-0000-0000-00009C050000}"/>
    <cellStyle name="Calculation 3 7 11 3" xfId="1438" xr:uid="{00000000-0005-0000-0000-00009D050000}"/>
    <cellStyle name="Calculation 3 7 12" xfId="1439" xr:uid="{00000000-0005-0000-0000-00009E050000}"/>
    <cellStyle name="Calculation 3 7 12 2" xfId="1440" xr:uid="{00000000-0005-0000-0000-00009F050000}"/>
    <cellStyle name="Calculation 3 7 12 3" xfId="1441" xr:uid="{00000000-0005-0000-0000-0000A0050000}"/>
    <cellStyle name="Calculation 3 7 13" xfId="1442" xr:uid="{00000000-0005-0000-0000-0000A1050000}"/>
    <cellStyle name="Calculation 3 7 13 2" xfId="1443" xr:uid="{00000000-0005-0000-0000-0000A2050000}"/>
    <cellStyle name="Calculation 3 7 13 3" xfId="1444" xr:uid="{00000000-0005-0000-0000-0000A3050000}"/>
    <cellStyle name="Calculation 3 7 14" xfId="1445" xr:uid="{00000000-0005-0000-0000-0000A4050000}"/>
    <cellStyle name="Calculation 3 7 14 2" xfId="1446" xr:uid="{00000000-0005-0000-0000-0000A5050000}"/>
    <cellStyle name="Calculation 3 7 14 3" xfId="1447" xr:uid="{00000000-0005-0000-0000-0000A6050000}"/>
    <cellStyle name="Calculation 3 7 15" xfId="1448" xr:uid="{00000000-0005-0000-0000-0000A7050000}"/>
    <cellStyle name="Calculation 3 7 15 2" xfId="1449" xr:uid="{00000000-0005-0000-0000-0000A8050000}"/>
    <cellStyle name="Calculation 3 7 15 3" xfId="1450" xr:uid="{00000000-0005-0000-0000-0000A9050000}"/>
    <cellStyle name="Calculation 3 7 16" xfId="1451" xr:uid="{00000000-0005-0000-0000-0000AA050000}"/>
    <cellStyle name="Calculation 3 7 2" xfId="1452" xr:uid="{00000000-0005-0000-0000-0000AB050000}"/>
    <cellStyle name="Calculation 3 7 2 2" xfId="1453" xr:uid="{00000000-0005-0000-0000-0000AC050000}"/>
    <cellStyle name="Calculation 3 7 2 3" xfId="1454" xr:uid="{00000000-0005-0000-0000-0000AD050000}"/>
    <cellStyle name="Calculation 3 7 3" xfId="1455" xr:uid="{00000000-0005-0000-0000-0000AE050000}"/>
    <cellStyle name="Calculation 3 7 3 2" xfId="1456" xr:uid="{00000000-0005-0000-0000-0000AF050000}"/>
    <cellStyle name="Calculation 3 7 3 3" xfId="1457" xr:uid="{00000000-0005-0000-0000-0000B0050000}"/>
    <cellStyle name="Calculation 3 7 4" xfId="1458" xr:uid="{00000000-0005-0000-0000-0000B1050000}"/>
    <cellStyle name="Calculation 3 7 4 2" xfId="1459" xr:uid="{00000000-0005-0000-0000-0000B2050000}"/>
    <cellStyle name="Calculation 3 7 4 3" xfId="1460" xr:uid="{00000000-0005-0000-0000-0000B3050000}"/>
    <cellStyle name="Calculation 3 7 5" xfId="1461" xr:uid="{00000000-0005-0000-0000-0000B4050000}"/>
    <cellStyle name="Calculation 3 7 5 2" xfId="1462" xr:uid="{00000000-0005-0000-0000-0000B5050000}"/>
    <cellStyle name="Calculation 3 7 5 3" xfId="1463" xr:uid="{00000000-0005-0000-0000-0000B6050000}"/>
    <cellStyle name="Calculation 3 7 6" xfId="1464" xr:uid="{00000000-0005-0000-0000-0000B7050000}"/>
    <cellStyle name="Calculation 3 7 6 2" xfId="1465" xr:uid="{00000000-0005-0000-0000-0000B8050000}"/>
    <cellStyle name="Calculation 3 7 6 3" xfId="1466" xr:uid="{00000000-0005-0000-0000-0000B9050000}"/>
    <cellStyle name="Calculation 3 7 7" xfId="1467" xr:uid="{00000000-0005-0000-0000-0000BA050000}"/>
    <cellStyle name="Calculation 3 7 7 2" xfId="1468" xr:uid="{00000000-0005-0000-0000-0000BB050000}"/>
    <cellStyle name="Calculation 3 7 7 3" xfId="1469" xr:uid="{00000000-0005-0000-0000-0000BC050000}"/>
    <cellStyle name="Calculation 3 7 8" xfId="1470" xr:uid="{00000000-0005-0000-0000-0000BD050000}"/>
    <cellStyle name="Calculation 3 7 8 2" xfId="1471" xr:uid="{00000000-0005-0000-0000-0000BE050000}"/>
    <cellStyle name="Calculation 3 7 8 3" xfId="1472" xr:uid="{00000000-0005-0000-0000-0000BF050000}"/>
    <cellStyle name="Calculation 3 7 9" xfId="1473" xr:uid="{00000000-0005-0000-0000-0000C0050000}"/>
    <cellStyle name="Calculation 3 7 9 2" xfId="1474" xr:uid="{00000000-0005-0000-0000-0000C1050000}"/>
    <cellStyle name="Calculation 3 7 9 3" xfId="1475" xr:uid="{00000000-0005-0000-0000-0000C2050000}"/>
    <cellStyle name="Calculation 3 8" xfId="1476" xr:uid="{00000000-0005-0000-0000-0000C3050000}"/>
    <cellStyle name="Calculation 3 8 10" xfId="1477" xr:uid="{00000000-0005-0000-0000-0000C4050000}"/>
    <cellStyle name="Calculation 3 8 10 2" xfId="1478" xr:uid="{00000000-0005-0000-0000-0000C5050000}"/>
    <cellStyle name="Calculation 3 8 10 3" xfId="1479" xr:uid="{00000000-0005-0000-0000-0000C6050000}"/>
    <cellStyle name="Calculation 3 8 11" xfId="1480" xr:uid="{00000000-0005-0000-0000-0000C7050000}"/>
    <cellStyle name="Calculation 3 8 11 2" xfId="1481" xr:uid="{00000000-0005-0000-0000-0000C8050000}"/>
    <cellStyle name="Calculation 3 8 11 3" xfId="1482" xr:uid="{00000000-0005-0000-0000-0000C9050000}"/>
    <cellStyle name="Calculation 3 8 12" xfId="1483" xr:uid="{00000000-0005-0000-0000-0000CA050000}"/>
    <cellStyle name="Calculation 3 8 12 2" xfId="1484" xr:uid="{00000000-0005-0000-0000-0000CB050000}"/>
    <cellStyle name="Calculation 3 8 12 3" xfId="1485" xr:uid="{00000000-0005-0000-0000-0000CC050000}"/>
    <cellStyle name="Calculation 3 8 13" xfId="1486" xr:uid="{00000000-0005-0000-0000-0000CD050000}"/>
    <cellStyle name="Calculation 3 8 13 2" xfId="1487" xr:uid="{00000000-0005-0000-0000-0000CE050000}"/>
    <cellStyle name="Calculation 3 8 13 3" xfId="1488" xr:uid="{00000000-0005-0000-0000-0000CF050000}"/>
    <cellStyle name="Calculation 3 8 14" xfId="1489" xr:uid="{00000000-0005-0000-0000-0000D0050000}"/>
    <cellStyle name="Calculation 3 8 14 2" xfId="1490" xr:uid="{00000000-0005-0000-0000-0000D1050000}"/>
    <cellStyle name="Calculation 3 8 14 3" xfId="1491" xr:uid="{00000000-0005-0000-0000-0000D2050000}"/>
    <cellStyle name="Calculation 3 8 15" xfId="1492" xr:uid="{00000000-0005-0000-0000-0000D3050000}"/>
    <cellStyle name="Calculation 3 8 15 2" xfId="1493" xr:uid="{00000000-0005-0000-0000-0000D4050000}"/>
    <cellStyle name="Calculation 3 8 15 3" xfId="1494" xr:uid="{00000000-0005-0000-0000-0000D5050000}"/>
    <cellStyle name="Calculation 3 8 16" xfId="1495" xr:uid="{00000000-0005-0000-0000-0000D6050000}"/>
    <cellStyle name="Calculation 3 8 2" xfId="1496" xr:uid="{00000000-0005-0000-0000-0000D7050000}"/>
    <cellStyle name="Calculation 3 8 2 2" xfId="1497" xr:uid="{00000000-0005-0000-0000-0000D8050000}"/>
    <cellStyle name="Calculation 3 8 2 3" xfId="1498" xr:uid="{00000000-0005-0000-0000-0000D9050000}"/>
    <cellStyle name="Calculation 3 8 3" xfId="1499" xr:uid="{00000000-0005-0000-0000-0000DA050000}"/>
    <cellStyle name="Calculation 3 8 3 2" xfId="1500" xr:uid="{00000000-0005-0000-0000-0000DB050000}"/>
    <cellStyle name="Calculation 3 8 3 3" xfId="1501" xr:uid="{00000000-0005-0000-0000-0000DC050000}"/>
    <cellStyle name="Calculation 3 8 4" xfId="1502" xr:uid="{00000000-0005-0000-0000-0000DD050000}"/>
    <cellStyle name="Calculation 3 8 4 2" xfId="1503" xr:uid="{00000000-0005-0000-0000-0000DE050000}"/>
    <cellStyle name="Calculation 3 8 4 3" xfId="1504" xr:uid="{00000000-0005-0000-0000-0000DF050000}"/>
    <cellStyle name="Calculation 3 8 5" xfId="1505" xr:uid="{00000000-0005-0000-0000-0000E0050000}"/>
    <cellStyle name="Calculation 3 8 5 2" xfId="1506" xr:uid="{00000000-0005-0000-0000-0000E1050000}"/>
    <cellStyle name="Calculation 3 8 5 3" xfId="1507" xr:uid="{00000000-0005-0000-0000-0000E2050000}"/>
    <cellStyle name="Calculation 3 8 6" xfId="1508" xr:uid="{00000000-0005-0000-0000-0000E3050000}"/>
    <cellStyle name="Calculation 3 8 6 2" xfId="1509" xr:uid="{00000000-0005-0000-0000-0000E4050000}"/>
    <cellStyle name="Calculation 3 8 6 3" xfId="1510" xr:uid="{00000000-0005-0000-0000-0000E5050000}"/>
    <cellStyle name="Calculation 3 8 7" xfId="1511" xr:uid="{00000000-0005-0000-0000-0000E6050000}"/>
    <cellStyle name="Calculation 3 8 7 2" xfId="1512" xr:uid="{00000000-0005-0000-0000-0000E7050000}"/>
    <cellStyle name="Calculation 3 8 7 3" xfId="1513" xr:uid="{00000000-0005-0000-0000-0000E8050000}"/>
    <cellStyle name="Calculation 3 8 8" xfId="1514" xr:uid="{00000000-0005-0000-0000-0000E9050000}"/>
    <cellStyle name="Calculation 3 8 8 2" xfId="1515" xr:uid="{00000000-0005-0000-0000-0000EA050000}"/>
    <cellStyle name="Calculation 3 8 8 3" xfId="1516" xr:uid="{00000000-0005-0000-0000-0000EB050000}"/>
    <cellStyle name="Calculation 3 8 9" xfId="1517" xr:uid="{00000000-0005-0000-0000-0000EC050000}"/>
    <cellStyle name="Calculation 3 8 9 2" xfId="1518" xr:uid="{00000000-0005-0000-0000-0000ED050000}"/>
    <cellStyle name="Calculation 3 8 9 3" xfId="1519" xr:uid="{00000000-0005-0000-0000-0000EE050000}"/>
    <cellStyle name="Calculation 3 9" xfId="1520" xr:uid="{00000000-0005-0000-0000-0000EF050000}"/>
    <cellStyle name="Calculation 3 9 10" xfId="1521" xr:uid="{00000000-0005-0000-0000-0000F0050000}"/>
    <cellStyle name="Calculation 3 9 10 2" xfId="1522" xr:uid="{00000000-0005-0000-0000-0000F1050000}"/>
    <cellStyle name="Calculation 3 9 10 3" xfId="1523" xr:uid="{00000000-0005-0000-0000-0000F2050000}"/>
    <cellStyle name="Calculation 3 9 11" xfId="1524" xr:uid="{00000000-0005-0000-0000-0000F3050000}"/>
    <cellStyle name="Calculation 3 9 11 2" xfId="1525" xr:uid="{00000000-0005-0000-0000-0000F4050000}"/>
    <cellStyle name="Calculation 3 9 11 3" xfId="1526" xr:uid="{00000000-0005-0000-0000-0000F5050000}"/>
    <cellStyle name="Calculation 3 9 12" xfId="1527" xr:uid="{00000000-0005-0000-0000-0000F6050000}"/>
    <cellStyle name="Calculation 3 9 12 2" xfId="1528" xr:uid="{00000000-0005-0000-0000-0000F7050000}"/>
    <cellStyle name="Calculation 3 9 12 3" xfId="1529" xr:uid="{00000000-0005-0000-0000-0000F8050000}"/>
    <cellStyle name="Calculation 3 9 13" xfId="1530" xr:uid="{00000000-0005-0000-0000-0000F9050000}"/>
    <cellStyle name="Calculation 3 9 13 2" xfId="1531" xr:uid="{00000000-0005-0000-0000-0000FA050000}"/>
    <cellStyle name="Calculation 3 9 13 3" xfId="1532" xr:uid="{00000000-0005-0000-0000-0000FB050000}"/>
    <cellStyle name="Calculation 3 9 14" xfId="1533" xr:uid="{00000000-0005-0000-0000-0000FC050000}"/>
    <cellStyle name="Calculation 3 9 14 2" xfId="1534" xr:uid="{00000000-0005-0000-0000-0000FD050000}"/>
    <cellStyle name="Calculation 3 9 14 3" xfId="1535" xr:uid="{00000000-0005-0000-0000-0000FE050000}"/>
    <cellStyle name="Calculation 3 9 15" xfId="1536" xr:uid="{00000000-0005-0000-0000-0000FF050000}"/>
    <cellStyle name="Calculation 3 9 15 2" xfId="1537" xr:uid="{00000000-0005-0000-0000-000000060000}"/>
    <cellStyle name="Calculation 3 9 15 3" xfId="1538" xr:uid="{00000000-0005-0000-0000-000001060000}"/>
    <cellStyle name="Calculation 3 9 16" xfId="1539" xr:uid="{00000000-0005-0000-0000-000002060000}"/>
    <cellStyle name="Calculation 3 9 2" xfId="1540" xr:uid="{00000000-0005-0000-0000-000003060000}"/>
    <cellStyle name="Calculation 3 9 2 2" xfId="1541" xr:uid="{00000000-0005-0000-0000-000004060000}"/>
    <cellStyle name="Calculation 3 9 2 3" xfId="1542" xr:uid="{00000000-0005-0000-0000-000005060000}"/>
    <cellStyle name="Calculation 3 9 3" xfId="1543" xr:uid="{00000000-0005-0000-0000-000006060000}"/>
    <cellStyle name="Calculation 3 9 3 2" xfId="1544" xr:uid="{00000000-0005-0000-0000-000007060000}"/>
    <cellStyle name="Calculation 3 9 3 3" xfId="1545" xr:uid="{00000000-0005-0000-0000-000008060000}"/>
    <cellStyle name="Calculation 3 9 4" xfId="1546" xr:uid="{00000000-0005-0000-0000-000009060000}"/>
    <cellStyle name="Calculation 3 9 4 2" xfId="1547" xr:uid="{00000000-0005-0000-0000-00000A060000}"/>
    <cellStyle name="Calculation 3 9 4 3" xfId="1548" xr:uid="{00000000-0005-0000-0000-00000B060000}"/>
    <cellStyle name="Calculation 3 9 5" xfId="1549" xr:uid="{00000000-0005-0000-0000-00000C060000}"/>
    <cellStyle name="Calculation 3 9 5 2" xfId="1550" xr:uid="{00000000-0005-0000-0000-00000D060000}"/>
    <cellStyle name="Calculation 3 9 5 3" xfId="1551" xr:uid="{00000000-0005-0000-0000-00000E060000}"/>
    <cellStyle name="Calculation 3 9 6" xfId="1552" xr:uid="{00000000-0005-0000-0000-00000F060000}"/>
    <cellStyle name="Calculation 3 9 6 2" xfId="1553" xr:uid="{00000000-0005-0000-0000-000010060000}"/>
    <cellStyle name="Calculation 3 9 6 3" xfId="1554" xr:uid="{00000000-0005-0000-0000-000011060000}"/>
    <cellStyle name="Calculation 3 9 7" xfId="1555" xr:uid="{00000000-0005-0000-0000-000012060000}"/>
    <cellStyle name="Calculation 3 9 7 2" xfId="1556" xr:uid="{00000000-0005-0000-0000-000013060000}"/>
    <cellStyle name="Calculation 3 9 7 3" xfId="1557" xr:uid="{00000000-0005-0000-0000-000014060000}"/>
    <cellStyle name="Calculation 3 9 8" xfId="1558" xr:uid="{00000000-0005-0000-0000-000015060000}"/>
    <cellStyle name="Calculation 3 9 8 2" xfId="1559" xr:uid="{00000000-0005-0000-0000-000016060000}"/>
    <cellStyle name="Calculation 3 9 8 3" xfId="1560" xr:uid="{00000000-0005-0000-0000-000017060000}"/>
    <cellStyle name="Calculation 3 9 9" xfId="1561" xr:uid="{00000000-0005-0000-0000-000018060000}"/>
    <cellStyle name="Calculation 3 9 9 2" xfId="1562" xr:uid="{00000000-0005-0000-0000-000019060000}"/>
    <cellStyle name="Calculation 3 9 9 3" xfId="1563" xr:uid="{00000000-0005-0000-0000-00001A060000}"/>
    <cellStyle name="Calculation 4" xfId="1564" xr:uid="{00000000-0005-0000-0000-00001B060000}"/>
    <cellStyle name="Calculation 4 10" xfId="1565" xr:uid="{00000000-0005-0000-0000-00001C060000}"/>
    <cellStyle name="Calculation 4 10 10" xfId="1566" xr:uid="{00000000-0005-0000-0000-00001D060000}"/>
    <cellStyle name="Calculation 4 10 10 2" xfId="1567" xr:uid="{00000000-0005-0000-0000-00001E060000}"/>
    <cellStyle name="Calculation 4 10 10 3" xfId="1568" xr:uid="{00000000-0005-0000-0000-00001F060000}"/>
    <cellStyle name="Calculation 4 10 11" xfId="1569" xr:uid="{00000000-0005-0000-0000-000020060000}"/>
    <cellStyle name="Calculation 4 10 11 2" xfId="1570" xr:uid="{00000000-0005-0000-0000-000021060000}"/>
    <cellStyle name="Calculation 4 10 11 3" xfId="1571" xr:uid="{00000000-0005-0000-0000-000022060000}"/>
    <cellStyle name="Calculation 4 10 12" xfId="1572" xr:uid="{00000000-0005-0000-0000-000023060000}"/>
    <cellStyle name="Calculation 4 10 12 2" xfId="1573" xr:uid="{00000000-0005-0000-0000-000024060000}"/>
    <cellStyle name="Calculation 4 10 12 3" xfId="1574" xr:uid="{00000000-0005-0000-0000-000025060000}"/>
    <cellStyle name="Calculation 4 10 13" xfId="1575" xr:uid="{00000000-0005-0000-0000-000026060000}"/>
    <cellStyle name="Calculation 4 10 13 2" xfId="1576" xr:uid="{00000000-0005-0000-0000-000027060000}"/>
    <cellStyle name="Calculation 4 10 13 3" xfId="1577" xr:uid="{00000000-0005-0000-0000-000028060000}"/>
    <cellStyle name="Calculation 4 10 14" xfId="1578" xr:uid="{00000000-0005-0000-0000-000029060000}"/>
    <cellStyle name="Calculation 4 10 14 2" xfId="1579" xr:uid="{00000000-0005-0000-0000-00002A060000}"/>
    <cellStyle name="Calculation 4 10 14 3" xfId="1580" xr:uid="{00000000-0005-0000-0000-00002B060000}"/>
    <cellStyle name="Calculation 4 10 15" xfId="1581" xr:uid="{00000000-0005-0000-0000-00002C060000}"/>
    <cellStyle name="Calculation 4 10 15 2" xfId="1582" xr:uid="{00000000-0005-0000-0000-00002D060000}"/>
    <cellStyle name="Calculation 4 10 15 3" xfId="1583" xr:uid="{00000000-0005-0000-0000-00002E060000}"/>
    <cellStyle name="Calculation 4 10 16" xfId="1584" xr:uid="{00000000-0005-0000-0000-00002F060000}"/>
    <cellStyle name="Calculation 4 10 2" xfId="1585" xr:uid="{00000000-0005-0000-0000-000030060000}"/>
    <cellStyle name="Calculation 4 10 2 2" xfId="1586" xr:uid="{00000000-0005-0000-0000-000031060000}"/>
    <cellStyle name="Calculation 4 10 2 3" xfId="1587" xr:uid="{00000000-0005-0000-0000-000032060000}"/>
    <cellStyle name="Calculation 4 10 3" xfId="1588" xr:uid="{00000000-0005-0000-0000-000033060000}"/>
    <cellStyle name="Calculation 4 10 3 2" xfId="1589" xr:uid="{00000000-0005-0000-0000-000034060000}"/>
    <cellStyle name="Calculation 4 10 3 3" xfId="1590" xr:uid="{00000000-0005-0000-0000-000035060000}"/>
    <cellStyle name="Calculation 4 10 4" xfId="1591" xr:uid="{00000000-0005-0000-0000-000036060000}"/>
    <cellStyle name="Calculation 4 10 4 2" xfId="1592" xr:uid="{00000000-0005-0000-0000-000037060000}"/>
    <cellStyle name="Calculation 4 10 4 3" xfId="1593" xr:uid="{00000000-0005-0000-0000-000038060000}"/>
    <cellStyle name="Calculation 4 10 5" xfId="1594" xr:uid="{00000000-0005-0000-0000-000039060000}"/>
    <cellStyle name="Calculation 4 10 5 2" xfId="1595" xr:uid="{00000000-0005-0000-0000-00003A060000}"/>
    <cellStyle name="Calculation 4 10 5 3" xfId="1596" xr:uid="{00000000-0005-0000-0000-00003B060000}"/>
    <cellStyle name="Calculation 4 10 6" xfId="1597" xr:uid="{00000000-0005-0000-0000-00003C060000}"/>
    <cellStyle name="Calculation 4 10 6 2" xfId="1598" xr:uid="{00000000-0005-0000-0000-00003D060000}"/>
    <cellStyle name="Calculation 4 10 6 3" xfId="1599" xr:uid="{00000000-0005-0000-0000-00003E060000}"/>
    <cellStyle name="Calculation 4 10 7" xfId="1600" xr:uid="{00000000-0005-0000-0000-00003F060000}"/>
    <cellStyle name="Calculation 4 10 7 2" xfId="1601" xr:uid="{00000000-0005-0000-0000-000040060000}"/>
    <cellStyle name="Calculation 4 10 7 3" xfId="1602" xr:uid="{00000000-0005-0000-0000-000041060000}"/>
    <cellStyle name="Calculation 4 10 8" xfId="1603" xr:uid="{00000000-0005-0000-0000-000042060000}"/>
    <cellStyle name="Calculation 4 10 8 2" xfId="1604" xr:uid="{00000000-0005-0000-0000-000043060000}"/>
    <cellStyle name="Calculation 4 10 8 3" xfId="1605" xr:uid="{00000000-0005-0000-0000-000044060000}"/>
    <cellStyle name="Calculation 4 10 9" xfId="1606" xr:uid="{00000000-0005-0000-0000-000045060000}"/>
    <cellStyle name="Calculation 4 10 9 2" xfId="1607" xr:uid="{00000000-0005-0000-0000-000046060000}"/>
    <cellStyle name="Calculation 4 10 9 3" xfId="1608" xr:uid="{00000000-0005-0000-0000-000047060000}"/>
    <cellStyle name="Calculation 4 11" xfId="1609" xr:uid="{00000000-0005-0000-0000-000048060000}"/>
    <cellStyle name="Calculation 4 11 10" xfId="1610" xr:uid="{00000000-0005-0000-0000-000049060000}"/>
    <cellStyle name="Calculation 4 11 10 2" xfId="1611" xr:uid="{00000000-0005-0000-0000-00004A060000}"/>
    <cellStyle name="Calculation 4 11 10 3" xfId="1612" xr:uid="{00000000-0005-0000-0000-00004B060000}"/>
    <cellStyle name="Calculation 4 11 11" xfId="1613" xr:uid="{00000000-0005-0000-0000-00004C060000}"/>
    <cellStyle name="Calculation 4 11 11 2" xfId="1614" xr:uid="{00000000-0005-0000-0000-00004D060000}"/>
    <cellStyle name="Calculation 4 11 11 3" xfId="1615" xr:uid="{00000000-0005-0000-0000-00004E060000}"/>
    <cellStyle name="Calculation 4 11 12" xfId="1616" xr:uid="{00000000-0005-0000-0000-00004F060000}"/>
    <cellStyle name="Calculation 4 11 12 2" xfId="1617" xr:uid="{00000000-0005-0000-0000-000050060000}"/>
    <cellStyle name="Calculation 4 11 12 3" xfId="1618" xr:uid="{00000000-0005-0000-0000-000051060000}"/>
    <cellStyle name="Calculation 4 11 13" xfId="1619" xr:uid="{00000000-0005-0000-0000-000052060000}"/>
    <cellStyle name="Calculation 4 11 13 2" xfId="1620" xr:uid="{00000000-0005-0000-0000-000053060000}"/>
    <cellStyle name="Calculation 4 11 13 3" xfId="1621" xr:uid="{00000000-0005-0000-0000-000054060000}"/>
    <cellStyle name="Calculation 4 11 14" xfId="1622" xr:uid="{00000000-0005-0000-0000-000055060000}"/>
    <cellStyle name="Calculation 4 11 14 2" xfId="1623" xr:uid="{00000000-0005-0000-0000-000056060000}"/>
    <cellStyle name="Calculation 4 11 14 3" xfId="1624" xr:uid="{00000000-0005-0000-0000-000057060000}"/>
    <cellStyle name="Calculation 4 11 15" xfId="1625" xr:uid="{00000000-0005-0000-0000-000058060000}"/>
    <cellStyle name="Calculation 4 11 15 2" xfId="1626" xr:uid="{00000000-0005-0000-0000-000059060000}"/>
    <cellStyle name="Calculation 4 11 15 3" xfId="1627" xr:uid="{00000000-0005-0000-0000-00005A060000}"/>
    <cellStyle name="Calculation 4 11 16" xfId="1628" xr:uid="{00000000-0005-0000-0000-00005B060000}"/>
    <cellStyle name="Calculation 4 11 2" xfId="1629" xr:uid="{00000000-0005-0000-0000-00005C060000}"/>
    <cellStyle name="Calculation 4 11 2 2" xfId="1630" xr:uid="{00000000-0005-0000-0000-00005D060000}"/>
    <cellStyle name="Calculation 4 11 2 3" xfId="1631" xr:uid="{00000000-0005-0000-0000-00005E060000}"/>
    <cellStyle name="Calculation 4 11 3" xfId="1632" xr:uid="{00000000-0005-0000-0000-00005F060000}"/>
    <cellStyle name="Calculation 4 11 3 2" xfId="1633" xr:uid="{00000000-0005-0000-0000-000060060000}"/>
    <cellStyle name="Calculation 4 11 3 3" xfId="1634" xr:uid="{00000000-0005-0000-0000-000061060000}"/>
    <cellStyle name="Calculation 4 11 4" xfId="1635" xr:uid="{00000000-0005-0000-0000-000062060000}"/>
    <cellStyle name="Calculation 4 11 4 2" xfId="1636" xr:uid="{00000000-0005-0000-0000-000063060000}"/>
    <cellStyle name="Calculation 4 11 4 3" xfId="1637" xr:uid="{00000000-0005-0000-0000-000064060000}"/>
    <cellStyle name="Calculation 4 11 5" xfId="1638" xr:uid="{00000000-0005-0000-0000-000065060000}"/>
    <cellStyle name="Calculation 4 11 5 2" xfId="1639" xr:uid="{00000000-0005-0000-0000-000066060000}"/>
    <cellStyle name="Calculation 4 11 5 3" xfId="1640" xr:uid="{00000000-0005-0000-0000-000067060000}"/>
    <cellStyle name="Calculation 4 11 6" xfId="1641" xr:uid="{00000000-0005-0000-0000-000068060000}"/>
    <cellStyle name="Calculation 4 11 6 2" xfId="1642" xr:uid="{00000000-0005-0000-0000-000069060000}"/>
    <cellStyle name="Calculation 4 11 6 3" xfId="1643" xr:uid="{00000000-0005-0000-0000-00006A060000}"/>
    <cellStyle name="Calculation 4 11 7" xfId="1644" xr:uid="{00000000-0005-0000-0000-00006B060000}"/>
    <cellStyle name="Calculation 4 11 7 2" xfId="1645" xr:uid="{00000000-0005-0000-0000-00006C060000}"/>
    <cellStyle name="Calculation 4 11 7 3" xfId="1646" xr:uid="{00000000-0005-0000-0000-00006D060000}"/>
    <cellStyle name="Calculation 4 11 8" xfId="1647" xr:uid="{00000000-0005-0000-0000-00006E060000}"/>
    <cellStyle name="Calculation 4 11 8 2" xfId="1648" xr:uid="{00000000-0005-0000-0000-00006F060000}"/>
    <cellStyle name="Calculation 4 11 8 3" xfId="1649" xr:uid="{00000000-0005-0000-0000-000070060000}"/>
    <cellStyle name="Calculation 4 11 9" xfId="1650" xr:uid="{00000000-0005-0000-0000-000071060000}"/>
    <cellStyle name="Calculation 4 11 9 2" xfId="1651" xr:uid="{00000000-0005-0000-0000-000072060000}"/>
    <cellStyle name="Calculation 4 11 9 3" xfId="1652" xr:uid="{00000000-0005-0000-0000-000073060000}"/>
    <cellStyle name="Calculation 4 12" xfId="1653" xr:uid="{00000000-0005-0000-0000-000074060000}"/>
    <cellStyle name="Calculation 4 12 10" xfId="1654" xr:uid="{00000000-0005-0000-0000-000075060000}"/>
    <cellStyle name="Calculation 4 12 10 2" xfId="1655" xr:uid="{00000000-0005-0000-0000-000076060000}"/>
    <cellStyle name="Calculation 4 12 10 3" xfId="1656" xr:uid="{00000000-0005-0000-0000-000077060000}"/>
    <cellStyle name="Calculation 4 12 11" xfId="1657" xr:uid="{00000000-0005-0000-0000-000078060000}"/>
    <cellStyle name="Calculation 4 12 11 2" xfId="1658" xr:uid="{00000000-0005-0000-0000-000079060000}"/>
    <cellStyle name="Calculation 4 12 11 3" xfId="1659" xr:uid="{00000000-0005-0000-0000-00007A060000}"/>
    <cellStyle name="Calculation 4 12 12" xfId="1660" xr:uid="{00000000-0005-0000-0000-00007B060000}"/>
    <cellStyle name="Calculation 4 12 12 2" xfId="1661" xr:uid="{00000000-0005-0000-0000-00007C060000}"/>
    <cellStyle name="Calculation 4 12 12 3" xfId="1662" xr:uid="{00000000-0005-0000-0000-00007D060000}"/>
    <cellStyle name="Calculation 4 12 13" xfId="1663" xr:uid="{00000000-0005-0000-0000-00007E060000}"/>
    <cellStyle name="Calculation 4 12 13 2" xfId="1664" xr:uid="{00000000-0005-0000-0000-00007F060000}"/>
    <cellStyle name="Calculation 4 12 13 3" xfId="1665" xr:uid="{00000000-0005-0000-0000-000080060000}"/>
    <cellStyle name="Calculation 4 12 14" xfId="1666" xr:uid="{00000000-0005-0000-0000-000081060000}"/>
    <cellStyle name="Calculation 4 12 14 2" xfId="1667" xr:uid="{00000000-0005-0000-0000-000082060000}"/>
    <cellStyle name="Calculation 4 12 14 3" xfId="1668" xr:uid="{00000000-0005-0000-0000-000083060000}"/>
    <cellStyle name="Calculation 4 12 15" xfId="1669" xr:uid="{00000000-0005-0000-0000-000084060000}"/>
    <cellStyle name="Calculation 4 12 15 2" xfId="1670" xr:uid="{00000000-0005-0000-0000-000085060000}"/>
    <cellStyle name="Calculation 4 12 15 3" xfId="1671" xr:uid="{00000000-0005-0000-0000-000086060000}"/>
    <cellStyle name="Calculation 4 12 16" xfId="1672" xr:uid="{00000000-0005-0000-0000-000087060000}"/>
    <cellStyle name="Calculation 4 12 2" xfId="1673" xr:uid="{00000000-0005-0000-0000-000088060000}"/>
    <cellStyle name="Calculation 4 12 2 2" xfId="1674" xr:uid="{00000000-0005-0000-0000-000089060000}"/>
    <cellStyle name="Calculation 4 12 2 3" xfId="1675" xr:uid="{00000000-0005-0000-0000-00008A060000}"/>
    <cellStyle name="Calculation 4 12 3" xfId="1676" xr:uid="{00000000-0005-0000-0000-00008B060000}"/>
    <cellStyle name="Calculation 4 12 3 2" xfId="1677" xr:uid="{00000000-0005-0000-0000-00008C060000}"/>
    <cellStyle name="Calculation 4 12 3 3" xfId="1678" xr:uid="{00000000-0005-0000-0000-00008D060000}"/>
    <cellStyle name="Calculation 4 12 4" xfId="1679" xr:uid="{00000000-0005-0000-0000-00008E060000}"/>
    <cellStyle name="Calculation 4 12 4 2" xfId="1680" xr:uid="{00000000-0005-0000-0000-00008F060000}"/>
    <cellStyle name="Calculation 4 12 4 3" xfId="1681" xr:uid="{00000000-0005-0000-0000-000090060000}"/>
    <cellStyle name="Calculation 4 12 5" xfId="1682" xr:uid="{00000000-0005-0000-0000-000091060000}"/>
    <cellStyle name="Calculation 4 12 5 2" xfId="1683" xr:uid="{00000000-0005-0000-0000-000092060000}"/>
    <cellStyle name="Calculation 4 12 5 3" xfId="1684" xr:uid="{00000000-0005-0000-0000-000093060000}"/>
    <cellStyle name="Calculation 4 12 6" xfId="1685" xr:uid="{00000000-0005-0000-0000-000094060000}"/>
    <cellStyle name="Calculation 4 12 6 2" xfId="1686" xr:uid="{00000000-0005-0000-0000-000095060000}"/>
    <cellStyle name="Calculation 4 12 6 3" xfId="1687" xr:uid="{00000000-0005-0000-0000-000096060000}"/>
    <cellStyle name="Calculation 4 12 7" xfId="1688" xr:uid="{00000000-0005-0000-0000-000097060000}"/>
    <cellStyle name="Calculation 4 12 7 2" xfId="1689" xr:uid="{00000000-0005-0000-0000-000098060000}"/>
    <cellStyle name="Calculation 4 12 7 3" xfId="1690" xr:uid="{00000000-0005-0000-0000-000099060000}"/>
    <cellStyle name="Calculation 4 12 8" xfId="1691" xr:uid="{00000000-0005-0000-0000-00009A060000}"/>
    <cellStyle name="Calculation 4 12 8 2" xfId="1692" xr:uid="{00000000-0005-0000-0000-00009B060000}"/>
    <cellStyle name="Calculation 4 12 8 3" xfId="1693" xr:uid="{00000000-0005-0000-0000-00009C060000}"/>
    <cellStyle name="Calculation 4 12 9" xfId="1694" xr:uid="{00000000-0005-0000-0000-00009D060000}"/>
    <cellStyle name="Calculation 4 12 9 2" xfId="1695" xr:uid="{00000000-0005-0000-0000-00009E060000}"/>
    <cellStyle name="Calculation 4 12 9 3" xfId="1696" xr:uid="{00000000-0005-0000-0000-00009F060000}"/>
    <cellStyle name="Calculation 4 13" xfId="1697" xr:uid="{00000000-0005-0000-0000-0000A0060000}"/>
    <cellStyle name="Calculation 4 13 10" xfId="1698" xr:uid="{00000000-0005-0000-0000-0000A1060000}"/>
    <cellStyle name="Calculation 4 13 10 2" xfId="1699" xr:uid="{00000000-0005-0000-0000-0000A2060000}"/>
    <cellStyle name="Calculation 4 13 10 3" xfId="1700" xr:uid="{00000000-0005-0000-0000-0000A3060000}"/>
    <cellStyle name="Calculation 4 13 11" xfId="1701" xr:uid="{00000000-0005-0000-0000-0000A4060000}"/>
    <cellStyle name="Calculation 4 13 11 2" xfId="1702" xr:uid="{00000000-0005-0000-0000-0000A5060000}"/>
    <cellStyle name="Calculation 4 13 11 3" xfId="1703" xr:uid="{00000000-0005-0000-0000-0000A6060000}"/>
    <cellStyle name="Calculation 4 13 12" xfId="1704" xr:uid="{00000000-0005-0000-0000-0000A7060000}"/>
    <cellStyle name="Calculation 4 13 12 2" xfId="1705" xr:uid="{00000000-0005-0000-0000-0000A8060000}"/>
    <cellStyle name="Calculation 4 13 12 3" xfId="1706" xr:uid="{00000000-0005-0000-0000-0000A9060000}"/>
    <cellStyle name="Calculation 4 13 13" xfId="1707" xr:uid="{00000000-0005-0000-0000-0000AA060000}"/>
    <cellStyle name="Calculation 4 13 13 2" xfId="1708" xr:uid="{00000000-0005-0000-0000-0000AB060000}"/>
    <cellStyle name="Calculation 4 13 13 3" xfId="1709" xr:uid="{00000000-0005-0000-0000-0000AC060000}"/>
    <cellStyle name="Calculation 4 13 14" xfId="1710" xr:uid="{00000000-0005-0000-0000-0000AD060000}"/>
    <cellStyle name="Calculation 4 13 14 2" xfId="1711" xr:uid="{00000000-0005-0000-0000-0000AE060000}"/>
    <cellStyle name="Calculation 4 13 14 3" xfId="1712" xr:uid="{00000000-0005-0000-0000-0000AF060000}"/>
    <cellStyle name="Calculation 4 13 15" xfId="1713" xr:uid="{00000000-0005-0000-0000-0000B0060000}"/>
    <cellStyle name="Calculation 4 13 15 2" xfId="1714" xr:uid="{00000000-0005-0000-0000-0000B1060000}"/>
    <cellStyle name="Calculation 4 13 15 3" xfId="1715" xr:uid="{00000000-0005-0000-0000-0000B2060000}"/>
    <cellStyle name="Calculation 4 13 16" xfId="1716" xr:uid="{00000000-0005-0000-0000-0000B3060000}"/>
    <cellStyle name="Calculation 4 13 2" xfId="1717" xr:uid="{00000000-0005-0000-0000-0000B4060000}"/>
    <cellStyle name="Calculation 4 13 2 2" xfId="1718" xr:uid="{00000000-0005-0000-0000-0000B5060000}"/>
    <cellStyle name="Calculation 4 13 2 3" xfId="1719" xr:uid="{00000000-0005-0000-0000-0000B6060000}"/>
    <cellStyle name="Calculation 4 13 3" xfId="1720" xr:uid="{00000000-0005-0000-0000-0000B7060000}"/>
    <cellStyle name="Calculation 4 13 3 2" xfId="1721" xr:uid="{00000000-0005-0000-0000-0000B8060000}"/>
    <cellStyle name="Calculation 4 13 3 3" xfId="1722" xr:uid="{00000000-0005-0000-0000-0000B9060000}"/>
    <cellStyle name="Calculation 4 13 4" xfId="1723" xr:uid="{00000000-0005-0000-0000-0000BA060000}"/>
    <cellStyle name="Calculation 4 13 4 2" xfId="1724" xr:uid="{00000000-0005-0000-0000-0000BB060000}"/>
    <cellStyle name="Calculation 4 13 4 3" xfId="1725" xr:uid="{00000000-0005-0000-0000-0000BC060000}"/>
    <cellStyle name="Calculation 4 13 5" xfId="1726" xr:uid="{00000000-0005-0000-0000-0000BD060000}"/>
    <cellStyle name="Calculation 4 13 5 2" xfId="1727" xr:uid="{00000000-0005-0000-0000-0000BE060000}"/>
    <cellStyle name="Calculation 4 13 5 3" xfId="1728" xr:uid="{00000000-0005-0000-0000-0000BF060000}"/>
    <cellStyle name="Calculation 4 13 6" xfId="1729" xr:uid="{00000000-0005-0000-0000-0000C0060000}"/>
    <cellStyle name="Calculation 4 13 6 2" xfId="1730" xr:uid="{00000000-0005-0000-0000-0000C1060000}"/>
    <cellStyle name="Calculation 4 13 6 3" xfId="1731" xr:uid="{00000000-0005-0000-0000-0000C2060000}"/>
    <cellStyle name="Calculation 4 13 7" xfId="1732" xr:uid="{00000000-0005-0000-0000-0000C3060000}"/>
    <cellStyle name="Calculation 4 13 7 2" xfId="1733" xr:uid="{00000000-0005-0000-0000-0000C4060000}"/>
    <cellStyle name="Calculation 4 13 7 3" xfId="1734" xr:uid="{00000000-0005-0000-0000-0000C5060000}"/>
    <cellStyle name="Calculation 4 13 8" xfId="1735" xr:uid="{00000000-0005-0000-0000-0000C6060000}"/>
    <cellStyle name="Calculation 4 13 8 2" xfId="1736" xr:uid="{00000000-0005-0000-0000-0000C7060000}"/>
    <cellStyle name="Calculation 4 13 8 3" xfId="1737" xr:uid="{00000000-0005-0000-0000-0000C8060000}"/>
    <cellStyle name="Calculation 4 13 9" xfId="1738" xr:uid="{00000000-0005-0000-0000-0000C9060000}"/>
    <cellStyle name="Calculation 4 13 9 2" xfId="1739" xr:uid="{00000000-0005-0000-0000-0000CA060000}"/>
    <cellStyle name="Calculation 4 13 9 3" xfId="1740" xr:uid="{00000000-0005-0000-0000-0000CB060000}"/>
    <cellStyle name="Calculation 4 14" xfId="1741" xr:uid="{00000000-0005-0000-0000-0000CC060000}"/>
    <cellStyle name="Calculation 4 14 2" xfId="1742" xr:uid="{00000000-0005-0000-0000-0000CD060000}"/>
    <cellStyle name="Calculation 4 14 3" xfId="1743" xr:uid="{00000000-0005-0000-0000-0000CE060000}"/>
    <cellStyle name="Calculation 4 15" xfId="1744" xr:uid="{00000000-0005-0000-0000-0000CF060000}"/>
    <cellStyle name="Calculation 4 15 2" xfId="1745" xr:uid="{00000000-0005-0000-0000-0000D0060000}"/>
    <cellStyle name="Calculation 4 15 3" xfId="1746" xr:uid="{00000000-0005-0000-0000-0000D1060000}"/>
    <cellStyle name="Calculation 4 16" xfId="1747" xr:uid="{00000000-0005-0000-0000-0000D2060000}"/>
    <cellStyle name="Calculation 4 16 2" xfId="1748" xr:uid="{00000000-0005-0000-0000-0000D3060000}"/>
    <cellStyle name="Calculation 4 16 3" xfId="1749" xr:uid="{00000000-0005-0000-0000-0000D4060000}"/>
    <cellStyle name="Calculation 4 17" xfId="1750" xr:uid="{00000000-0005-0000-0000-0000D5060000}"/>
    <cellStyle name="Calculation 4 17 2" xfId="1751" xr:uid="{00000000-0005-0000-0000-0000D6060000}"/>
    <cellStyle name="Calculation 4 17 3" xfId="1752" xr:uid="{00000000-0005-0000-0000-0000D7060000}"/>
    <cellStyle name="Calculation 4 18" xfId="1753" xr:uid="{00000000-0005-0000-0000-0000D8060000}"/>
    <cellStyle name="Calculation 4 18 2" xfId="1754" xr:uid="{00000000-0005-0000-0000-0000D9060000}"/>
    <cellStyle name="Calculation 4 18 3" xfId="1755" xr:uid="{00000000-0005-0000-0000-0000DA060000}"/>
    <cellStyle name="Calculation 4 19" xfId="1756" xr:uid="{00000000-0005-0000-0000-0000DB060000}"/>
    <cellStyle name="Calculation 4 19 2" xfId="1757" xr:uid="{00000000-0005-0000-0000-0000DC060000}"/>
    <cellStyle name="Calculation 4 19 3" xfId="1758" xr:uid="{00000000-0005-0000-0000-0000DD060000}"/>
    <cellStyle name="Calculation 4 2" xfId="1759" xr:uid="{00000000-0005-0000-0000-0000DE060000}"/>
    <cellStyle name="Calculation 4 2 10" xfId="1760" xr:uid="{00000000-0005-0000-0000-0000DF060000}"/>
    <cellStyle name="Calculation 4 2 10 2" xfId="1761" xr:uid="{00000000-0005-0000-0000-0000E0060000}"/>
    <cellStyle name="Calculation 4 2 10 3" xfId="1762" xr:uid="{00000000-0005-0000-0000-0000E1060000}"/>
    <cellStyle name="Calculation 4 2 11" xfId="1763" xr:uid="{00000000-0005-0000-0000-0000E2060000}"/>
    <cellStyle name="Calculation 4 2 11 2" xfId="1764" xr:uid="{00000000-0005-0000-0000-0000E3060000}"/>
    <cellStyle name="Calculation 4 2 11 3" xfId="1765" xr:uid="{00000000-0005-0000-0000-0000E4060000}"/>
    <cellStyle name="Calculation 4 2 12" xfId="1766" xr:uid="{00000000-0005-0000-0000-0000E5060000}"/>
    <cellStyle name="Calculation 4 2 12 2" xfId="1767" xr:uid="{00000000-0005-0000-0000-0000E6060000}"/>
    <cellStyle name="Calculation 4 2 12 3" xfId="1768" xr:uid="{00000000-0005-0000-0000-0000E7060000}"/>
    <cellStyle name="Calculation 4 2 13" xfId="1769" xr:uid="{00000000-0005-0000-0000-0000E8060000}"/>
    <cellStyle name="Calculation 4 2 13 2" xfId="1770" xr:uid="{00000000-0005-0000-0000-0000E9060000}"/>
    <cellStyle name="Calculation 4 2 13 3" xfId="1771" xr:uid="{00000000-0005-0000-0000-0000EA060000}"/>
    <cellStyle name="Calculation 4 2 14" xfId="1772" xr:uid="{00000000-0005-0000-0000-0000EB060000}"/>
    <cellStyle name="Calculation 4 2 14 2" xfId="1773" xr:uid="{00000000-0005-0000-0000-0000EC060000}"/>
    <cellStyle name="Calculation 4 2 14 3" xfId="1774" xr:uid="{00000000-0005-0000-0000-0000ED060000}"/>
    <cellStyle name="Calculation 4 2 15" xfId="1775" xr:uid="{00000000-0005-0000-0000-0000EE060000}"/>
    <cellStyle name="Calculation 4 2 15 2" xfId="1776" xr:uid="{00000000-0005-0000-0000-0000EF060000}"/>
    <cellStyle name="Calculation 4 2 15 3" xfId="1777" xr:uid="{00000000-0005-0000-0000-0000F0060000}"/>
    <cellStyle name="Calculation 4 2 16" xfId="1778" xr:uid="{00000000-0005-0000-0000-0000F1060000}"/>
    <cellStyle name="Calculation 4 2 2" xfId="1779" xr:uid="{00000000-0005-0000-0000-0000F2060000}"/>
    <cellStyle name="Calculation 4 2 2 2" xfId="1780" xr:uid="{00000000-0005-0000-0000-0000F3060000}"/>
    <cellStyle name="Calculation 4 2 2 3" xfId="1781" xr:uid="{00000000-0005-0000-0000-0000F4060000}"/>
    <cellStyle name="Calculation 4 2 3" xfId="1782" xr:uid="{00000000-0005-0000-0000-0000F5060000}"/>
    <cellStyle name="Calculation 4 2 3 2" xfId="1783" xr:uid="{00000000-0005-0000-0000-0000F6060000}"/>
    <cellStyle name="Calculation 4 2 3 3" xfId="1784" xr:uid="{00000000-0005-0000-0000-0000F7060000}"/>
    <cellStyle name="Calculation 4 2 4" xfId="1785" xr:uid="{00000000-0005-0000-0000-0000F8060000}"/>
    <cellStyle name="Calculation 4 2 4 2" xfId="1786" xr:uid="{00000000-0005-0000-0000-0000F9060000}"/>
    <cellStyle name="Calculation 4 2 4 3" xfId="1787" xr:uid="{00000000-0005-0000-0000-0000FA060000}"/>
    <cellStyle name="Calculation 4 2 5" xfId="1788" xr:uid="{00000000-0005-0000-0000-0000FB060000}"/>
    <cellStyle name="Calculation 4 2 5 2" xfId="1789" xr:uid="{00000000-0005-0000-0000-0000FC060000}"/>
    <cellStyle name="Calculation 4 2 5 3" xfId="1790" xr:uid="{00000000-0005-0000-0000-0000FD060000}"/>
    <cellStyle name="Calculation 4 2 6" xfId="1791" xr:uid="{00000000-0005-0000-0000-0000FE060000}"/>
    <cellStyle name="Calculation 4 2 6 2" xfId="1792" xr:uid="{00000000-0005-0000-0000-0000FF060000}"/>
    <cellStyle name="Calculation 4 2 6 3" xfId="1793" xr:uid="{00000000-0005-0000-0000-000000070000}"/>
    <cellStyle name="Calculation 4 2 7" xfId="1794" xr:uid="{00000000-0005-0000-0000-000001070000}"/>
    <cellStyle name="Calculation 4 2 7 2" xfId="1795" xr:uid="{00000000-0005-0000-0000-000002070000}"/>
    <cellStyle name="Calculation 4 2 7 3" xfId="1796" xr:uid="{00000000-0005-0000-0000-000003070000}"/>
    <cellStyle name="Calculation 4 2 8" xfId="1797" xr:uid="{00000000-0005-0000-0000-000004070000}"/>
    <cellStyle name="Calculation 4 2 8 2" xfId="1798" xr:uid="{00000000-0005-0000-0000-000005070000}"/>
    <cellStyle name="Calculation 4 2 8 3" xfId="1799" xr:uid="{00000000-0005-0000-0000-000006070000}"/>
    <cellStyle name="Calculation 4 2 9" xfId="1800" xr:uid="{00000000-0005-0000-0000-000007070000}"/>
    <cellStyle name="Calculation 4 2 9 2" xfId="1801" xr:uid="{00000000-0005-0000-0000-000008070000}"/>
    <cellStyle name="Calculation 4 2 9 3" xfId="1802" xr:uid="{00000000-0005-0000-0000-000009070000}"/>
    <cellStyle name="Calculation 4 20" xfId="1803" xr:uid="{00000000-0005-0000-0000-00000A070000}"/>
    <cellStyle name="Calculation 4 20 2" xfId="1804" xr:uid="{00000000-0005-0000-0000-00000B070000}"/>
    <cellStyle name="Calculation 4 20 3" xfId="1805" xr:uid="{00000000-0005-0000-0000-00000C070000}"/>
    <cellStyle name="Calculation 4 21" xfId="1806" xr:uid="{00000000-0005-0000-0000-00000D070000}"/>
    <cellStyle name="Calculation 4 21 2" xfId="1807" xr:uid="{00000000-0005-0000-0000-00000E070000}"/>
    <cellStyle name="Calculation 4 21 3" xfId="1808" xr:uid="{00000000-0005-0000-0000-00000F070000}"/>
    <cellStyle name="Calculation 4 22" xfId="1809" xr:uid="{00000000-0005-0000-0000-000010070000}"/>
    <cellStyle name="Calculation 4 22 2" xfId="1810" xr:uid="{00000000-0005-0000-0000-000011070000}"/>
    <cellStyle name="Calculation 4 22 3" xfId="1811" xr:uid="{00000000-0005-0000-0000-000012070000}"/>
    <cellStyle name="Calculation 4 23" xfId="1812" xr:uid="{00000000-0005-0000-0000-000013070000}"/>
    <cellStyle name="Calculation 4 23 2" xfId="1813" xr:uid="{00000000-0005-0000-0000-000014070000}"/>
    <cellStyle name="Calculation 4 23 3" xfId="1814" xr:uid="{00000000-0005-0000-0000-000015070000}"/>
    <cellStyle name="Calculation 4 24" xfId="1815" xr:uid="{00000000-0005-0000-0000-000016070000}"/>
    <cellStyle name="Calculation 4 24 2" xfId="1816" xr:uid="{00000000-0005-0000-0000-000017070000}"/>
    <cellStyle name="Calculation 4 24 3" xfId="1817" xr:uid="{00000000-0005-0000-0000-000018070000}"/>
    <cellStyle name="Calculation 4 25" xfId="1818" xr:uid="{00000000-0005-0000-0000-000019070000}"/>
    <cellStyle name="Calculation 4 25 2" xfId="1819" xr:uid="{00000000-0005-0000-0000-00001A070000}"/>
    <cellStyle name="Calculation 4 25 3" xfId="1820" xr:uid="{00000000-0005-0000-0000-00001B070000}"/>
    <cellStyle name="Calculation 4 26" xfId="1821" xr:uid="{00000000-0005-0000-0000-00001C070000}"/>
    <cellStyle name="Calculation 4 26 2" xfId="1822" xr:uid="{00000000-0005-0000-0000-00001D070000}"/>
    <cellStyle name="Calculation 4 26 3" xfId="1823" xr:uid="{00000000-0005-0000-0000-00001E070000}"/>
    <cellStyle name="Calculation 4 27" xfId="1824" xr:uid="{00000000-0005-0000-0000-00001F070000}"/>
    <cellStyle name="Calculation 4 27 2" xfId="1825" xr:uid="{00000000-0005-0000-0000-000020070000}"/>
    <cellStyle name="Calculation 4 27 3" xfId="1826" xr:uid="{00000000-0005-0000-0000-000021070000}"/>
    <cellStyle name="Calculation 4 28" xfId="1827" xr:uid="{00000000-0005-0000-0000-000022070000}"/>
    <cellStyle name="Calculation 4 3" xfId="1828" xr:uid="{00000000-0005-0000-0000-000023070000}"/>
    <cellStyle name="Calculation 4 3 10" xfId="1829" xr:uid="{00000000-0005-0000-0000-000024070000}"/>
    <cellStyle name="Calculation 4 3 10 2" xfId="1830" xr:uid="{00000000-0005-0000-0000-000025070000}"/>
    <cellStyle name="Calculation 4 3 10 3" xfId="1831" xr:uid="{00000000-0005-0000-0000-000026070000}"/>
    <cellStyle name="Calculation 4 3 11" xfId="1832" xr:uid="{00000000-0005-0000-0000-000027070000}"/>
    <cellStyle name="Calculation 4 3 11 2" xfId="1833" xr:uid="{00000000-0005-0000-0000-000028070000}"/>
    <cellStyle name="Calculation 4 3 11 3" xfId="1834" xr:uid="{00000000-0005-0000-0000-000029070000}"/>
    <cellStyle name="Calculation 4 3 12" xfId="1835" xr:uid="{00000000-0005-0000-0000-00002A070000}"/>
    <cellStyle name="Calculation 4 3 12 2" xfId="1836" xr:uid="{00000000-0005-0000-0000-00002B070000}"/>
    <cellStyle name="Calculation 4 3 12 3" xfId="1837" xr:uid="{00000000-0005-0000-0000-00002C070000}"/>
    <cellStyle name="Calculation 4 3 13" xfId="1838" xr:uid="{00000000-0005-0000-0000-00002D070000}"/>
    <cellStyle name="Calculation 4 3 13 2" xfId="1839" xr:uid="{00000000-0005-0000-0000-00002E070000}"/>
    <cellStyle name="Calculation 4 3 13 3" xfId="1840" xr:uid="{00000000-0005-0000-0000-00002F070000}"/>
    <cellStyle name="Calculation 4 3 14" xfId="1841" xr:uid="{00000000-0005-0000-0000-000030070000}"/>
    <cellStyle name="Calculation 4 3 14 2" xfId="1842" xr:uid="{00000000-0005-0000-0000-000031070000}"/>
    <cellStyle name="Calculation 4 3 14 3" xfId="1843" xr:uid="{00000000-0005-0000-0000-000032070000}"/>
    <cellStyle name="Calculation 4 3 15" xfId="1844" xr:uid="{00000000-0005-0000-0000-000033070000}"/>
    <cellStyle name="Calculation 4 3 15 2" xfId="1845" xr:uid="{00000000-0005-0000-0000-000034070000}"/>
    <cellStyle name="Calculation 4 3 15 3" xfId="1846" xr:uid="{00000000-0005-0000-0000-000035070000}"/>
    <cellStyle name="Calculation 4 3 16" xfId="1847" xr:uid="{00000000-0005-0000-0000-000036070000}"/>
    <cellStyle name="Calculation 4 3 2" xfId="1848" xr:uid="{00000000-0005-0000-0000-000037070000}"/>
    <cellStyle name="Calculation 4 3 2 2" xfId="1849" xr:uid="{00000000-0005-0000-0000-000038070000}"/>
    <cellStyle name="Calculation 4 3 2 3" xfId="1850" xr:uid="{00000000-0005-0000-0000-000039070000}"/>
    <cellStyle name="Calculation 4 3 3" xfId="1851" xr:uid="{00000000-0005-0000-0000-00003A070000}"/>
    <cellStyle name="Calculation 4 3 3 2" xfId="1852" xr:uid="{00000000-0005-0000-0000-00003B070000}"/>
    <cellStyle name="Calculation 4 3 3 3" xfId="1853" xr:uid="{00000000-0005-0000-0000-00003C070000}"/>
    <cellStyle name="Calculation 4 3 4" xfId="1854" xr:uid="{00000000-0005-0000-0000-00003D070000}"/>
    <cellStyle name="Calculation 4 3 4 2" xfId="1855" xr:uid="{00000000-0005-0000-0000-00003E070000}"/>
    <cellStyle name="Calculation 4 3 4 3" xfId="1856" xr:uid="{00000000-0005-0000-0000-00003F070000}"/>
    <cellStyle name="Calculation 4 3 5" xfId="1857" xr:uid="{00000000-0005-0000-0000-000040070000}"/>
    <cellStyle name="Calculation 4 3 5 2" xfId="1858" xr:uid="{00000000-0005-0000-0000-000041070000}"/>
    <cellStyle name="Calculation 4 3 5 3" xfId="1859" xr:uid="{00000000-0005-0000-0000-000042070000}"/>
    <cellStyle name="Calculation 4 3 6" xfId="1860" xr:uid="{00000000-0005-0000-0000-000043070000}"/>
    <cellStyle name="Calculation 4 3 6 2" xfId="1861" xr:uid="{00000000-0005-0000-0000-000044070000}"/>
    <cellStyle name="Calculation 4 3 6 3" xfId="1862" xr:uid="{00000000-0005-0000-0000-000045070000}"/>
    <cellStyle name="Calculation 4 3 7" xfId="1863" xr:uid="{00000000-0005-0000-0000-000046070000}"/>
    <cellStyle name="Calculation 4 3 7 2" xfId="1864" xr:uid="{00000000-0005-0000-0000-000047070000}"/>
    <cellStyle name="Calculation 4 3 7 3" xfId="1865" xr:uid="{00000000-0005-0000-0000-000048070000}"/>
    <cellStyle name="Calculation 4 3 8" xfId="1866" xr:uid="{00000000-0005-0000-0000-000049070000}"/>
    <cellStyle name="Calculation 4 3 8 2" xfId="1867" xr:uid="{00000000-0005-0000-0000-00004A070000}"/>
    <cellStyle name="Calculation 4 3 8 3" xfId="1868" xr:uid="{00000000-0005-0000-0000-00004B070000}"/>
    <cellStyle name="Calculation 4 3 9" xfId="1869" xr:uid="{00000000-0005-0000-0000-00004C070000}"/>
    <cellStyle name="Calculation 4 3 9 2" xfId="1870" xr:uid="{00000000-0005-0000-0000-00004D070000}"/>
    <cellStyle name="Calculation 4 3 9 3" xfId="1871" xr:uid="{00000000-0005-0000-0000-00004E070000}"/>
    <cellStyle name="Calculation 4 4" xfId="1872" xr:uid="{00000000-0005-0000-0000-00004F070000}"/>
    <cellStyle name="Calculation 4 4 10" xfId="1873" xr:uid="{00000000-0005-0000-0000-000050070000}"/>
    <cellStyle name="Calculation 4 4 10 2" xfId="1874" xr:uid="{00000000-0005-0000-0000-000051070000}"/>
    <cellStyle name="Calculation 4 4 10 3" xfId="1875" xr:uid="{00000000-0005-0000-0000-000052070000}"/>
    <cellStyle name="Calculation 4 4 11" xfId="1876" xr:uid="{00000000-0005-0000-0000-000053070000}"/>
    <cellStyle name="Calculation 4 4 11 2" xfId="1877" xr:uid="{00000000-0005-0000-0000-000054070000}"/>
    <cellStyle name="Calculation 4 4 11 3" xfId="1878" xr:uid="{00000000-0005-0000-0000-000055070000}"/>
    <cellStyle name="Calculation 4 4 12" xfId="1879" xr:uid="{00000000-0005-0000-0000-000056070000}"/>
    <cellStyle name="Calculation 4 4 12 2" xfId="1880" xr:uid="{00000000-0005-0000-0000-000057070000}"/>
    <cellStyle name="Calculation 4 4 12 3" xfId="1881" xr:uid="{00000000-0005-0000-0000-000058070000}"/>
    <cellStyle name="Calculation 4 4 13" xfId="1882" xr:uid="{00000000-0005-0000-0000-000059070000}"/>
    <cellStyle name="Calculation 4 4 13 2" xfId="1883" xr:uid="{00000000-0005-0000-0000-00005A070000}"/>
    <cellStyle name="Calculation 4 4 13 3" xfId="1884" xr:uid="{00000000-0005-0000-0000-00005B070000}"/>
    <cellStyle name="Calculation 4 4 14" xfId="1885" xr:uid="{00000000-0005-0000-0000-00005C070000}"/>
    <cellStyle name="Calculation 4 4 14 2" xfId="1886" xr:uid="{00000000-0005-0000-0000-00005D070000}"/>
    <cellStyle name="Calculation 4 4 14 3" xfId="1887" xr:uid="{00000000-0005-0000-0000-00005E070000}"/>
    <cellStyle name="Calculation 4 4 15" xfId="1888" xr:uid="{00000000-0005-0000-0000-00005F070000}"/>
    <cellStyle name="Calculation 4 4 15 2" xfId="1889" xr:uid="{00000000-0005-0000-0000-000060070000}"/>
    <cellStyle name="Calculation 4 4 15 3" xfId="1890" xr:uid="{00000000-0005-0000-0000-000061070000}"/>
    <cellStyle name="Calculation 4 4 16" xfId="1891" xr:uid="{00000000-0005-0000-0000-000062070000}"/>
    <cellStyle name="Calculation 4 4 2" xfId="1892" xr:uid="{00000000-0005-0000-0000-000063070000}"/>
    <cellStyle name="Calculation 4 4 2 2" xfId="1893" xr:uid="{00000000-0005-0000-0000-000064070000}"/>
    <cellStyle name="Calculation 4 4 2 3" xfId="1894" xr:uid="{00000000-0005-0000-0000-000065070000}"/>
    <cellStyle name="Calculation 4 4 3" xfId="1895" xr:uid="{00000000-0005-0000-0000-000066070000}"/>
    <cellStyle name="Calculation 4 4 3 2" xfId="1896" xr:uid="{00000000-0005-0000-0000-000067070000}"/>
    <cellStyle name="Calculation 4 4 3 3" xfId="1897" xr:uid="{00000000-0005-0000-0000-000068070000}"/>
    <cellStyle name="Calculation 4 4 4" xfId="1898" xr:uid="{00000000-0005-0000-0000-000069070000}"/>
    <cellStyle name="Calculation 4 4 4 2" xfId="1899" xr:uid="{00000000-0005-0000-0000-00006A070000}"/>
    <cellStyle name="Calculation 4 4 4 3" xfId="1900" xr:uid="{00000000-0005-0000-0000-00006B070000}"/>
    <cellStyle name="Calculation 4 4 5" xfId="1901" xr:uid="{00000000-0005-0000-0000-00006C070000}"/>
    <cellStyle name="Calculation 4 4 5 2" xfId="1902" xr:uid="{00000000-0005-0000-0000-00006D070000}"/>
    <cellStyle name="Calculation 4 4 5 3" xfId="1903" xr:uid="{00000000-0005-0000-0000-00006E070000}"/>
    <cellStyle name="Calculation 4 4 6" xfId="1904" xr:uid="{00000000-0005-0000-0000-00006F070000}"/>
    <cellStyle name="Calculation 4 4 6 2" xfId="1905" xr:uid="{00000000-0005-0000-0000-000070070000}"/>
    <cellStyle name="Calculation 4 4 6 3" xfId="1906" xr:uid="{00000000-0005-0000-0000-000071070000}"/>
    <cellStyle name="Calculation 4 4 7" xfId="1907" xr:uid="{00000000-0005-0000-0000-000072070000}"/>
    <cellStyle name="Calculation 4 4 7 2" xfId="1908" xr:uid="{00000000-0005-0000-0000-000073070000}"/>
    <cellStyle name="Calculation 4 4 7 3" xfId="1909" xr:uid="{00000000-0005-0000-0000-000074070000}"/>
    <cellStyle name="Calculation 4 4 8" xfId="1910" xr:uid="{00000000-0005-0000-0000-000075070000}"/>
    <cellStyle name="Calculation 4 4 8 2" xfId="1911" xr:uid="{00000000-0005-0000-0000-000076070000}"/>
    <cellStyle name="Calculation 4 4 8 3" xfId="1912" xr:uid="{00000000-0005-0000-0000-000077070000}"/>
    <cellStyle name="Calculation 4 4 9" xfId="1913" xr:uid="{00000000-0005-0000-0000-000078070000}"/>
    <cellStyle name="Calculation 4 4 9 2" xfId="1914" xr:uid="{00000000-0005-0000-0000-000079070000}"/>
    <cellStyle name="Calculation 4 4 9 3" xfId="1915" xr:uid="{00000000-0005-0000-0000-00007A070000}"/>
    <cellStyle name="Calculation 4 5" xfId="1916" xr:uid="{00000000-0005-0000-0000-00007B070000}"/>
    <cellStyle name="Calculation 4 5 10" xfId="1917" xr:uid="{00000000-0005-0000-0000-00007C070000}"/>
    <cellStyle name="Calculation 4 5 10 2" xfId="1918" xr:uid="{00000000-0005-0000-0000-00007D070000}"/>
    <cellStyle name="Calculation 4 5 10 3" xfId="1919" xr:uid="{00000000-0005-0000-0000-00007E070000}"/>
    <cellStyle name="Calculation 4 5 11" xfId="1920" xr:uid="{00000000-0005-0000-0000-00007F070000}"/>
    <cellStyle name="Calculation 4 5 11 2" xfId="1921" xr:uid="{00000000-0005-0000-0000-000080070000}"/>
    <cellStyle name="Calculation 4 5 11 3" xfId="1922" xr:uid="{00000000-0005-0000-0000-000081070000}"/>
    <cellStyle name="Calculation 4 5 12" xfId="1923" xr:uid="{00000000-0005-0000-0000-000082070000}"/>
    <cellStyle name="Calculation 4 5 12 2" xfId="1924" xr:uid="{00000000-0005-0000-0000-000083070000}"/>
    <cellStyle name="Calculation 4 5 12 3" xfId="1925" xr:uid="{00000000-0005-0000-0000-000084070000}"/>
    <cellStyle name="Calculation 4 5 13" xfId="1926" xr:uid="{00000000-0005-0000-0000-000085070000}"/>
    <cellStyle name="Calculation 4 5 13 2" xfId="1927" xr:uid="{00000000-0005-0000-0000-000086070000}"/>
    <cellStyle name="Calculation 4 5 13 3" xfId="1928" xr:uid="{00000000-0005-0000-0000-000087070000}"/>
    <cellStyle name="Calculation 4 5 14" xfId="1929" xr:uid="{00000000-0005-0000-0000-000088070000}"/>
    <cellStyle name="Calculation 4 5 14 2" xfId="1930" xr:uid="{00000000-0005-0000-0000-000089070000}"/>
    <cellStyle name="Calculation 4 5 14 3" xfId="1931" xr:uid="{00000000-0005-0000-0000-00008A070000}"/>
    <cellStyle name="Calculation 4 5 15" xfId="1932" xr:uid="{00000000-0005-0000-0000-00008B070000}"/>
    <cellStyle name="Calculation 4 5 15 2" xfId="1933" xr:uid="{00000000-0005-0000-0000-00008C070000}"/>
    <cellStyle name="Calculation 4 5 15 3" xfId="1934" xr:uid="{00000000-0005-0000-0000-00008D070000}"/>
    <cellStyle name="Calculation 4 5 16" xfId="1935" xr:uid="{00000000-0005-0000-0000-00008E070000}"/>
    <cellStyle name="Calculation 4 5 2" xfId="1936" xr:uid="{00000000-0005-0000-0000-00008F070000}"/>
    <cellStyle name="Calculation 4 5 2 2" xfId="1937" xr:uid="{00000000-0005-0000-0000-000090070000}"/>
    <cellStyle name="Calculation 4 5 2 3" xfId="1938" xr:uid="{00000000-0005-0000-0000-000091070000}"/>
    <cellStyle name="Calculation 4 5 3" xfId="1939" xr:uid="{00000000-0005-0000-0000-000092070000}"/>
    <cellStyle name="Calculation 4 5 3 2" xfId="1940" xr:uid="{00000000-0005-0000-0000-000093070000}"/>
    <cellStyle name="Calculation 4 5 3 3" xfId="1941" xr:uid="{00000000-0005-0000-0000-000094070000}"/>
    <cellStyle name="Calculation 4 5 4" xfId="1942" xr:uid="{00000000-0005-0000-0000-000095070000}"/>
    <cellStyle name="Calculation 4 5 4 2" xfId="1943" xr:uid="{00000000-0005-0000-0000-000096070000}"/>
    <cellStyle name="Calculation 4 5 4 3" xfId="1944" xr:uid="{00000000-0005-0000-0000-000097070000}"/>
    <cellStyle name="Calculation 4 5 5" xfId="1945" xr:uid="{00000000-0005-0000-0000-000098070000}"/>
    <cellStyle name="Calculation 4 5 5 2" xfId="1946" xr:uid="{00000000-0005-0000-0000-000099070000}"/>
    <cellStyle name="Calculation 4 5 5 3" xfId="1947" xr:uid="{00000000-0005-0000-0000-00009A070000}"/>
    <cellStyle name="Calculation 4 5 6" xfId="1948" xr:uid="{00000000-0005-0000-0000-00009B070000}"/>
    <cellStyle name="Calculation 4 5 6 2" xfId="1949" xr:uid="{00000000-0005-0000-0000-00009C070000}"/>
    <cellStyle name="Calculation 4 5 6 3" xfId="1950" xr:uid="{00000000-0005-0000-0000-00009D070000}"/>
    <cellStyle name="Calculation 4 5 7" xfId="1951" xr:uid="{00000000-0005-0000-0000-00009E070000}"/>
    <cellStyle name="Calculation 4 5 7 2" xfId="1952" xr:uid="{00000000-0005-0000-0000-00009F070000}"/>
    <cellStyle name="Calculation 4 5 7 3" xfId="1953" xr:uid="{00000000-0005-0000-0000-0000A0070000}"/>
    <cellStyle name="Calculation 4 5 8" xfId="1954" xr:uid="{00000000-0005-0000-0000-0000A1070000}"/>
    <cellStyle name="Calculation 4 5 8 2" xfId="1955" xr:uid="{00000000-0005-0000-0000-0000A2070000}"/>
    <cellStyle name="Calculation 4 5 8 3" xfId="1956" xr:uid="{00000000-0005-0000-0000-0000A3070000}"/>
    <cellStyle name="Calculation 4 5 9" xfId="1957" xr:uid="{00000000-0005-0000-0000-0000A4070000}"/>
    <cellStyle name="Calculation 4 5 9 2" xfId="1958" xr:uid="{00000000-0005-0000-0000-0000A5070000}"/>
    <cellStyle name="Calculation 4 5 9 3" xfId="1959" xr:uid="{00000000-0005-0000-0000-0000A6070000}"/>
    <cellStyle name="Calculation 4 6" xfId="1960" xr:uid="{00000000-0005-0000-0000-0000A7070000}"/>
    <cellStyle name="Calculation 4 6 10" xfId="1961" xr:uid="{00000000-0005-0000-0000-0000A8070000}"/>
    <cellStyle name="Calculation 4 6 10 2" xfId="1962" xr:uid="{00000000-0005-0000-0000-0000A9070000}"/>
    <cellStyle name="Calculation 4 6 10 3" xfId="1963" xr:uid="{00000000-0005-0000-0000-0000AA070000}"/>
    <cellStyle name="Calculation 4 6 11" xfId="1964" xr:uid="{00000000-0005-0000-0000-0000AB070000}"/>
    <cellStyle name="Calculation 4 6 11 2" xfId="1965" xr:uid="{00000000-0005-0000-0000-0000AC070000}"/>
    <cellStyle name="Calculation 4 6 11 3" xfId="1966" xr:uid="{00000000-0005-0000-0000-0000AD070000}"/>
    <cellStyle name="Calculation 4 6 12" xfId="1967" xr:uid="{00000000-0005-0000-0000-0000AE070000}"/>
    <cellStyle name="Calculation 4 6 12 2" xfId="1968" xr:uid="{00000000-0005-0000-0000-0000AF070000}"/>
    <cellStyle name="Calculation 4 6 12 3" xfId="1969" xr:uid="{00000000-0005-0000-0000-0000B0070000}"/>
    <cellStyle name="Calculation 4 6 13" xfId="1970" xr:uid="{00000000-0005-0000-0000-0000B1070000}"/>
    <cellStyle name="Calculation 4 6 13 2" xfId="1971" xr:uid="{00000000-0005-0000-0000-0000B2070000}"/>
    <cellStyle name="Calculation 4 6 13 3" xfId="1972" xr:uid="{00000000-0005-0000-0000-0000B3070000}"/>
    <cellStyle name="Calculation 4 6 14" xfId="1973" xr:uid="{00000000-0005-0000-0000-0000B4070000}"/>
    <cellStyle name="Calculation 4 6 14 2" xfId="1974" xr:uid="{00000000-0005-0000-0000-0000B5070000}"/>
    <cellStyle name="Calculation 4 6 14 3" xfId="1975" xr:uid="{00000000-0005-0000-0000-0000B6070000}"/>
    <cellStyle name="Calculation 4 6 15" xfId="1976" xr:uid="{00000000-0005-0000-0000-0000B7070000}"/>
    <cellStyle name="Calculation 4 6 15 2" xfId="1977" xr:uid="{00000000-0005-0000-0000-0000B8070000}"/>
    <cellStyle name="Calculation 4 6 15 3" xfId="1978" xr:uid="{00000000-0005-0000-0000-0000B9070000}"/>
    <cellStyle name="Calculation 4 6 16" xfId="1979" xr:uid="{00000000-0005-0000-0000-0000BA070000}"/>
    <cellStyle name="Calculation 4 6 2" xfId="1980" xr:uid="{00000000-0005-0000-0000-0000BB070000}"/>
    <cellStyle name="Calculation 4 6 2 2" xfId="1981" xr:uid="{00000000-0005-0000-0000-0000BC070000}"/>
    <cellStyle name="Calculation 4 6 2 3" xfId="1982" xr:uid="{00000000-0005-0000-0000-0000BD070000}"/>
    <cellStyle name="Calculation 4 6 3" xfId="1983" xr:uid="{00000000-0005-0000-0000-0000BE070000}"/>
    <cellStyle name="Calculation 4 6 3 2" xfId="1984" xr:uid="{00000000-0005-0000-0000-0000BF070000}"/>
    <cellStyle name="Calculation 4 6 3 3" xfId="1985" xr:uid="{00000000-0005-0000-0000-0000C0070000}"/>
    <cellStyle name="Calculation 4 6 4" xfId="1986" xr:uid="{00000000-0005-0000-0000-0000C1070000}"/>
    <cellStyle name="Calculation 4 6 4 2" xfId="1987" xr:uid="{00000000-0005-0000-0000-0000C2070000}"/>
    <cellStyle name="Calculation 4 6 4 3" xfId="1988" xr:uid="{00000000-0005-0000-0000-0000C3070000}"/>
    <cellStyle name="Calculation 4 6 5" xfId="1989" xr:uid="{00000000-0005-0000-0000-0000C4070000}"/>
    <cellStyle name="Calculation 4 6 5 2" xfId="1990" xr:uid="{00000000-0005-0000-0000-0000C5070000}"/>
    <cellStyle name="Calculation 4 6 5 3" xfId="1991" xr:uid="{00000000-0005-0000-0000-0000C6070000}"/>
    <cellStyle name="Calculation 4 6 6" xfId="1992" xr:uid="{00000000-0005-0000-0000-0000C7070000}"/>
    <cellStyle name="Calculation 4 6 6 2" xfId="1993" xr:uid="{00000000-0005-0000-0000-0000C8070000}"/>
    <cellStyle name="Calculation 4 6 6 3" xfId="1994" xr:uid="{00000000-0005-0000-0000-0000C9070000}"/>
    <cellStyle name="Calculation 4 6 7" xfId="1995" xr:uid="{00000000-0005-0000-0000-0000CA070000}"/>
    <cellStyle name="Calculation 4 6 7 2" xfId="1996" xr:uid="{00000000-0005-0000-0000-0000CB070000}"/>
    <cellStyle name="Calculation 4 6 7 3" xfId="1997" xr:uid="{00000000-0005-0000-0000-0000CC070000}"/>
    <cellStyle name="Calculation 4 6 8" xfId="1998" xr:uid="{00000000-0005-0000-0000-0000CD070000}"/>
    <cellStyle name="Calculation 4 6 8 2" xfId="1999" xr:uid="{00000000-0005-0000-0000-0000CE070000}"/>
    <cellStyle name="Calculation 4 6 8 3" xfId="2000" xr:uid="{00000000-0005-0000-0000-0000CF070000}"/>
    <cellStyle name="Calculation 4 6 9" xfId="2001" xr:uid="{00000000-0005-0000-0000-0000D0070000}"/>
    <cellStyle name="Calculation 4 6 9 2" xfId="2002" xr:uid="{00000000-0005-0000-0000-0000D1070000}"/>
    <cellStyle name="Calculation 4 6 9 3" xfId="2003" xr:uid="{00000000-0005-0000-0000-0000D2070000}"/>
    <cellStyle name="Calculation 4 7" xfId="2004" xr:uid="{00000000-0005-0000-0000-0000D3070000}"/>
    <cellStyle name="Calculation 4 7 10" xfId="2005" xr:uid="{00000000-0005-0000-0000-0000D4070000}"/>
    <cellStyle name="Calculation 4 7 10 2" xfId="2006" xr:uid="{00000000-0005-0000-0000-0000D5070000}"/>
    <cellStyle name="Calculation 4 7 10 3" xfId="2007" xr:uid="{00000000-0005-0000-0000-0000D6070000}"/>
    <cellStyle name="Calculation 4 7 11" xfId="2008" xr:uid="{00000000-0005-0000-0000-0000D7070000}"/>
    <cellStyle name="Calculation 4 7 11 2" xfId="2009" xr:uid="{00000000-0005-0000-0000-0000D8070000}"/>
    <cellStyle name="Calculation 4 7 11 3" xfId="2010" xr:uid="{00000000-0005-0000-0000-0000D9070000}"/>
    <cellStyle name="Calculation 4 7 12" xfId="2011" xr:uid="{00000000-0005-0000-0000-0000DA070000}"/>
    <cellStyle name="Calculation 4 7 12 2" xfId="2012" xr:uid="{00000000-0005-0000-0000-0000DB070000}"/>
    <cellStyle name="Calculation 4 7 12 3" xfId="2013" xr:uid="{00000000-0005-0000-0000-0000DC070000}"/>
    <cellStyle name="Calculation 4 7 13" xfId="2014" xr:uid="{00000000-0005-0000-0000-0000DD070000}"/>
    <cellStyle name="Calculation 4 7 13 2" xfId="2015" xr:uid="{00000000-0005-0000-0000-0000DE070000}"/>
    <cellStyle name="Calculation 4 7 13 3" xfId="2016" xr:uid="{00000000-0005-0000-0000-0000DF070000}"/>
    <cellStyle name="Calculation 4 7 14" xfId="2017" xr:uid="{00000000-0005-0000-0000-0000E0070000}"/>
    <cellStyle name="Calculation 4 7 14 2" xfId="2018" xr:uid="{00000000-0005-0000-0000-0000E1070000}"/>
    <cellStyle name="Calculation 4 7 14 3" xfId="2019" xr:uid="{00000000-0005-0000-0000-0000E2070000}"/>
    <cellStyle name="Calculation 4 7 15" xfId="2020" xr:uid="{00000000-0005-0000-0000-0000E3070000}"/>
    <cellStyle name="Calculation 4 7 15 2" xfId="2021" xr:uid="{00000000-0005-0000-0000-0000E4070000}"/>
    <cellStyle name="Calculation 4 7 15 3" xfId="2022" xr:uid="{00000000-0005-0000-0000-0000E5070000}"/>
    <cellStyle name="Calculation 4 7 16" xfId="2023" xr:uid="{00000000-0005-0000-0000-0000E6070000}"/>
    <cellStyle name="Calculation 4 7 2" xfId="2024" xr:uid="{00000000-0005-0000-0000-0000E7070000}"/>
    <cellStyle name="Calculation 4 7 2 2" xfId="2025" xr:uid="{00000000-0005-0000-0000-0000E8070000}"/>
    <cellStyle name="Calculation 4 7 2 3" xfId="2026" xr:uid="{00000000-0005-0000-0000-0000E9070000}"/>
    <cellStyle name="Calculation 4 7 3" xfId="2027" xr:uid="{00000000-0005-0000-0000-0000EA070000}"/>
    <cellStyle name="Calculation 4 7 3 2" xfId="2028" xr:uid="{00000000-0005-0000-0000-0000EB070000}"/>
    <cellStyle name="Calculation 4 7 3 3" xfId="2029" xr:uid="{00000000-0005-0000-0000-0000EC070000}"/>
    <cellStyle name="Calculation 4 7 4" xfId="2030" xr:uid="{00000000-0005-0000-0000-0000ED070000}"/>
    <cellStyle name="Calculation 4 7 4 2" xfId="2031" xr:uid="{00000000-0005-0000-0000-0000EE070000}"/>
    <cellStyle name="Calculation 4 7 4 3" xfId="2032" xr:uid="{00000000-0005-0000-0000-0000EF070000}"/>
    <cellStyle name="Calculation 4 7 5" xfId="2033" xr:uid="{00000000-0005-0000-0000-0000F0070000}"/>
    <cellStyle name="Calculation 4 7 5 2" xfId="2034" xr:uid="{00000000-0005-0000-0000-0000F1070000}"/>
    <cellStyle name="Calculation 4 7 5 3" xfId="2035" xr:uid="{00000000-0005-0000-0000-0000F2070000}"/>
    <cellStyle name="Calculation 4 7 6" xfId="2036" xr:uid="{00000000-0005-0000-0000-0000F3070000}"/>
    <cellStyle name="Calculation 4 7 6 2" xfId="2037" xr:uid="{00000000-0005-0000-0000-0000F4070000}"/>
    <cellStyle name="Calculation 4 7 6 3" xfId="2038" xr:uid="{00000000-0005-0000-0000-0000F5070000}"/>
    <cellStyle name="Calculation 4 7 7" xfId="2039" xr:uid="{00000000-0005-0000-0000-0000F6070000}"/>
    <cellStyle name="Calculation 4 7 7 2" xfId="2040" xr:uid="{00000000-0005-0000-0000-0000F7070000}"/>
    <cellStyle name="Calculation 4 7 7 3" xfId="2041" xr:uid="{00000000-0005-0000-0000-0000F8070000}"/>
    <cellStyle name="Calculation 4 7 8" xfId="2042" xr:uid="{00000000-0005-0000-0000-0000F9070000}"/>
    <cellStyle name="Calculation 4 7 8 2" xfId="2043" xr:uid="{00000000-0005-0000-0000-0000FA070000}"/>
    <cellStyle name="Calculation 4 7 8 3" xfId="2044" xr:uid="{00000000-0005-0000-0000-0000FB070000}"/>
    <cellStyle name="Calculation 4 7 9" xfId="2045" xr:uid="{00000000-0005-0000-0000-0000FC070000}"/>
    <cellStyle name="Calculation 4 7 9 2" xfId="2046" xr:uid="{00000000-0005-0000-0000-0000FD070000}"/>
    <cellStyle name="Calculation 4 7 9 3" xfId="2047" xr:uid="{00000000-0005-0000-0000-0000FE070000}"/>
    <cellStyle name="Calculation 4 8" xfId="2048" xr:uid="{00000000-0005-0000-0000-0000FF070000}"/>
    <cellStyle name="Calculation 4 8 10" xfId="2049" xr:uid="{00000000-0005-0000-0000-000000080000}"/>
    <cellStyle name="Calculation 4 8 10 2" xfId="2050" xr:uid="{00000000-0005-0000-0000-000001080000}"/>
    <cellStyle name="Calculation 4 8 10 3" xfId="2051" xr:uid="{00000000-0005-0000-0000-000002080000}"/>
    <cellStyle name="Calculation 4 8 11" xfId="2052" xr:uid="{00000000-0005-0000-0000-000003080000}"/>
    <cellStyle name="Calculation 4 8 11 2" xfId="2053" xr:uid="{00000000-0005-0000-0000-000004080000}"/>
    <cellStyle name="Calculation 4 8 11 3" xfId="2054" xr:uid="{00000000-0005-0000-0000-000005080000}"/>
    <cellStyle name="Calculation 4 8 12" xfId="2055" xr:uid="{00000000-0005-0000-0000-000006080000}"/>
    <cellStyle name="Calculation 4 8 12 2" xfId="2056" xr:uid="{00000000-0005-0000-0000-000007080000}"/>
    <cellStyle name="Calculation 4 8 12 3" xfId="2057" xr:uid="{00000000-0005-0000-0000-000008080000}"/>
    <cellStyle name="Calculation 4 8 13" xfId="2058" xr:uid="{00000000-0005-0000-0000-000009080000}"/>
    <cellStyle name="Calculation 4 8 13 2" xfId="2059" xr:uid="{00000000-0005-0000-0000-00000A080000}"/>
    <cellStyle name="Calculation 4 8 13 3" xfId="2060" xr:uid="{00000000-0005-0000-0000-00000B080000}"/>
    <cellStyle name="Calculation 4 8 14" xfId="2061" xr:uid="{00000000-0005-0000-0000-00000C080000}"/>
    <cellStyle name="Calculation 4 8 14 2" xfId="2062" xr:uid="{00000000-0005-0000-0000-00000D080000}"/>
    <cellStyle name="Calculation 4 8 14 3" xfId="2063" xr:uid="{00000000-0005-0000-0000-00000E080000}"/>
    <cellStyle name="Calculation 4 8 15" xfId="2064" xr:uid="{00000000-0005-0000-0000-00000F080000}"/>
    <cellStyle name="Calculation 4 8 15 2" xfId="2065" xr:uid="{00000000-0005-0000-0000-000010080000}"/>
    <cellStyle name="Calculation 4 8 15 3" xfId="2066" xr:uid="{00000000-0005-0000-0000-000011080000}"/>
    <cellStyle name="Calculation 4 8 16" xfId="2067" xr:uid="{00000000-0005-0000-0000-000012080000}"/>
    <cellStyle name="Calculation 4 8 2" xfId="2068" xr:uid="{00000000-0005-0000-0000-000013080000}"/>
    <cellStyle name="Calculation 4 8 2 2" xfId="2069" xr:uid="{00000000-0005-0000-0000-000014080000}"/>
    <cellStyle name="Calculation 4 8 2 3" xfId="2070" xr:uid="{00000000-0005-0000-0000-000015080000}"/>
    <cellStyle name="Calculation 4 8 3" xfId="2071" xr:uid="{00000000-0005-0000-0000-000016080000}"/>
    <cellStyle name="Calculation 4 8 3 2" xfId="2072" xr:uid="{00000000-0005-0000-0000-000017080000}"/>
    <cellStyle name="Calculation 4 8 3 3" xfId="2073" xr:uid="{00000000-0005-0000-0000-000018080000}"/>
    <cellStyle name="Calculation 4 8 4" xfId="2074" xr:uid="{00000000-0005-0000-0000-000019080000}"/>
    <cellStyle name="Calculation 4 8 4 2" xfId="2075" xr:uid="{00000000-0005-0000-0000-00001A080000}"/>
    <cellStyle name="Calculation 4 8 4 3" xfId="2076" xr:uid="{00000000-0005-0000-0000-00001B080000}"/>
    <cellStyle name="Calculation 4 8 5" xfId="2077" xr:uid="{00000000-0005-0000-0000-00001C080000}"/>
    <cellStyle name="Calculation 4 8 5 2" xfId="2078" xr:uid="{00000000-0005-0000-0000-00001D080000}"/>
    <cellStyle name="Calculation 4 8 5 3" xfId="2079" xr:uid="{00000000-0005-0000-0000-00001E080000}"/>
    <cellStyle name="Calculation 4 8 6" xfId="2080" xr:uid="{00000000-0005-0000-0000-00001F080000}"/>
    <cellStyle name="Calculation 4 8 6 2" xfId="2081" xr:uid="{00000000-0005-0000-0000-000020080000}"/>
    <cellStyle name="Calculation 4 8 6 3" xfId="2082" xr:uid="{00000000-0005-0000-0000-000021080000}"/>
    <cellStyle name="Calculation 4 8 7" xfId="2083" xr:uid="{00000000-0005-0000-0000-000022080000}"/>
    <cellStyle name="Calculation 4 8 7 2" xfId="2084" xr:uid="{00000000-0005-0000-0000-000023080000}"/>
    <cellStyle name="Calculation 4 8 7 3" xfId="2085" xr:uid="{00000000-0005-0000-0000-000024080000}"/>
    <cellStyle name="Calculation 4 8 8" xfId="2086" xr:uid="{00000000-0005-0000-0000-000025080000}"/>
    <cellStyle name="Calculation 4 8 8 2" xfId="2087" xr:uid="{00000000-0005-0000-0000-000026080000}"/>
    <cellStyle name="Calculation 4 8 8 3" xfId="2088" xr:uid="{00000000-0005-0000-0000-000027080000}"/>
    <cellStyle name="Calculation 4 8 9" xfId="2089" xr:uid="{00000000-0005-0000-0000-000028080000}"/>
    <cellStyle name="Calculation 4 8 9 2" xfId="2090" xr:uid="{00000000-0005-0000-0000-000029080000}"/>
    <cellStyle name="Calculation 4 8 9 3" xfId="2091" xr:uid="{00000000-0005-0000-0000-00002A080000}"/>
    <cellStyle name="Calculation 4 9" xfId="2092" xr:uid="{00000000-0005-0000-0000-00002B080000}"/>
    <cellStyle name="Calculation 4 9 10" xfId="2093" xr:uid="{00000000-0005-0000-0000-00002C080000}"/>
    <cellStyle name="Calculation 4 9 10 2" xfId="2094" xr:uid="{00000000-0005-0000-0000-00002D080000}"/>
    <cellStyle name="Calculation 4 9 10 3" xfId="2095" xr:uid="{00000000-0005-0000-0000-00002E080000}"/>
    <cellStyle name="Calculation 4 9 11" xfId="2096" xr:uid="{00000000-0005-0000-0000-00002F080000}"/>
    <cellStyle name="Calculation 4 9 11 2" xfId="2097" xr:uid="{00000000-0005-0000-0000-000030080000}"/>
    <cellStyle name="Calculation 4 9 11 3" xfId="2098" xr:uid="{00000000-0005-0000-0000-000031080000}"/>
    <cellStyle name="Calculation 4 9 12" xfId="2099" xr:uid="{00000000-0005-0000-0000-000032080000}"/>
    <cellStyle name="Calculation 4 9 12 2" xfId="2100" xr:uid="{00000000-0005-0000-0000-000033080000}"/>
    <cellStyle name="Calculation 4 9 12 3" xfId="2101" xr:uid="{00000000-0005-0000-0000-000034080000}"/>
    <cellStyle name="Calculation 4 9 13" xfId="2102" xr:uid="{00000000-0005-0000-0000-000035080000}"/>
    <cellStyle name="Calculation 4 9 13 2" xfId="2103" xr:uid="{00000000-0005-0000-0000-000036080000}"/>
    <cellStyle name="Calculation 4 9 13 3" xfId="2104" xr:uid="{00000000-0005-0000-0000-000037080000}"/>
    <cellStyle name="Calculation 4 9 14" xfId="2105" xr:uid="{00000000-0005-0000-0000-000038080000}"/>
    <cellStyle name="Calculation 4 9 14 2" xfId="2106" xr:uid="{00000000-0005-0000-0000-000039080000}"/>
    <cellStyle name="Calculation 4 9 14 3" xfId="2107" xr:uid="{00000000-0005-0000-0000-00003A080000}"/>
    <cellStyle name="Calculation 4 9 15" xfId="2108" xr:uid="{00000000-0005-0000-0000-00003B080000}"/>
    <cellStyle name="Calculation 4 9 15 2" xfId="2109" xr:uid="{00000000-0005-0000-0000-00003C080000}"/>
    <cellStyle name="Calculation 4 9 15 3" xfId="2110" xr:uid="{00000000-0005-0000-0000-00003D080000}"/>
    <cellStyle name="Calculation 4 9 16" xfId="2111" xr:uid="{00000000-0005-0000-0000-00003E080000}"/>
    <cellStyle name="Calculation 4 9 2" xfId="2112" xr:uid="{00000000-0005-0000-0000-00003F080000}"/>
    <cellStyle name="Calculation 4 9 2 2" xfId="2113" xr:uid="{00000000-0005-0000-0000-000040080000}"/>
    <cellStyle name="Calculation 4 9 2 3" xfId="2114" xr:uid="{00000000-0005-0000-0000-000041080000}"/>
    <cellStyle name="Calculation 4 9 3" xfId="2115" xr:uid="{00000000-0005-0000-0000-000042080000}"/>
    <cellStyle name="Calculation 4 9 3 2" xfId="2116" xr:uid="{00000000-0005-0000-0000-000043080000}"/>
    <cellStyle name="Calculation 4 9 3 3" xfId="2117" xr:uid="{00000000-0005-0000-0000-000044080000}"/>
    <cellStyle name="Calculation 4 9 4" xfId="2118" xr:uid="{00000000-0005-0000-0000-000045080000}"/>
    <cellStyle name="Calculation 4 9 4 2" xfId="2119" xr:uid="{00000000-0005-0000-0000-000046080000}"/>
    <cellStyle name="Calculation 4 9 4 3" xfId="2120" xr:uid="{00000000-0005-0000-0000-000047080000}"/>
    <cellStyle name="Calculation 4 9 5" xfId="2121" xr:uid="{00000000-0005-0000-0000-000048080000}"/>
    <cellStyle name="Calculation 4 9 5 2" xfId="2122" xr:uid="{00000000-0005-0000-0000-000049080000}"/>
    <cellStyle name="Calculation 4 9 5 3" xfId="2123" xr:uid="{00000000-0005-0000-0000-00004A080000}"/>
    <cellStyle name="Calculation 4 9 6" xfId="2124" xr:uid="{00000000-0005-0000-0000-00004B080000}"/>
    <cellStyle name="Calculation 4 9 6 2" xfId="2125" xr:uid="{00000000-0005-0000-0000-00004C080000}"/>
    <cellStyle name="Calculation 4 9 6 3" xfId="2126" xr:uid="{00000000-0005-0000-0000-00004D080000}"/>
    <cellStyle name="Calculation 4 9 7" xfId="2127" xr:uid="{00000000-0005-0000-0000-00004E080000}"/>
    <cellStyle name="Calculation 4 9 7 2" xfId="2128" xr:uid="{00000000-0005-0000-0000-00004F080000}"/>
    <cellStyle name="Calculation 4 9 7 3" xfId="2129" xr:uid="{00000000-0005-0000-0000-000050080000}"/>
    <cellStyle name="Calculation 4 9 8" xfId="2130" xr:uid="{00000000-0005-0000-0000-000051080000}"/>
    <cellStyle name="Calculation 4 9 8 2" xfId="2131" xr:uid="{00000000-0005-0000-0000-000052080000}"/>
    <cellStyle name="Calculation 4 9 8 3" xfId="2132" xr:uid="{00000000-0005-0000-0000-000053080000}"/>
    <cellStyle name="Calculation 4 9 9" xfId="2133" xr:uid="{00000000-0005-0000-0000-000054080000}"/>
    <cellStyle name="Calculation 4 9 9 2" xfId="2134" xr:uid="{00000000-0005-0000-0000-000055080000}"/>
    <cellStyle name="Calculation 4 9 9 3" xfId="2135" xr:uid="{00000000-0005-0000-0000-000056080000}"/>
    <cellStyle name="Calculation 5" xfId="2136" xr:uid="{00000000-0005-0000-0000-000057080000}"/>
    <cellStyle name="Calculation 6" xfId="2137" xr:uid="{00000000-0005-0000-0000-000058080000}"/>
    <cellStyle name="Check Cell 2" xfId="2138" xr:uid="{00000000-0005-0000-0000-000059080000}"/>
    <cellStyle name="Check Cell 3" xfId="2139" xr:uid="{00000000-0005-0000-0000-00005A080000}"/>
    <cellStyle name="Check Cell 4" xfId="2140" xr:uid="{00000000-0005-0000-0000-00005B080000}"/>
    <cellStyle name="Comma" xfId="32937" builtinId="3"/>
    <cellStyle name="Comma 10" xfId="2141" xr:uid="{00000000-0005-0000-0000-00005C080000}"/>
    <cellStyle name="Comma 10 2" xfId="2142" xr:uid="{00000000-0005-0000-0000-00005D080000}"/>
    <cellStyle name="Comma 11" xfId="2143" xr:uid="{00000000-0005-0000-0000-00005E080000}"/>
    <cellStyle name="Comma 12" xfId="2144" xr:uid="{00000000-0005-0000-0000-00005F080000}"/>
    <cellStyle name="Comma 12 6" xfId="2145" xr:uid="{00000000-0005-0000-0000-000060080000}"/>
    <cellStyle name="Comma 12 6 2" xfId="2146" xr:uid="{00000000-0005-0000-0000-000061080000}"/>
    <cellStyle name="Comma 13" xfId="2147" xr:uid="{00000000-0005-0000-0000-000062080000}"/>
    <cellStyle name="Comma 14" xfId="32964" xr:uid="{42AAB838-631E-485F-898B-AD98309FF364}"/>
    <cellStyle name="Comma 17" xfId="2148" xr:uid="{00000000-0005-0000-0000-000063080000}"/>
    <cellStyle name="Comma 2" xfId="2149" xr:uid="{00000000-0005-0000-0000-000064080000}"/>
    <cellStyle name="Comma 2 2" xfId="2150" xr:uid="{00000000-0005-0000-0000-000065080000}"/>
    <cellStyle name="Comma 2 2 2" xfId="2151" xr:uid="{00000000-0005-0000-0000-000066080000}"/>
    <cellStyle name="Comma 2 2 2 2" xfId="2152" xr:uid="{00000000-0005-0000-0000-000067080000}"/>
    <cellStyle name="Comma 2 2 2 3" xfId="2153" xr:uid="{00000000-0005-0000-0000-000068080000}"/>
    <cellStyle name="Comma 2 2 3" xfId="2154" xr:uid="{00000000-0005-0000-0000-000069080000}"/>
    <cellStyle name="Comma 2 2 4" xfId="32943" xr:uid="{13B784DA-E42D-43E3-993F-D80266311EBE}"/>
    <cellStyle name="Comma 2 3" xfId="2155" xr:uid="{00000000-0005-0000-0000-00006A080000}"/>
    <cellStyle name="Comma 2 3 2" xfId="2156" xr:uid="{00000000-0005-0000-0000-00006B080000}"/>
    <cellStyle name="Comma 2 4" xfId="2157" xr:uid="{00000000-0005-0000-0000-00006C080000}"/>
    <cellStyle name="Comma 2 4 2" xfId="2158" xr:uid="{00000000-0005-0000-0000-00006D080000}"/>
    <cellStyle name="Comma 2 5" xfId="2159" xr:uid="{00000000-0005-0000-0000-00006E080000}"/>
    <cellStyle name="Comma 2 5 2" xfId="2160" xr:uid="{00000000-0005-0000-0000-00006F080000}"/>
    <cellStyle name="Comma 2 6" xfId="32940" xr:uid="{30FD7821-34CD-4F40-AF4F-E1E826C6B3AF}"/>
    <cellStyle name="Comma 3" xfId="2161" xr:uid="{00000000-0005-0000-0000-000070080000}"/>
    <cellStyle name="Comma 3 2" xfId="2162" xr:uid="{00000000-0005-0000-0000-000071080000}"/>
    <cellStyle name="Comma 3 2 2" xfId="2163" xr:uid="{00000000-0005-0000-0000-000072080000}"/>
    <cellStyle name="Comma 3 2 3" xfId="2164" xr:uid="{00000000-0005-0000-0000-000073080000}"/>
    <cellStyle name="Comma 3 3" xfId="2165" xr:uid="{00000000-0005-0000-0000-000074080000}"/>
    <cellStyle name="Comma 3 3 2" xfId="2166" xr:uid="{00000000-0005-0000-0000-000075080000}"/>
    <cellStyle name="Comma 3 3 3" xfId="2167" xr:uid="{00000000-0005-0000-0000-000076080000}"/>
    <cellStyle name="Comma 3 4" xfId="2168" xr:uid="{00000000-0005-0000-0000-000077080000}"/>
    <cellStyle name="Comma 3 5" xfId="2169" xr:uid="{00000000-0005-0000-0000-000078080000}"/>
    <cellStyle name="Comma 3 6" xfId="2170" xr:uid="{00000000-0005-0000-0000-000079080000}"/>
    <cellStyle name="Comma 4" xfId="2171" xr:uid="{00000000-0005-0000-0000-00007A080000}"/>
    <cellStyle name="Comma 4 2" xfId="2172" xr:uid="{00000000-0005-0000-0000-00007B080000}"/>
    <cellStyle name="Comma 4 2 2" xfId="2173" xr:uid="{00000000-0005-0000-0000-00007C080000}"/>
    <cellStyle name="Comma 4 2 3" xfId="2174" xr:uid="{00000000-0005-0000-0000-00007D080000}"/>
    <cellStyle name="Comma 4 3" xfId="2175" xr:uid="{00000000-0005-0000-0000-00007E080000}"/>
    <cellStyle name="Comma 4 4" xfId="2176" xr:uid="{00000000-0005-0000-0000-00007F080000}"/>
    <cellStyle name="Comma 4 5" xfId="2177" xr:uid="{00000000-0005-0000-0000-000080080000}"/>
    <cellStyle name="Comma 4 6" xfId="32951" xr:uid="{0E58A4CD-6467-4299-9017-F1727088B495}"/>
    <cellStyle name="Comma 5" xfId="2178" xr:uid="{00000000-0005-0000-0000-000081080000}"/>
    <cellStyle name="Comma 5 2" xfId="2179" xr:uid="{00000000-0005-0000-0000-000082080000}"/>
    <cellStyle name="Comma 5 3" xfId="2180" xr:uid="{00000000-0005-0000-0000-000083080000}"/>
    <cellStyle name="Comma 6" xfId="2181" xr:uid="{00000000-0005-0000-0000-000084080000}"/>
    <cellStyle name="Comma 6 2" xfId="2182" xr:uid="{00000000-0005-0000-0000-000085080000}"/>
    <cellStyle name="Comma 6 2 2" xfId="2183" xr:uid="{00000000-0005-0000-0000-000086080000}"/>
    <cellStyle name="Comma 6 3" xfId="2184" xr:uid="{00000000-0005-0000-0000-000087080000}"/>
    <cellStyle name="Comma 7" xfId="2185" xr:uid="{00000000-0005-0000-0000-000088080000}"/>
    <cellStyle name="Comma 7 2" xfId="2186" xr:uid="{00000000-0005-0000-0000-000089080000}"/>
    <cellStyle name="Comma 8" xfId="2187" xr:uid="{00000000-0005-0000-0000-00008A080000}"/>
    <cellStyle name="Comma 8 2" xfId="2188" xr:uid="{00000000-0005-0000-0000-00008B080000}"/>
    <cellStyle name="Comma 9" xfId="2189" xr:uid="{00000000-0005-0000-0000-00008C080000}"/>
    <cellStyle name="Emphasis 1" xfId="2190" xr:uid="{00000000-0005-0000-0000-00008D080000}"/>
    <cellStyle name="Emphasis 2" xfId="2191" xr:uid="{00000000-0005-0000-0000-00008E080000}"/>
    <cellStyle name="Emphasis 3" xfId="2192" xr:uid="{00000000-0005-0000-0000-00008F080000}"/>
    <cellStyle name="Good 2" xfId="2193" xr:uid="{00000000-0005-0000-0000-000090080000}"/>
    <cellStyle name="Good 3" xfId="2194" xr:uid="{00000000-0005-0000-0000-000091080000}"/>
    <cellStyle name="Good 4" xfId="2195" xr:uid="{00000000-0005-0000-0000-000092080000}"/>
    <cellStyle name="Heading 1 2" xfId="2196" xr:uid="{00000000-0005-0000-0000-000093080000}"/>
    <cellStyle name="Heading 1 3" xfId="2197" xr:uid="{00000000-0005-0000-0000-000094080000}"/>
    <cellStyle name="Heading 1 4" xfId="2198" xr:uid="{00000000-0005-0000-0000-000095080000}"/>
    <cellStyle name="Heading 2 2" xfId="2199" xr:uid="{00000000-0005-0000-0000-000096080000}"/>
    <cellStyle name="Heading 2 3" xfId="2200" xr:uid="{00000000-0005-0000-0000-000097080000}"/>
    <cellStyle name="Heading 2 4" xfId="2201" xr:uid="{00000000-0005-0000-0000-000098080000}"/>
    <cellStyle name="Heading 3 2" xfId="2202" xr:uid="{00000000-0005-0000-0000-000099080000}"/>
    <cellStyle name="Heading 3 3" xfId="2203" xr:uid="{00000000-0005-0000-0000-00009A080000}"/>
    <cellStyle name="Heading 3 4" xfId="2204" xr:uid="{00000000-0005-0000-0000-00009B080000}"/>
    <cellStyle name="Heading 4 2" xfId="2205" xr:uid="{00000000-0005-0000-0000-00009C080000}"/>
    <cellStyle name="Heading 4 3" xfId="2206" xr:uid="{00000000-0005-0000-0000-00009D080000}"/>
    <cellStyle name="Heading 4 4" xfId="2207" xr:uid="{00000000-0005-0000-0000-00009E080000}"/>
    <cellStyle name="Hyperlink 2" xfId="2208" xr:uid="{00000000-0005-0000-0000-00009F080000}"/>
    <cellStyle name="Input 2" xfId="2209" xr:uid="{00000000-0005-0000-0000-0000A0080000}"/>
    <cellStyle name="Input 2 10" xfId="2210" xr:uid="{00000000-0005-0000-0000-0000A1080000}"/>
    <cellStyle name="Input 2 10 10" xfId="2211" xr:uid="{00000000-0005-0000-0000-0000A2080000}"/>
    <cellStyle name="Input 2 10 10 2" xfId="2212" xr:uid="{00000000-0005-0000-0000-0000A3080000}"/>
    <cellStyle name="Input 2 10 10 3" xfId="2213" xr:uid="{00000000-0005-0000-0000-0000A4080000}"/>
    <cellStyle name="Input 2 10 11" xfId="2214" xr:uid="{00000000-0005-0000-0000-0000A5080000}"/>
    <cellStyle name="Input 2 10 11 2" xfId="2215" xr:uid="{00000000-0005-0000-0000-0000A6080000}"/>
    <cellStyle name="Input 2 10 11 3" xfId="2216" xr:uid="{00000000-0005-0000-0000-0000A7080000}"/>
    <cellStyle name="Input 2 10 12" xfId="2217" xr:uid="{00000000-0005-0000-0000-0000A8080000}"/>
    <cellStyle name="Input 2 10 12 2" xfId="2218" xr:uid="{00000000-0005-0000-0000-0000A9080000}"/>
    <cellStyle name="Input 2 10 12 3" xfId="2219" xr:uid="{00000000-0005-0000-0000-0000AA080000}"/>
    <cellStyle name="Input 2 10 13" xfId="2220" xr:uid="{00000000-0005-0000-0000-0000AB080000}"/>
    <cellStyle name="Input 2 10 13 2" xfId="2221" xr:uid="{00000000-0005-0000-0000-0000AC080000}"/>
    <cellStyle name="Input 2 10 13 3" xfId="2222" xr:uid="{00000000-0005-0000-0000-0000AD080000}"/>
    <cellStyle name="Input 2 10 14" xfId="2223" xr:uid="{00000000-0005-0000-0000-0000AE080000}"/>
    <cellStyle name="Input 2 10 14 2" xfId="2224" xr:uid="{00000000-0005-0000-0000-0000AF080000}"/>
    <cellStyle name="Input 2 10 14 3" xfId="2225" xr:uid="{00000000-0005-0000-0000-0000B0080000}"/>
    <cellStyle name="Input 2 10 15" xfId="2226" xr:uid="{00000000-0005-0000-0000-0000B1080000}"/>
    <cellStyle name="Input 2 10 15 2" xfId="2227" xr:uid="{00000000-0005-0000-0000-0000B2080000}"/>
    <cellStyle name="Input 2 10 15 3" xfId="2228" xr:uid="{00000000-0005-0000-0000-0000B3080000}"/>
    <cellStyle name="Input 2 10 16" xfId="2229" xr:uid="{00000000-0005-0000-0000-0000B4080000}"/>
    <cellStyle name="Input 2 10 2" xfId="2230" xr:uid="{00000000-0005-0000-0000-0000B5080000}"/>
    <cellStyle name="Input 2 10 2 2" xfId="2231" xr:uid="{00000000-0005-0000-0000-0000B6080000}"/>
    <cellStyle name="Input 2 10 2 3" xfId="2232" xr:uid="{00000000-0005-0000-0000-0000B7080000}"/>
    <cellStyle name="Input 2 10 3" xfId="2233" xr:uid="{00000000-0005-0000-0000-0000B8080000}"/>
    <cellStyle name="Input 2 10 3 2" xfId="2234" xr:uid="{00000000-0005-0000-0000-0000B9080000}"/>
    <cellStyle name="Input 2 10 3 3" xfId="2235" xr:uid="{00000000-0005-0000-0000-0000BA080000}"/>
    <cellStyle name="Input 2 10 4" xfId="2236" xr:uid="{00000000-0005-0000-0000-0000BB080000}"/>
    <cellStyle name="Input 2 10 4 2" xfId="2237" xr:uid="{00000000-0005-0000-0000-0000BC080000}"/>
    <cellStyle name="Input 2 10 4 3" xfId="2238" xr:uid="{00000000-0005-0000-0000-0000BD080000}"/>
    <cellStyle name="Input 2 10 5" xfId="2239" xr:uid="{00000000-0005-0000-0000-0000BE080000}"/>
    <cellStyle name="Input 2 10 5 2" xfId="2240" xr:uid="{00000000-0005-0000-0000-0000BF080000}"/>
    <cellStyle name="Input 2 10 5 3" xfId="2241" xr:uid="{00000000-0005-0000-0000-0000C0080000}"/>
    <cellStyle name="Input 2 10 6" xfId="2242" xr:uid="{00000000-0005-0000-0000-0000C1080000}"/>
    <cellStyle name="Input 2 10 6 2" xfId="2243" xr:uid="{00000000-0005-0000-0000-0000C2080000}"/>
    <cellStyle name="Input 2 10 6 3" xfId="2244" xr:uid="{00000000-0005-0000-0000-0000C3080000}"/>
    <cellStyle name="Input 2 10 7" xfId="2245" xr:uid="{00000000-0005-0000-0000-0000C4080000}"/>
    <cellStyle name="Input 2 10 7 2" xfId="2246" xr:uid="{00000000-0005-0000-0000-0000C5080000}"/>
    <cellStyle name="Input 2 10 7 3" xfId="2247" xr:uid="{00000000-0005-0000-0000-0000C6080000}"/>
    <cellStyle name="Input 2 10 8" xfId="2248" xr:uid="{00000000-0005-0000-0000-0000C7080000}"/>
    <cellStyle name="Input 2 10 8 2" xfId="2249" xr:uid="{00000000-0005-0000-0000-0000C8080000}"/>
    <cellStyle name="Input 2 10 8 3" xfId="2250" xr:uid="{00000000-0005-0000-0000-0000C9080000}"/>
    <cellStyle name="Input 2 10 9" xfId="2251" xr:uid="{00000000-0005-0000-0000-0000CA080000}"/>
    <cellStyle name="Input 2 10 9 2" xfId="2252" xr:uid="{00000000-0005-0000-0000-0000CB080000}"/>
    <cellStyle name="Input 2 10 9 3" xfId="2253" xr:uid="{00000000-0005-0000-0000-0000CC080000}"/>
    <cellStyle name="Input 2 11" xfId="2254" xr:uid="{00000000-0005-0000-0000-0000CD080000}"/>
    <cellStyle name="Input 2 11 10" xfId="2255" xr:uid="{00000000-0005-0000-0000-0000CE080000}"/>
    <cellStyle name="Input 2 11 10 2" xfId="2256" xr:uid="{00000000-0005-0000-0000-0000CF080000}"/>
    <cellStyle name="Input 2 11 10 3" xfId="2257" xr:uid="{00000000-0005-0000-0000-0000D0080000}"/>
    <cellStyle name="Input 2 11 11" xfId="2258" xr:uid="{00000000-0005-0000-0000-0000D1080000}"/>
    <cellStyle name="Input 2 11 11 2" xfId="2259" xr:uid="{00000000-0005-0000-0000-0000D2080000}"/>
    <cellStyle name="Input 2 11 11 3" xfId="2260" xr:uid="{00000000-0005-0000-0000-0000D3080000}"/>
    <cellStyle name="Input 2 11 12" xfId="2261" xr:uid="{00000000-0005-0000-0000-0000D4080000}"/>
    <cellStyle name="Input 2 11 12 2" xfId="2262" xr:uid="{00000000-0005-0000-0000-0000D5080000}"/>
    <cellStyle name="Input 2 11 12 3" xfId="2263" xr:uid="{00000000-0005-0000-0000-0000D6080000}"/>
    <cellStyle name="Input 2 11 13" xfId="2264" xr:uid="{00000000-0005-0000-0000-0000D7080000}"/>
    <cellStyle name="Input 2 11 13 2" xfId="2265" xr:uid="{00000000-0005-0000-0000-0000D8080000}"/>
    <cellStyle name="Input 2 11 13 3" xfId="2266" xr:uid="{00000000-0005-0000-0000-0000D9080000}"/>
    <cellStyle name="Input 2 11 14" xfId="2267" xr:uid="{00000000-0005-0000-0000-0000DA080000}"/>
    <cellStyle name="Input 2 11 14 2" xfId="2268" xr:uid="{00000000-0005-0000-0000-0000DB080000}"/>
    <cellStyle name="Input 2 11 14 3" xfId="2269" xr:uid="{00000000-0005-0000-0000-0000DC080000}"/>
    <cellStyle name="Input 2 11 15" xfId="2270" xr:uid="{00000000-0005-0000-0000-0000DD080000}"/>
    <cellStyle name="Input 2 11 15 2" xfId="2271" xr:uid="{00000000-0005-0000-0000-0000DE080000}"/>
    <cellStyle name="Input 2 11 15 3" xfId="2272" xr:uid="{00000000-0005-0000-0000-0000DF080000}"/>
    <cellStyle name="Input 2 11 16" xfId="2273" xr:uid="{00000000-0005-0000-0000-0000E0080000}"/>
    <cellStyle name="Input 2 11 2" xfId="2274" xr:uid="{00000000-0005-0000-0000-0000E1080000}"/>
    <cellStyle name="Input 2 11 2 2" xfId="2275" xr:uid="{00000000-0005-0000-0000-0000E2080000}"/>
    <cellStyle name="Input 2 11 2 3" xfId="2276" xr:uid="{00000000-0005-0000-0000-0000E3080000}"/>
    <cellStyle name="Input 2 11 3" xfId="2277" xr:uid="{00000000-0005-0000-0000-0000E4080000}"/>
    <cellStyle name="Input 2 11 3 2" xfId="2278" xr:uid="{00000000-0005-0000-0000-0000E5080000}"/>
    <cellStyle name="Input 2 11 3 3" xfId="2279" xr:uid="{00000000-0005-0000-0000-0000E6080000}"/>
    <cellStyle name="Input 2 11 4" xfId="2280" xr:uid="{00000000-0005-0000-0000-0000E7080000}"/>
    <cellStyle name="Input 2 11 4 2" xfId="2281" xr:uid="{00000000-0005-0000-0000-0000E8080000}"/>
    <cellStyle name="Input 2 11 4 3" xfId="2282" xr:uid="{00000000-0005-0000-0000-0000E9080000}"/>
    <cellStyle name="Input 2 11 5" xfId="2283" xr:uid="{00000000-0005-0000-0000-0000EA080000}"/>
    <cellStyle name="Input 2 11 5 2" xfId="2284" xr:uid="{00000000-0005-0000-0000-0000EB080000}"/>
    <cellStyle name="Input 2 11 5 3" xfId="2285" xr:uid="{00000000-0005-0000-0000-0000EC080000}"/>
    <cellStyle name="Input 2 11 6" xfId="2286" xr:uid="{00000000-0005-0000-0000-0000ED080000}"/>
    <cellStyle name="Input 2 11 6 2" xfId="2287" xr:uid="{00000000-0005-0000-0000-0000EE080000}"/>
    <cellStyle name="Input 2 11 6 3" xfId="2288" xr:uid="{00000000-0005-0000-0000-0000EF080000}"/>
    <cellStyle name="Input 2 11 7" xfId="2289" xr:uid="{00000000-0005-0000-0000-0000F0080000}"/>
    <cellStyle name="Input 2 11 7 2" xfId="2290" xr:uid="{00000000-0005-0000-0000-0000F1080000}"/>
    <cellStyle name="Input 2 11 7 3" xfId="2291" xr:uid="{00000000-0005-0000-0000-0000F2080000}"/>
    <cellStyle name="Input 2 11 8" xfId="2292" xr:uid="{00000000-0005-0000-0000-0000F3080000}"/>
    <cellStyle name="Input 2 11 8 2" xfId="2293" xr:uid="{00000000-0005-0000-0000-0000F4080000}"/>
    <cellStyle name="Input 2 11 8 3" xfId="2294" xr:uid="{00000000-0005-0000-0000-0000F5080000}"/>
    <cellStyle name="Input 2 11 9" xfId="2295" xr:uid="{00000000-0005-0000-0000-0000F6080000}"/>
    <cellStyle name="Input 2 11 9 2" xfId="2296" xr:uid="{00000000-0005-0000-0000-0000F7080000}"/>
    <cellStyle name="Input 2 11 9 3" xfId="2297" xr:uid="{00000000-0005-0000-0000-0000F8080000}"/>
    <cellStyle name="Input 2 12" xfId="2298" xr:uid="{00000000-0005-0000-0000-0000F9080000}"/>
    <cellStyle name="Input 2 12 10" xfId="2299" xr:uid="{00000000-0005-0000-0000-0000FA080000}"/>
    <cellStyle name="Input 2 12 10 2" xfId="2300" xr:uid="{00000000-0005-0000-0000-0000FB080000}"/>
    <cellStyle name="Input 2 12 10 3" xfId="2301" xr:uid="{00000000-0005-0000-0000-0000FC080000}"/>
    <cellStyle name="Input 2 12 11" xfId="2302" xr:uid="{00000000-0005-0000-0000-0000FD080000}"/>
    <cellStyle name="Input 2 12 11 2" xfId="2303" xr:uid="{00000000-0005-0000-0000-0000FE080000}"/>
    <cellStyle name="Input 2 12 11 3" xfId="2304" xr:uid="{00000000-0005-0000-0000-0000FF080000}"/>
    <cellStyle name="Input 2 12 12" xfId="2305" xr:uid="{00000000-0005-0000-0000-000000090000}"/>
    <cellStyle name="Input 2 12 12 2" xfId="2306" xr:uid="{00000000-0005-0000-0000-000001090000}"/>
    <cellStyle name="Input 2 12 12 3" xfId="2307" xr:uid="{00000000-0005-0000-0000-000002090000}"/>
    <cellStyle name="Input 2 12 13" xfId="2308" xr:uid="{00000000-0005-0000-0000-000003090000}"/>
    <cellStyle name="Input 2 12 13 2" xfId="2309" xr:uid="{00000000-0005-0000-0000-000004090000}"/>
    <cellStyle name="Input 2 12 13 3" xfId="2310" xr:uid="{00000000-0005-0000-0000-000005090000}"/>
    <cellStyle name="Input 2 12 14" xfId="2311" xr:uid="{00000000-0005-0000-0000-000006090000}"/>
    <cellStyle name="Input 2 12 14 2" xfId="2312" xr:uid="{00000000-0005-0000-0000-000007090000}"/>
    <cellStyle name="Input 2 12 14 3" xfId="2313" xr:uid="{00000000-0005-0000-0000-000008090000}"/>
    <cellStyle name="Input 2 12 15" xfId="2314" xr:uid="{00000000-0005-0000-0000-000009090000}"/>
    <cellStyle name="Input 2 12 15 2" xfId="2315" xr:uid="{00000000-0005-0000-0000-00000A090000}"/>
    <cellStyle name="Input 2 12 15 3" xfId="2316" xr:uid="{00000000-0005-0000-0000-00000B090000}"/>
    <cellStyle name="Input 2 12 16" xfId="2317" xr:uid="{00000000-0005-0000-0000-00000C090000}"/>
    <cellStyle name="Input 2 12 2" xfId="2318" xr:uid="{00000000-0005-0000-0000-00000D090000}"/>
    <cellStyle name="Input 2 12 2 2" xfId="2319" xr:uid="{00000000-0005-0000-0000-00000E090000}"/>
    <cellStyle name="Input 2 12 2 3" xfId="2320" xr:uid="{00000000-0005-0000-0000-00000F090000}"/>
    <cellStyle name="Input 2 12 3" xfId="2321" xr:uid="{00000000-0005-0000-0000-000010090000}"/>
    <cellStyle name="Input 2 12 3 2" xfId="2322" xr:uid="{00000000-0005-0000-0000-000011090000}"/>
    <cellStyle name="Input 2 12 3 3" xfId="2323" xr:uid="{00000000-0005-0000-0000-000012090000}"/>
    <cellStyle name="Input 2 12 4" xfId="2324" xr:uid="{00000000-0005-0000-0000-000013090000}"/>
    <cellStyle name="Input 2 12 4 2" xfId="2325" xr:uid="{00000000-0005-0000-0000-000014090000}"/>
    <cellStyle name="Input 2 12 4 3" xfId="2326" xr:uid="{00000000-0005-0000-0000-000015090000}"/>
    <cellStyle name="Input 2 12 5" xfId="2327" xr:uid="{00000000-0005-0000-0000-000016090000}"/>
    <cellStyle name="Input 2 12 5 2" xfId="2328" xr:uid="{00000000-0005-0000-0000-000017090000}"/>
    <cellStyle name="Input 2 12 5 3" xfId="2329" xr:uid="{00000000-0005-0000-0000-000018090000}"/>
    <cellStyle name="Input 2 12 6" xfId="2330" xr:uid="{00000000-0005-0000-0000-000019090000}"/>
    <cellStyle name="Input 2 12 6 2" xfId="2331" xr:uid="{00000000-0005-0000-0000-00001A090000}"/>
    <cellStyle name="Input 2 12 6 3" xfId="2332" xr:uid="{00000000-0005-0000-0000-00001B090000}"/>
    <cellStyle name="Input 2 12 7" xfId="2333" xr:uid="{00000000-0005-0000-0000-00001C090000}"/>
    <cellStyle name="Input 2 12 7 2" xfId="2334" xr:uid="{00000000-0005-0000-0000-00001D090000}"/>
    <cellStyle name="Input 2 12 7 3" xfId="2335" xr:uid="{00000000-0005-0000-0000-00001E090000}"/>
    <cellStyle name="Input 2 12 8" xfId="2336" xr:uid="{00000000-0005-0000-0000-00001F090000}"/>
    <cellStyle name="Input 2 12 8 2" xfId="2337" xr:uid="{00000000-0005-0000-0000-000020090000}"/>
    <cellStyle name="Input 2 12 8 3" xfId="2338" xr:uid="{00000000-0005-0000-0000-000021090000}"/>
    <cellStyle name="Input 2 12 9" xfId="2339" xr:uid="{00000000-0005-0000-0000-000022090000}"/>
    <cellStyle name="Input 2 12 9 2" xfId="2340" xr:uid="{00000000-0005-0000-0000-000023090000}"/>
    <cellStyle name="Input 2 12 9 3" xfId="2341" xr:uid="{00000000-0005-0000-0000-000024090000}"/>
    <cellStyle name="Input 2 13" xfId="2342" xr:uid="{00000000-0005-0000-0000-000025090000}"/>
    <cellStyle name="Input 2 13 10" xfId="2343" xr:uid="{00000000-0005-0000-0000-000026090000}"/>
    <cellStyle name="Input 2 13 10 2" xfId="2344" xr:uid="{00000000-0005-0000-0000-000027090000}"/>
    <cellStyle name="Input 2 13 10 3" xfId="2345" xr:uid="{00000000-0005-0000-0000-000028090000}"/>
    <cellStyle name="Input 2 13 11" xfId="2346" xr:uid="{00000000-0005-0000-0000-000029090000}"/>
    <cellStyle name="Input 2 13 11 2" xfId="2347" xr:uid="{00000000-0005-0000-0000-00002A090000}"/>
    <cellStyle name="Input 2 13 11 3" xfId="2348" xr:uid="{00000000-0005-0000-0000-00002B090000}"/>
    <cellStyle name="Input 2 13 12" xfId="2349" xr:uid="{00000000-0005-0000-0000-00002C090000}"/>
    <cellStyle name="Input 2 13 12 2" xfId="2350" xr:uid="{00000000-0005-0000-0000-00002D090000}"/>
    <cellStyle name="Input 2 13 12 3" xfId="2351" xr:uid="{00000000-0005-0000-0000-00002E090000}"/>
    <cellStyle name="Input 2 13 13" xfId="2352" xr:uid="{00000000-0005-0000-0000-00002F090000}"/>
    <cellStyle name="Input 2 13 13 2" xfId="2353" xr:uid="{00000000-0005-0000-0000-000030090000}"/>
    <cellStyle name="Input 2 13 13 3" xfId="2354" xr:uid="{00000000-0005-0000-0000-000031090000}"/>
    <cellStyle name="Input 2 13 14" xfId="2355" xr:uid="{00000000-0005-0000-0000-000032090000}"/>
    <cellStyle name="Input 2 13 14 2" xfId="2356" xr:uid="{00000000-0005-0000-0000-000033090000}"/>
    <cellStyle name="Input 2 13 14 3" xfId="2357" xr:uid="{00000000-0005-0000-0000-000034090000}"/>
    <cellStyle name="Input 2 13 15" xfId="2358" xr:uid="{00000000-0005-0000-0000-000035090000}"/>
    <cellStyle name="Input 2 13 15 2" xfId="2359" xr:uid="{00000000-0005-0000-0000-000036090000}"/>
    <cellStyle name="Input 2 13 15 3" xfId="2360" xr:uid="{00000000-0005-0000-0000-000037090000}"/>
    <cellStyle name="Input 2 13 16" xfId="2361" xr:uid="{00000000-0005-0000-0000-000038090000}"/>
    <cellStyle name="Input 2 13 2" xfId="2362" xr:uid="{00000000-0005-0000-0000-000039090000}"/>
    <cellStyle name="Input 2 13 2 2" xfId="2363" xr:uid="{00000000-0005-0000-0000-00003A090000}"/>
    <cellStyle name="Input 2 13 2 3" xfId="2364" xr:uid="{00000000-0005-0000-0000-00003B090000}"/>
    <cellStyle name="Input 2 13 3" xfId="2365" xr:uid="{00000000-0005-0000-0000-00003C090000}"/>
    <cellStyle name="Input 2 13 3 2" xfId="2366" xr:uid="{00000000-0005-0000-0000-00003D090000}"/>
    <cellStyle name="Input 2 13 3 3" xfId="2367" xr:uid="{00000000-0005-0000-0000-00003E090000}"/>
    <cellStyle name="Input 2 13 4" xfId="2368" xr:uid="{00000000-0005-0000-0000-00003F090000}"/>
    <cellStyle name="Input 2 13 4 2" xfId="2369" xr:uid="{00000000-0005-0000-0000-000040090000}"/>
    <cellStyle name="Input 2 13 4 3" xfId="2370" xr:uid="{00000000-0005-0000-0000-000041090000}"/>
    <cellStyle name="Input 2 13 5" xfId="2371" xr:uid="{00000000-0005-0000-0000-000042090000}"/>
    <cellStyle name="Input 2 13 5 2" xfId="2372" xr:uid="{00000000-0005-0000-0000-000043090000}"/>
    <cellStyle name="Input 2 13 5 3" xfId="2373" xr:uid="{00000000-0005-0000-0000-000044090000}"/>
    <cellStyle name="Input 2 13 6" xfId="2374" xr:uid="{00000000-0005-0000-0000-000045090000}"/>
    <cellStyle name="Input 2 13 6 2" xfId="2375" xr:uid="{00000000-0005-0000-0000-000046090000}"/>
    <cellStyle name="Input 2 13 6 3" xfId="2376" xr:uid="{00000000-0005-0000-0000-000047090000}"/>
    <cellStyle name="Input 2 13 7" xfId="2377" xr:uid="{00000000-0005-0000-0000-000048090000}"/>
    <cellStyle name="Input 2 13 7 2" xfId="2378" xr:uid="{00000000-0005-0000-0000-000049090000}"/>
    <cellStyle name="Input 2 13 7 3" xfId="2379" xr:uid="{00000000-0005-0000-0000-00004A090000}"/>
    <cellStyle name="Input 2 13 8" xfId="2380" xr:uid="{00000000-0005-0000-0000-00004B090000}"/>
    <cellStyle name="Input 2 13 8 2" xfId="2381" xr:uid="{00000000-0005-0000-0000-00004C090000}"/>
    <cellStyle name="Input 2 13 8 3" xfId="2382" xr:uid="{00000000-0005-0000-0000-00004D090000}"/>
    <cellStyle name="Input 2 13 9" xfId="2383" xr:uid="{00000000-0005-0000-0000-00004E090000}"/>
    <cellStyle name="Input 2 13 9 2" xfId="2384" xr:uid="{00000000-0005-0000-0000-00004F090000}"/>
    <cellStyle name="Input 2 13 9 3" xfId="2385" xr:uid="{00000000-0005-0000-0000-000050090000}"/>
    <cellStyle name="Input 2 14" xfId="2386" xr:uid="{00000000-0005-0000-0000-000051090000}"/>
    <cellStyle name="Input 2 14 2" xfId="2387" xr:uid="{00000000-0005-0000-0000-000052090000}"/>
    <cellStyle name="Input 2 14 3" xfId="2388" xr:uid="{00000000-0005-0000-0000-000053090000}"/>
    <cellStyle name="Input 2 15" xfId="2389" xr:uid="{00000000-0005-0000-0000-000054090000}"/>
    <cellStyle name="Input 2 15 2" xfId="2390" xr:uid="{00000000-0005-0000-0000-000055090000}"/>
    <cellStyle name="Input 2 15 3" xfId="2391" xr:uid="{00000000-0005-0000-0000-000056090000}"/>
    <cellStyle name="Input 2 16" xfId="2392" xr:uid="{00000000-0005-0000-0000-000057090000}"/>
    <cellStyle name="Input 2 16 2" xfId="2393" xr:uid="{00000000-0005-0000-0000-000058090000}"/>
    <cellStyle name="Input 2 16 3" xfId="2394" xr:uid="{00000000-0005-0000-0000-000059090000}"/>
    <cellStyle name="Input 2 17" xfId="2395" xr:uid="{00000000-0005-0000-0000-00005A090000}"/>
    <cellStyle name="Input 2 17 2" xfId="2396" xr:uid="{00000000-0005-0000-0000-00005B090000}"/>
    <cellStyle name="Input 2 17 3" xfId="2397" xr:uid="{00000000-0005-0000-0000-00005C090000}"/>
    <cellStyle name="Input 2 18" xfId="2398" xr:uid="{00000000-0005-0000-0000-00005D090000}"/>
    <cellStyle name="Input 2 18 2" xfId="2399" xr:uid="{00000000-0005-0000-0000-00005E090000}"/>
    <cellStyle name="Input 2 18 3" xfId="2400" xr:uid="{00000000-0005-0000-0000-00005F090000}"/>
    <cellStyle name="Input 2 19" xfId="2401" xr:uid="{00000000-0005-0000-0000-000060090000}"/>
    <cellStyle name="Input 2 19 2" xfId="2402" xr:uid="{00000000-0005-0000-0000-000061090000}"/>
    <cellStyle name="Input 2 19 3" xfId="2403" xr:uid="{00000000-0005-0000-0000-000062090000}"/>
    <cellStyle name="Input 2 2" xfId="2404" xr:uid="{00000000-0005-0000-0000-000063090000}"/>
    <cellStyle name="Input 2 2 10" xfId="2405" xr:uid="{00000000-0005-0000-0000-000064090000}"/>
    <cellStyle name="Input 2 2 10 2" xfId="2406" xr:uid="{00000000-0005-0000-0000-000065090000}"/>
    <cellStyle name="Input 2 2 10 3" xfId="2407" xr:uid="{00000000-0005-0000-0000-000066090000}"/>
    <cellStyle name="Input 2 2 11" xfId="2408" xr:uid="{00000000-0005-0000-0000-000067090000}"/>
    <cellStyle name="Input 2 2 11 2" xfId="2409" xr:uid="{00000000-0005-0000-0000-000068090000}"/>
    <cellStyle name="Input 2 2 11 3" xfId="2410" xr:uid="{00000000-0005-0000-0000-000069090000}"/>
    <cellStyle name="Input 2 2 12" xfId="2411" xr:uid="{00000000-0005-0000-0000-00006A090000}"/>
    <cellStyle name="Input 2 2 12 2" xfId="2412" xr:uid="{00000000-0005-0000-0000-00006B090000}"/>
    <cellStyle name="Input 2 2 12 3" xfId="2413" xr:uid="{00000000-0005-0000-0000-00006C090000}"/>
    <cellStyle name="Input 2 2 13" xfId="2414" xr:uid="{00000000-0005-0000-0000-00006D090000}"/>
    <cellStyle name="Input 2 2 13 2" xfId="2415" xr:uid="{00000000-0005-0000-0000-00006E090000}"/>
    <cellStyle name="Input 2 2 13 3" xfId="2416" xr:uid="{00000000-0005-0000-0000-00006F090000}"/>
    <cellStyle name="Input 2 2 14" xfId="2417" xr:uid="{00000000-0005-0000-0000-000070090000}"/>
    <cellStyle name="Input 2 2 14 2" xfId="2418" xr:uid="{00000000-0005-0000-0000-000071090000}"/>
    <cellStyle name="Input 2 2 14 3" xfId="2419" xr:uid="{00000000-0005-0000-0000-000072090000}"/>
    <cellStyle name="Input 2 2 15" xfId="2420" xr:uid="{00000000-0005-0000-0000-000073090000}"/>
    <cellStyle name="Input 2 2 15 2" xfId="2421" xr:uid="{00000000-0005-0000-0000-000074090000}"/>
    <cellStyle name="Input 2 2 15 3" xfId="2422" xr:uid="{00000000-0005-0000-0000-000075090000}"/>
    <cellStyle name="Input 2 2 16" xfId="2423" xr:uid="{00000000-0005-0000-0000-000076090000}"/>
    <cellStyle name="Input 2 2 2" xfId="2424" xr:uid="{00000000-0005-0000-0000-000077090000}"/>
    <cellStyle name="Input 2 2 2 2" xfId="2425" xr:uid="{00000000-0005-0000-0000-000078090000}"/>
    <cellStyle name="Input 2 2 2 3" xfId="2426" xr:uid="{00000000-0005-0000-0000-000079090000}"/>
    <cellStyle name="Input 2 2 3" xfId="2427" xr:uid="{00000000-0005-0000-0000-00007A090000}"/>
    <cellStyle name="Input 2 2 3 2" xfId="2428" xr:uid="{00000000-0005-0000-0000-00007B090000}"/>
    <cellStyle name="Input 2 2 3 3" xfId="2429" xr:uid="{00000000-0005-0000-0000-00007C090000}"/>
    <cellStyle name="Input 2 2 4" xfId="2430" xr:uid="{00000000-0005-0000-0000-00007D090000}"/>
    <cellStyle name="Input 2 2 4 2" xfId="2431" xr:uid="{00000000-0005-0000-0000-00007E090000}"/>
    <cellStyle name="Input 2 2 4 3" xfId="2432" xr:uid="{00000000-0005-0000-0000-00007F090000}"/>
    <cellStyle name="Input 2 2 5" xfId="2433" xr:uid="{00000000-0005-0000-0000-000080090000}"/>
    <cellStyle name="Input 2 2 5 2" xfId="2434" xr:uid="{00000000-0005-0000-0000-000081090000}"/>
    <cellStyle name="Input 2 2 5 3" xfId="2435" xr:uid="{00000000-0005-0000-0000-000082090000}"/>
    <cellStyle name="Input 2 2 6" xfId="2436" xr:uid="{00000000-0005-0000-0000-000083090000}"/>
    <cellStyle name="Input 2 2 6 2" xfId="2437" xr:uid="{00000000-0005-0000-0000-000084090000}"/>
    <cellStyle name="Input 2 2 6 3" xfId="2438" xr:uid="{00000000-0005-0000-0000-000085090000}"/>
    <cellStyle name="Input 2 2 7" xfId="2439" xr:uid="{00000000-0005-0000-0000-000086090000}"/>
    <cellStyle name="Input 2 2 7 2" xfId="2440" xr:uid="{00000000-0005-0000-0000-000087090000}"/>
    <cellStyle name="Input 2 2 7 3" xfId="2441" xr:uid="{00000000-0005-0000-0000-000088090000}"/>
    <cellStyle name="Input 2 2 8" xfId="2442" xr:uid="{00000000-0005-0000-0000-000089090000}"/>
    <cellStyle name="Input 2 2 8 2" xfId="2443" xr:uid="{00000000-0005-0000-0000-00008A090000}"/>
    <cellStyle name="Input 2 2 8 3" xfId="2444" xr:uid="{00000000-0005-0000-0000-00008B090000}"/>
    <cellStyle name="Input 2 2 9" xfId="2445" xr:uid="{00000000-0005-0000-0000-00008C090000}"/>
    <cellStyle name="Input 2 2 9 2" xfId="2446" xr:uid="{00000000-0005-0000-0000-00008D090000}"/>
    <cellStyle name="Input 2 2 9 3" xfId="2447" xr:uid="{00000000-0005-0000-0000-00008E090000}"/>
    <cellStyle name="Input 2 20" xfId="2448" xr:uid="{00000000-0005-0000-0000-00008F090000}"/>
    <cellStyle name="Input 2 20 2" xfId="2449" xr:uid="{00000000-0005-0000-0000-000090090000}"/>
    <cellStyle name="Input 2 20 3" xfId="2450" xr:uid="{00000000-0005-0000-0000-000091090000}"/>
    <cellStyle name="Input 2 21" xfId="2451" xr:uid="{00000000-0005-0000-0000-000092090000}"/>
    <cellStyle name="Input 2 21 2" xfId="2452" xr:uid="{00000000-0005-0000-0000-000093090000}"/>
    <cellStyle name="Input 2 21 3" xfId="2453" xr:uid="{00000000-0005-0000-0000-000094090000}"/>
    <cellStyle name="Input 2 22" xfId="2454" xr:uid="{00000000-0005-0000-0000-000095090000}"/>
    <cellStyle name="Input 2 22 2" xfId="2455" xr:uid="{00000000-0005-0000-0000-000096090000}"/>
    <cellStyle name="Input 2 22 3" xfId="2456" xr:uid="{00000000-0005-0000-0000-000097090000}"/>
    <cellStyle name="Input 2 23" xfId="2457" xr:uid="{00000000-0005-0000-0000-000098090000}"/>
    <cellStyle name="Input 2 23 2" xfId="2458" xr:uid="{00000000-0005-0000-0000-000099090000}"/>
    <cellStyle name="Input 2 23 3" xfId="2459" xr:uid="{00000000-0005-0000-0000-00009A090000}"/>
    <cellStyle name="Input 2 24" xfId="2460" xr:uid="{00000000-0005-0000-0000-00009B090000}"/>
    <cellStyle name="Input 2 24 2" xfId="2461" xr:uid="{00000000-0005-0000-0000-00009C090000}"/>
    <cellStyle name="Input 2 24 3" xfId="2462" xr:uid="{00000000-0005-0000-0000-00009D090000}"/>
    <cellStyle name="Input 2 25" xfId="2463" xr:uid="{00000000-0005-0000-0000-00009E090000}"/>
    <cellStyle name="Input 2 25 2" xfId="2464" xr:uid="{00000000-0005-0000-0000-00009F090000}"/>
    <cellStyle name="Input 2 25 3" xfId="2465" xr:uid="{00000000-0005-0000-0000-0000A0090000}"/>
    <cellStyle name="Input 2 26" xfId="2466" xr:uid="{00000000-0005-0000-0000-0000A1090000}"/>
    <cellStyle name="Input 2 26 2" xfId="2467" xr:uid="{00000000-0005-0000-0000-0000A2090000}"/>
    <cellStyle name="Input 2 26 3" xfId="2468" xr:uid="{00000000-0005-0000-0000-0000A3090000}"/>
    <cellStyle name="Input 2 27" xfId="2469" xr:uid="{00000000-0005-0000-0000-0000A4090000}"/>
    <cellStyle name="Input 2 27 2" xfId="2470" xr:uid="{00000000-0005-0000-0000-0000A5090000}"/>
    <cellStyle name="Input 2 27 3" xfId="2471" xr:uid="{00000000-0005-0000-0000-0000A6090000}"/>
    <cellStyle name="Input 2 28" xfId="2472" xr:uid="{00000000-0005-0000-0000-0000A7090000}"/>
    <cellStyle name="Input 2 3" xfId="2473" xr:uid="{00000000-0005-0000-0000-0000A8090000}"/>
    <cellStyle name="Input 2 3 10" xfId="2474" xr:uid="{00000000-0005-0000-0000-0000A9090000}"/>
    <cellStyle name="Input 2 3 10 2" xfId="2475" xr:uid="{00000000-0005-0000-0000-0000AA090000}"/>
    <cellStyle name="Input 2 3 10 3" xfId="2476" xr:uid="{00000000-0005-0000-0000-0000AB090000}"/>
    <cellStyle name="Input 2 3 11" xfId="2477" xr:uid="{00000000-0005-0000-0000-0000AC090000}"/>
    <cellStyle name="Input 2 3 11 2" xfId="2478" xr:uid="{00000000-0005-0000-0000-0000AD090000}"/>
    <cellStyle name="Input 2 3 11 3" xfId="2479" xr:uid="{00000000-0005-0000-0000-0000AE090000}"/>
    <cellStyle name="Input 2 3 12" xfId="2480" xr:uid="{00000000-0005-0000-0000-0000AF090000}"/>
    <cellStyle name="Input 2 3 12 2" xfId="2481" xr:uid="{00000000-0005-0000-0000-0000B0090000}"/>
    <cellStyle name="Input 2 3 12 3" xfId="2482" xr:uid="{00000000-0005-0000-0000-0000B1090000}"/>
    <cellStyle name="Input 2 3 13" xfId="2483" xr:uid="{00000000-0005-0000-0000-0000B2090000}"/>
    <cellStyle name="Input 2 3 13 2" xfId="2484" xr:uid="{00000000-0005-0000-0000-0000B3090000}"/>
    <cellStyle name="Input 2 3 13 3" xfId="2485" xr:uid="{00000000-0005-0000-0000-0000B4090000}"/>
    <cellStyle name="Input 2 3 14" xfId="2486" xr:uid="{00000000-0005-0000-0000-0000B5090000}"/>
    <cellStyle name="Input 2 3 14 2" xfId="2487" xr:uid="{00000000-0005-0000-0000-0000B6090000}"/>
    <cellStyle name="Input 2 3 14 3" xfId="2488" xr:uid="{00000000-0005-0000-0000-0000B7090000}"/>
    <cellStyle name="Input 2 3 15" xfId="2489" xr:uid="{00000000-0005-0000-0000-0000B8090000}"/>
    <cellStyle name="Input 2 3 15 2" xfId="2490" xr:uid="{00000000-0005-0000-0000-0000B9090000}"/>
    <cellStyle name="Input 2 3 15 3" xfId="2491" xr:uid="{00000000-0005-0000-0000-0000BA090000}"/>
    <cellStyle name="Input 2 3 16" xfId="2492" xr:uid="{00000000-0005-0000-0000-0000BB090000}"/>
    <cellStyle name="Input 2 3 2" xfId="2493" xr:uid="{00000000-0005-0000-0000-0000BC090000}"/>
    <cellStyle name="Input 2 3 2 2" xfId="2494" xr:uid="{00000000-0005-0000-0000-0000BD090000}"/>
    <cellStyle name="Input 2 3 2 3" xfId="2495" xr:uid="{00000000-0005-0000-0000-0000BE090000}"/>
    <cellStyle name="Input 2 3 3" xfId="2496" xr:uid="{00000000-0005-0000-0000-0000BF090000}"/>
    <cellStyle name="Input 2 3 3 2" xfId="2497" xr:uid="{00000000-0005-0000-0000-0000C0090000}"/>
    <cellStyle name="Input 2 3 3 3" xfId="2498" xr:uid="{00000000-0005-0000-0000-0000C1090000}"/>
    <cellStyle name="Input 2 3 4" xfId="2499" xr:uid="{00000000-0005-0000-0000-0000C2090000}"/>
    <cellStyle name="Input 2 3 4 2" xfId="2500" xr:uid="{00000000-0005-0000-0000-0000C3090000}"/>
    <cellStyle name="Input 2 3 4 3" xfId="2501" xr:uid="{00000000-0005-0000-0000-0000C4090000}"/>
    <cellStyle name="Input 2 3 5" xfId="2502" xr:uid="{00000000-0005-0000-0000-0000C5090000}"/>
    <cellStyle name="Input 2 3 5 2" xfId="2503" xr:uid="{00000000-0005-0000-0000-0000C6090000}"/>
    <cellStyle name="Input 2 3 5 3" xfId="2504" xr:uid="{00000000-0005-0000-0000-0000C7090000}"/>
    <cellStyle name="Input 2 3 6" xfId="2505" xr:uid="{00000000-0005-0000-0000-0000C8090000}"/>
    <cellStyle name="Input 2 3 6 2" xfId="2506" xr:uid="{00000000-0005-0000-0000-0000C9090000}"/>
    <cellStyle name="Input 2 3 6 3" xfId="2507" xr:uid="{00000000-0005-0000-0000-0000CA090000}"/>
    <cellStyle name="Input 2 3 7" xfId="2508" xr:uid="{00000000-0005-0000-0000-0000CB090000}"/>
    <cellStyle name="Input 2 3 7 2" xfId="2509" xr:uid="{00000000-0005-0000-0000-0000CC090000}"/>
    <cellStyle name="Input 2 3 7 3" xfId="2510" xr:uid="{00000000-0005-0000-0000-0000CD090000}"/>
    <cellStyle name="Input 2 3 8" xfId="2511" xr:uid="{00000000-0005-0000-0000-0000CE090000}"/>
    <cellStyle name="Input 2 3 8 2" xfId="2512" xr:uid="{00000000-0005-0000-0000-0000CF090000}"/>
    <cellStyle name="Input 2 3 8 3" xfId="2513" xr:uid="{00000000-0005-0000-0000-0000D0090000}"/>
    <cellStyle name="Input 2 3 9" xfId="2514" xr:uid="{00000000-0005-0000-0000-0000D1090000}"/>
    <cellStyle name="Input 2 3 9 2" xfId="2515" xr:uid="{00000000-0005-0000-0000-0000D2090000}"/>
    <cellStyle name="Input 2 3 9 3" xfId="2516" xr:uid="{00000000-0005-0000-0000-0000D3090000}"/>
    <cellStyle name="Input 2 4" xfId="2517" xr:uid="{00000000-0005-0000-0000-0000D4090000}"/>
    <cellStyle name="Input 2 4 10" xfId="2518" xr:uid="{00000000-0005-0000-0000-0000D5090000}"/>
    <cellStyle name="Input 2 4 10 2" xfId="2519" xr:uid="{00000000-0005-0000-0000-0000D6090000}"/>
    <cellStyle name="Input 2 4 10 3" xfId="2520" xr:uid="{00000000-0005-0000-0000-0000D7090000}"/>
    <cellStyle name="Input 2 4 11" xfId="2521" xr:uid="{00000000-0005-0000-0000-0000D8090000}"/>
    <cellStyle name="Input 2 4 11 2" xfId="2522" xr:uid="{00000000-0005-0000-0000-0000D9090000}"/>
    <cellStyle name="Input 2 4 11 3" xfId="2523" xr:uid="{00000000-0005-0000-0000-0000DA090000}"/>
    <cellStyle name="Input 2 4 12" xfId="2524" xr:uid="{00000000-0005-0000-0000-0000DB090000}"/>
    <cellStyle name="Input 2 4 12 2" xfId="2525" xr:uid="{00000000-0005-0000-0000-0000DC090000}"/>
    <cellStyle name="Input 2 4 12 3" xfId="2526" xr:uid="{00000000-0005-0000-0000-0000DD090000}"/>
    <cellStyle name="Input 2 4 13" xfId="2527" xr:uid="{00000000-0005-0000-0000-0000DE090000}"/>
    <cellStyle name="Input 2 4 13 2" xfId="2528" xr:uid="{00000000-0005-0000-0000-0000DF090000}"/>
    <cellStyle name="Input 2 4 13 3" xfId="2529" xr:uid="{00000000-0005-0000-0000-0000E0090000}"/>
    <cellStyle name="Input 2 4 14" xfId="2530" xr:uid="{00000000-0005-0000-0000-0000E1090000}"/>
    <cellStyle name="Input 2 4 14 2" xfId="2531" xr:uid="{00000000-0005-0000-0000-0000E2090000}"/>
    <cellStyle name="Input 2 4 14 3" xfId="2532" xr:uid="{00000000-0005-0000-0000-0000E3090000}"/>
    <cellStyle name="Input 2 4 15" xfId="2533" xr:uid="{00000000-0005-0000-0000-0000E4090000}"/>
    <cellStyle name="Input 2 4 15 2" xfId="2534" xr:uid="{00000000-0005-0000-0000-0000E5090000}"/>
    <cellStyle name="Input 2 4 15 3" xfId="2535" xr:uid="{00000000-0005-0000-0000-0000E6090000}"/>
    <cellStyle name="Input 2 4 16" xfId="2536" xr:uid="{00000000-0005-0000-0000-0000E7090000}"/>
    <cellStyle name="Input 2 4 2" xfId="2537" xr:uid="{00000000-0005-0000-0000-0000E8090000}"/>
    <cellStyle name="Input 2 4 2 2" xfId="2538" xr:uid="{00000000-0005-0000-0000-0000E9090000}"/>
    <cellStyle name="Input 2 4 2 3" xfId="2539" xr:uid="{00000000-0005-0000-0000-0000EA090000}"/>
    <cellStyle name="Input 2 4 3" xfId="2540" xr:uid="{00000000-0005-0000-0000-0000EB090000}"/>
    <cellStyle name="Input 2 4 3 2" xfId="2541" xr:uid="{00000000-0005-0000-0000-0000EC090000}"/>
    <cellStyle name="Input 2 4 3 3" xfId="2542" xr:uid="{00000000-0005-0000-0000-0000ED090000}"/>
    <cellStyle name="Input 2 4 4" xfId="2543" xr:uid="{00000000-0005-0000-0000-0000EE090000}"/>
    <cellStyle name="Input 2 4 4 2" xfId="2544" xr:uid="{00000000-0005-0000-0000-0000EF090000}"/>
    <cellStyle name="Input 2 4 4 3" xfId="2545" xr:uid="{00000000-0005-0000-0000-0000F0090000}"/>
    <cellStyle name="Input 2 4 5" xfId="2546" xr:uid="{00000000-0005-0000-0000-0000F1090000}"/>
    <cellStyle name="Input 2 4 5 2" xfId="2547" xr:uid="{00000000-0005-0000-0000-0000F2090000}"/>
    <cellStyle name="Input 2 4 5 3" xfId="2548" xr:uid="{00000000-0005-0000-0000-0000F3090000}"/>
    <cellStyle name="Input 2 4 6" xfId="2549" xr:uid="{00000000-0005-0000-0000-0000F4090000}"/>
    <cellStyle name="Input 2 4 6 2" xfId="2550" xr:uid="{00000000-0005-0000-0000-0000F5090000}"/>
    <cellStyle name="Input 2 4 6 3" xfId="2551" xr:uid="{00000000-0005-0000-0000-0000F6090000}"/>
    <cellStyle name="Input 2 4 7" xfId="2552" xr:uid="{00000000-0005-0000-0000-0000F7090000}"/>
    <cellStyle name="Input 2 4 7 2" xfId="2553" xr:uid="{00000000-0005-0000-0000-0000F8090000}"/>
    <cellStyle name="Input 2 4 7 3" xfId="2554" xr:uid="{00000000-0005-0000-0000-0000F9090000}"/>
    <cellStyle name="Input 2 4 8" xfId="2555" xr:uid="{00000000-0005-0000-0000-0000FA090000}"/>
    <cellStyle name="Input 2 4 8 2" xfId="2556" xr:uid="{00000000-0005-0000-0000-0000FB090000}"/>
    <cellStyle name="Input 2 4 8 3" xfId="2557" xr:uid="{00000000-0005-0000-0000-0000FC090000}"/>
    <cellStyle name="Input 2 4 9" xfId="2558" xr:uid="{00000000-0005-0000-0000-0000FD090000}"/>
    <cellStyle name="Input 2 4 9 2" xfId="2559" xr:uid="{00000000-0005-0000-0000-0000FE090000}"/>
    <cellStyle name="Input 2 4 9 3" xfId="2560" xr:uid="{00000000-0005-0000-0000-0000FF090000}"/>
    <cellStyle name="Input 2 5" xfId="2561" xr:uid="{00000000-0005-0000-0000-0000000A0000}"/>
    <cellStyle name="Input 2 5 10" xfId="2562" xr:uid="{00000000-0005-0000-0000-0000010A0000}"/>
    <cellStyle name="Input 2 5 10 2" xfId="2563" xr:uid="{00000000-0005-0000-0000-0000020A0000}"/>
    <cellStyle name="Input 2 5 10 3" xfId="2564" xr:uid="{00000000-0005-0000-0000-0000030A0000}"/>
    <cellStyle name="Input 2 5 11" xfId="2565" xr:uid="{00000000-0005-0000-0000-0000040A0000}"/>
    <cellStyle name="Input 2 5 11 2" xfId="2566" xr:uid="{00000000-0005-0000-0000-0000050A0000}"/>
    <cellStyle name="Input 2 5 11 3" xfId="2567" xr:uid="{00000000-0005-0000-0000-0000060A0000}"/>
    <cellStyle name="Input 2 5 12" xfId="2568" xr:uid="{00000000-0005-0000-0000-0000070A0000}"/>
    <cellStyle name="Input 2 5 12 2" xfId="2569" xr:uid="{00000000-0005-0000-0000-0000080A0000}"/>
    <cellStyle name="Input 2 5 12 3" xfId="2570" xr:uid="{00000000-0005-0000-0000-0000090A0000}"/>
    <cellStyle name="Input 2 5 13" xfId="2571" xr:uid="{00000000-0005-0000-0000-00000A0A0000}"/>
    <cellStyle name="Input 2 5 13 2" xfId="2572" xr:uid="{00000000-0005-0000-0000-00000B0A0000}"/>
    <cellStyle name="Input 2 5 13 3" xfId="2573" xr:uid="{00000000-0005-0000-0000-00000C0A0000}"/>
    <cellStyle name="Input 2 5 14" xfId="2574" xr:uid="{00000000-0005-0000-0000-00000D0A0000}"/>
    <cellStyle name="Input 2 5 14 2" xfId="2575" xr:uid="{00000000-0005-0000-0000-00000E0A0000}"/>
    <cellStyle name="Input 2 5 14 3" xfId="2576" xr:uid="{00000000-0005-0000-0000-00000F0A0000}"/>
    <cellStyle name="Input 2 5 15" xfId="2577" xr:uid="{00000000-0005-0000-0000-0000100A0000}"/>
    <cellStyle name="Input 2 5 15 2" xfId="2578" xr:uid="{00000000-0005-0000-0000-0000110A0000}"/>
    <cellStyle name="Input 2 5 15 3" xfId="2579" xr:uid="{00000000-0005-0000-0000-0000120A0000}"/>
    <cellStyle name="Input 2 5 16" xfId="2580" xr:uid="{00000000-0005-0000-0000-0000130A0000}"/>
    <cellStyle name="Input 2 5 2" xfId="2581" xr:uid="{00000000-0005-0000-0000-0000140A0000}"/>
    <cellStyle name="Input 2 5 2 2" xfId="2582" xr:uid="{00000000-0005-0000-0000-0000150A0000}"/>
    <cellStyle name="Input 2 5 2 3" xfId="2583" xr:uid="{00000000-0005-0000-0000-0000160A0000}"/>
    <cellStyle name="Input 2 5 3" xfId="2584" xr:uid="{00000000-0005-0000-0000-0000170A0000}"/>
    <cellStyle name="Input 2 5 3 2" xfId="2585" xr:uid="{00000000-0005-0000-0000-0000180A0000}"/>
    <cellStyle name="Input 2 5 3 3" xfId="2586" xr:uid="{00000000-0005-0000-0000-0000190A0000}"/>
    <cellStyle name="Input 2 5 4" xfId="2587" xr:uid="{00000000-0005-0000-0000-00001A0A0000}"/>
    <cellStyle name="Input 2 5 4 2" xfId="2588" xr:uid="{00000000-0005-0000-0000-00001B0A0000}"/>
    <cellStyle name="Input 2 5 4 3" xfId="2589" xr:uid="{00000000-0005-0000-0000-00001C0A0000}"/>
    <cellStyle name="Input 2 5 5" xfId="2590" xr:uid="{00000000-0005-0000-0000-00001D0A0000}"/>
    <cellStyle name="Input 2 5 5 2" xfId="2591" xr:uid="{00000000-0005-0000-0000-00001E0A0000}"/>
    <cellStyle name="Input 2 5 5 3" xfId="2592" xr:uid="{00000000-0005-0000-0000-00001F0A0000}"/>
    <cellStyle name="Input 2 5 6" xfId="2593" xr:uid="{00000000-0005-0000-0000-0000200A0000}"/>
    <cellStyle name="Input 2 5 6 2" xfId="2594" xr:uid="{00000000-0005-0000-0000-0000210A0000}"/>
    <cellStyle name="Input 2 5 6 3" xfId="2595" xr:uid="{00000000-0005-0000-0000-0000220A0000}"/>
    <cellStyle name="Input 2 5 7" xfId="2596" xr:uid="{00000000-0005-0000-0000-0000230A0000}"/>
    <cellStyle name="Input 2 5 7 2" xfId="2597" xr:uid="{00000000-0005-0000-0000-0000240A0000}"/>
    <cellStyle name="Input 2 5 7 3" xfId="2598" xr:uid="{00000000-0005-0000-0000-0000250A0000}"/>
    <cellStyle name="Input 2 5 8" xfId="2599" xr:uid="{00000000-0005-0000-0000-0000260A0000}"/>
    <cellStyle name="Input 2 5 8 2" xfId="2600" xr:uid="{00000000-0005-0000-0000-0000270A0000}"/>
    <cellStyle name="Input 2 5 8 3" xfId="2601" xr:uid="{00000000-0005-0000-0000-0000280A0000}"/>
    <cellStyle name="Input 2 5 9" xfId="2602" xr:uid="{00000000-0005-0000-0000-0000290A0000}"/>
    <cellStyle name="Input 2 5 9 2" xfId="2603" xr:uid="{00000000-0005-0000-0000-00002A0A0000}"/>
    <cellStyle name="Input 2 5 9 3" xfId="2604" xr:uid="{00000000-0005-0000-0000-00002B0A0000}"/>
    <cellStyle name="Input 2 6" xfId="2605" xr:uid="{00000000-0005-0000-0000-00002C0A0000}"/>
    <cellStyle name="Input 2 6 10" xfId="2606" xr:uid="{00000000-0005-0000-0000-00002D0A0000}"/>
    <cellStyle name="Input 2 6 10 2" xfId="2607" xr:uid="{00000000-0005-0000-0000-00002E0A0000}"/>
    <cellStyle name="Input 2 6 10 3" xfId="2608" xr:uid="{00000000-0005-0000-0000-00002F0A0000}"/>
    <cellStyle name="Input 2 6 11" xfId="2609" xr:uid="{00000000-0005-0000-0000-0000300A0000}"/>
    <cellStyle name="Input 2 6 11 2" xfId="2610" xr:uid="{00000000-0005-0000-0000-0000310A0000}"/>
    <cellStyle name="Input 2 6 11 3" xfId="2611" xr:uid="{00000000-0005-0000-0000-0000320A0000}"/>
    <cellStyle name="Input 2 6 12" xfId="2612" xr:uid="{00000000-0005-0000-0000-0000330A0000}"/>
    <cellStyle name="Input 2 6 12 2" xfId="2613" xr:uid="{00000000-0005-0000-0000-0000340A0000}"/>
    <cellStyle name="Input 2 6 12 3" xfId="2614" xr:uid="{00000000-0005-0000-0000-0000350A0000}"/>
    <cellStyle name="Input 2 6 13" xfId="2615" xr:uid="{00000000-0005-0000-0000-0000360A0000}"/>
    <cellStyle name="Input 2 6 13 2" xfId="2616" xr:uid="{00000000-0005-0000-0000-0000370A0000}"/>
    <cellStyle name="Input 2 6 13 3" xfId="2617" xr:uid="{00000000-0005-0000-0000-0000380A0000}"/>
    <cellStyle name="Input 2 6 14" xfId="2618" xr:uid="{00000000-0005-0000-0000-0000390A0000}"/>
    <cellStyle name="Input 2 6 14 2" xfId="2619" xr:uid="{00000000-0005-0000-0000-00003A0A0000}"/>
    <cellStyle name="Input 2 6 14 3" xfId="2620" xr:uid="{00000000-0005-0000-0000-00003B0A0000}"/>
    <cellStyle name="Input 2 6 15" xfId="2621" xr:uid="{00000000-0005-0000-0000-00003C0A0000}"/>
    <cellStyle name="Input 2 6 15 2" xfId="2622" xr:uid="{00000000-0005-0000-0000-00003D0A0000}"/>
    <cellStyle name="Input 2 6 15 3" xfId="2623" xr:uid="{00000000-0005-0000-0000-00003E0A0000}"/>
    <cellStyle name="Input 2 6 16" xfId="2624" xr:uid="{00000000-0005-0000-0000-00003F0A0000}"/>
    <cellStyle name="Input 2 6 2" xfId="2625" xr:uid="{00000000-0005-0000-0000-0000400A0000}"/>
    <cellStyle name="Input 2 6 2 2" xfId="2626" xr:uid="{00000000-0005-0000-0000-0000410A0000}"/>
    <cellStyle name="Input 2 6 2 3" xfId="2627" xr:uid="{00000000-0005-0000-0000-0000420A0000}"/>
    <cellStyle name="Input 2 6 3" xfId="2628" xr:uid="{00000000-0005-0000-0000-0000430A0000}"/>
    <cellStyle name="Input 2 6 3 2" xfId="2629" xr:uid="{00000000-0005-0000-0000-0000440A0000}"/>
    <cellStyle name="Input 2 6 3 3" xfId="2630" xr:uid="{00000000-0005-0000-0000-0000450A0000}"/>
    <cellStyle name="Input 2 6 4" xfId="2631" xr:uid="{00000000-0005-0000-0000-0000460A0000}"/>
    <cellStyle name="Input 2 6 4 2" xfId="2632" xr:uid="{00000000-0005-0000-0000-0000470A0000}"/>
    <cellStyle name="Input 2 6 4 3" xfId="2633" xr:uid="{00000000-0005-0000-0000-0000480A0000}"/>
    <cellStyle name="Input 2 6 5" xfId="2634" xr:uid="{00000000-0005-0000-0000-0000490A0000}"/>
    <cellStyle name="Input 2 6 5 2" xfId="2635" xr:uid="{00000000-0005-0000-0000-00004A0A0000}"/>
    <cellStyle name="Input 2 6 5 3" xfId="2636" xr:uid="{00000000-0005-0000-0000-00004B0A0000}"/>
    <cellStyle name="Input 2 6 6" xfId="2637" xr:uid="{00000000-0005-0000-0000-00004C0A0000}"/>
    <cellStyle name="Input 2 6 6 2" xfId="2638" xr:uid="{00000000-0005-0000-0000-00004D0A0000}"/>
    <cellStyle name="Input 2 6 6 3" xfId="2639" xr:uid="{00000000-0005-0000-0000-00004E0A0000}"/>
    <cellStyle name="Input 2 6 7" xfId="2640" xr:uid="{00000000-0005-0000-0000-00004F0A0000}"/>
    <cellStyle name="Input 2 6 7 2" xfId="2641" xr:uid="{00000000-0005-0000-0000-0000500A0000}"/>
    <cellStyle name="Input 2 6 7 3" xfId="2642" xr:uid="{00000000-0005-0000-0000-0000510A0000}"/>
    <cellStyle name="Input 2 6 8" xfId="2643" xr:uid="{00000000-0005-0000-0000-0000520A0000}"/>
    <cellStyle name="Input 2 6 8 2" xfId="2644" xr:uid="{00000000-0005-0000-0000-0000530A0000}"/>
    <cellStyle name="Input 2 6 8 3" xfId="2645" xr:uid="{00000000-0005-0000-0000-0000540A0000}"/>
    <cellStyle name="Input 2 6 9" xfId="2646" xr:uid="{00000000-0005-0000-0000-0000550A0000}"/>
    <cellStyle name="Input 2 6 9 2" xfId="2647" xr:uid="{00000000-0005-0000-0000-0000560A0000}"/>
    <cellStyle name="Input 2 6 9 3" xfId="2648" xr:uid="{00000000-0005-0000-0000-0000570A0000}"/>
    <cellStyle name="Input 2 7" xfId="2649" xr:uid="{00000000-0005-0000-0000-0000580A0000}"/>
    <cellStyle name="Input 2 7 10" xfId="2650" xr:uid="{00000000-0005-0000-0000-0000590A0000}"/>
    <cellStyle name="Input 2 7 10 2" xfId="2651" xr:uid="{00000000-0005-0000-0000-00005A0A0000}"/>
    <cellStyle name="Input 2 7 10 3" xfId="2652" xr:uid="{00000000-0005-0000-0000-00005B0A0000}"/>
    <cellStyle name="Input 2 7 11" xfId="2653" xr:uid="{00000000-0005-0000-0000-00005C0A0000}"/>
    <cellStyle name="Input 2 7 11 2" xfId="2654" xr:uid="{00000000-0005-0000-0000-00005D0A0000}"/>
    <cellStyle name="Input 2 7 11 3" xfId="2655" xr:uid="{00000000-0005-0000-0000-00005E0A0000}"/>
    <cellStyle name="Input 2 7 12" xfId="2656" xr:uid="{00000000-0005-0000-0000-00005F0A0000}"/>
    <cellStyle name="Input 2 7 12 2" xfId="2657" xr:uid="{00000000-0005-0000-0000-0000600A0000}"/>
    <cellStyle name="Input 2 7 12 3" xfId="2658" xr:uid="{00000000-0005-0000-0000-0000610A0000}"/>
    <cellStyle name="Input 2 7 13" xfId="2659" xr:uid="{00000000-0005-0000-0000-0000620A0000}"/>
    <cellStyle name="Input 2 7 13 2" xfId="2660" xr:uid="{00000000-0005-0000-0000-0000630A0000}"/>
    <cellStyle name="Input 2 7 13 3" xfId="2661" xr:uid="{00000000-0005-0000-0000-0000640A0000}"/>
    <cellStyle name="Input 2 7 14" xfId="2662" xr:uid="{00000000-0005-0000-0000-0000650A0000}"/>
    <cellStyle name="Input 2 7 14 2" xfId="2663" xr:uid="{00000000-0005-0000-0000-0000660A0000}"/>
    <cellStyle name="Input 2 7 14 3" xfId="2664" xr:uid="{00000000-0005-0000-0000-0000670A0000}"/>
    <cellStyle name="Input 2 7 15" xfId="2665" xr:uid="{00000000-0005-0000-0000-0000680A0000}"/>
    <cellStyle name="Input 2 7 15 2" xfId="2666" xr:uid="{00000000-0005-0000-0000-0000690A0000}"/>
    <cellStyle name="Input 2 7 15 3" xfId="2667" xr:uid="{00000000-0005-0000-0000-00006A0A0000}"/>
    <cellStyle name="Input 2 7 16" xfId="2668" xr:uid="{00000000-0005-0000-0000-00006B0A0000}"/>
    <cellStyle name="Input 2 7 2" xfId="2669" xr:uid="{00000000-0005-0000-0000-00006C0A0000}"/>
    <cellStyle name="Input 2 7 2 2" xfId="2670" xr:uid="{00000000-0005-0000-0000-00006D0A0000}"/>
    <cellStyle name="Input 2 7 2 3" xfId="2671" xr:uid="{00000000-0005-0000-0000-00006E0A0000}"/>
    <cellStyle name="Input 2 7 3" xfId="2672" xr:uid="{00000000-0005-0000-0000-00006F0A0000}"/>
    <cellStyle name="Input 2 7 3 2" xfId="2673" xr:uid="{00000000-0005-0000-0000-0000700A0000}"/>
    <cellStyle name="Input 2 7 3 3" xfId="2674" xr:uid="{00000000-0005-0000-0000-0000710A0000}"/>
    <cellStyle name="Input 2 7 4" xfId="2675" xr:uid="{00000000-0005-0000-0000-0000720A0000}"/>
    <cellStyle name="Input 2 7 4 2" xfId="2676" xr:uid="{00000000-0005-0000-0000-0000730A0000}"/>
    <cellStyle name="Input 2 7 4 3" xfId="2677" xr:uid="{00000000-0005-0000-0000-0000740A0000}"/>
    <cellStyle name="Input 2 7 5" xfId="2678" xr:uid="{00000000-0005-0000-0000-0000750A0000}"/>
    <cellStyle name="Input 2 7 5 2" xfId="2679" xr:uid="{00000000-0005-0000-0000-0000760A0000}"/>
    <cellStyle name="Input 2 7 5 3" xfId="2680" xr:uid="{00000000-0005-0000-0000-0000770A0000}"/>
    <cellStyle name="Input 2 7 6" xfId="2681" xr:uid="{00000000-0005-0000-0000-0000780A0000}"/>
    <cellStyle name="Input 2 7 6 2" xfId="2682" xr:uid="{00000000-0005-0000-0000-0000790A0000}"/>
    <cellStyle name="Input 2 7 6 3" xfId="2683" xr:uid="{00000000-0005-0000-0000-00007A0A0000}"/>
    <cellStyle name="Input 2 7 7" xfId="2684" xr:uid="{00000000-0005-0000-0000-00007B0A0000}"/>
    <cellStyle name="Input 2 7 7 2" xfId="2685" xr:uid="{00000000-0005-0000-0000-00007C0A0000}"/>
    <cellStyle name="Input 2 7 7 3" xfId="2686" xr:uid="{00000000-0005-0000-0000-00007D0A0000}"/>
    <cellStyle name="Input 2 7 8" xfId="2687" xr:uid="{00000000-0005-0000-0000-00007E0A0000}"/>
    <cellStyle name="Input 2 7 8 2" xfId="2688" xr:uid="{00000000-0005-0000-0000-00007F0A0000}"/>
    <cellStyle name="Input 2 7 8 3" xfId="2689" xr:uid="{00000000-0005-0000-0000-0000800A0000}"/>
    <cellStyle name="Input 2 7 9" xfId="2690" xr:uid="{00000000-0005-0000-0000-0000810A0000}"/>
    <cellStyle name="Input 2 7 9 2" xfId="2691" xr:uid="{00000000-0005-0000-0000-0000820A0000}"/>
    <cellStyle name="Input 2 7 9 3" xfId="2692" xr:uid="{00000000-0005-0000-0000-0000830A0000}"/>
    <cellStyle name="Input 2 8" xfId="2693" xr:uid="{00000000-0005-0000-0000-0000840A0000}"/>
    <cellStyle name="Input 2 8 10" xfId="2694" xr:uid="{00000000-0005-0000-0000-0000850A0000}"/>
    <cellStyle name="Input 2 8 10 2" xfId="2695" xr:uid="{00000000-0005-0000-0000-0000860A0000}"/>
    <cellStyle name="Input 2 8 10 3" xfId="2696" xr:uid="{00000000-0005-0000-0000-0000870A0000}"/>
    <cellStyle name="Input 2 8 11" xfId="2697" xr:uid="{00000000-0005-0000-0000-0000880A0000}"/>
    <cellStyle name="Input 2 8 11 2" xfId="2698" xr:uid="{00000000-0005-0000-0000-0000890A0000}"/>
    <cellStyle name="Input 2 8 11 3" xfId="2699" xr:uid="{00000000-0005-0000-0000-00008A0A0000}"/>
    <cellStyle name="Input 2 8 12" xfId="2700" xr:uid="{00000000-0005-0000-0000-00008B0A0000}"/>
    <cellStyle name="Input 2 8 12 2" xfId="2701" xr:uid="{00000000-0005-0000-0000-00008C0A0000}"/>
    <cellStyle name="Input 2 8 12 3" xfId="2702" xr:uid="{00000000-0005-0000-0000-00008D0A0000}"/>
    <cellStyle name="Input 2 8 13" xfId="2703" xr:uid="{00000000-0005-0000-0000-00008E0A0000}"/>
    <cellStyle name="Input 2 8 13 2" xfId="2704" xr:uid="{00000000-0005-0000-0000-00008F0A0000}"/>
    <cellStyle name="Input 2 8 13 3" xfId="2705" xr:uid="{00000000-0005-0000-0000-0000900A0000}"/>
    <cellStyle name="Input 2 8 14" xfId="2706" xr:uid="{00000000-0005-0000-0000-0000910A0000}"/>
    <cellStyle name="Input 2 8 14 2" xfId="2707" xr:uid="{00000000-0005-0000-0000-0000920A0000}"/>
    <cellStyle name="Input 2 8 14 3" xfId="2708" xr:uid="{00000000-0005-0000-0000-0000930A0000}"/>
    <cellStyle name="Input 2 8 15" xfId="2709" xr:uid="{00000000-0005-0000-0000-0000940A0000}"/>
    <cellStyle name="Input 2 8 15 2" xfId="2710" xr:uid="{00000000-0005-0000-0000-0000950A0000}"/>
    <cellStyle name="Input 2 8 15 3" xfId="2711" xr:uid="{00000000-0005-0000-0000-0000960A0000}"/>
    <cellStyle name="Input 2 8 16" xfId="2712" xr:uid="{00000000-0005-0000-0000-0000970A0000}"/>
    <cellStyle name="Input 2 8 2" xfId="2713" xr:uid="{00000000-0005-0000-0000-0000980A0000}"/>
    <cellStyle name="Input 2 8 2 2" xfId="2714" xr:uid="{00000000-0005-0000-0000-0000990A0000}"/>
    <cellStyle name="Input 2 8 2 3" xfId="2715" xr:uid="{00000000-0005-0000-0000-00009A0A0000}"/>
    <cellStyle name="Input 2 8 3" xfId="2716" xr:uid="{00000000-0005-0000-0000-00009B0A0000}"/>
    <cellStyle name="Input 2 8 3 2" xfId="2717" xr:uid="{00000000-0005-0000-0000-00009C0A0000}"/>
    <cellStyle name="Input 2 8 3 3" xfId="2718" xr:uid="{00000000-0005-0000-0000-00009D0A0000}"/>
    <cellStyle name="Input 2 8 4" xfId="2719" xr:uid="{00000000-0005-0000-0000-00009E0A0000}"/>
    <cellStyle name="Input 2 8 4 2" xfId="2720" xr:uid="{00000000-0005-0000-0000-00009F0A0000}"/>
    <cellStyle name="Input 2 8 4 3" xfId="2721" xr:uid="{00000000-0005-0000-0000-0000A00A0000}"/>
    <cellStyle name="Input 2 8 5" xfId="2722" xr:uid="{00000000-0005-0000-0000-0000A10A0000}"/>
    <cellStyle name="Input 2 8 5 2" xfId="2723" xr:uid="{00000000-0005-0000-0000-0000A20A0000}"/>
    <cellStyle name="Input 2 8 5 3" xfId="2724" xr:uid="{00000000-0005-0000-0000-0000A30A0000}"/>
    <cellStyle name="Input 2 8 6" xfId="2725" xr:uid="{00000000-0005-0000-0000-0000A40A0000}"/>
    <cellStyle name="Input 2 8 6 2" xfId="2726" xr:uid="{00000000-0005-0000-0000-0000A50A0000}"/>
    <cellStyle name="Input 2 8 6 3" xfId="2727" xr:uid="{00000000-0005-0000-0000-0000A60A0000}"/>
    <cellStyle name="Input 2 8 7" xfId="2728" xr:uid="{00000000-0005-0000-0000-0000A70A0000}"/>
    <cellStyle name="Input 2 8 7 2" xfId="2729" xr:uid="{00000000-0005-0000-0000-0000A80A0000}"/>
    <cellStyle name="Input 2 8 7 3" xfId="2730" xr:uid="{00000000-0005-0000-0000-0000A90A0000}"/>
    <cellStyle name="Input 2 8 8" xfId="2731" xr:uid="{00000000-0005-0000-0000-0000AA0A0000}"/>
    <cellStyle name="Input 2 8 8 2" xfId="2732" xr:uid="{00000000-0005-0000-0000-0000AB0A0000}"/>
    <cellStyle name="Input 2 8 8 3" xfId="2733" xr:uid="{00000000-0005-0000-0000-0000AC0A0000}"/>
    <cellStyle name="Input 2 8 9" xfId="2734" xr:uid="{00000000-0005-0000-0000-0000AD0A0000}"/>
    <cellStyle name="Input 2 8 9 2" xfId="2735" xr:uid="{00000000-0005-0000-0000-0000AE0A0000}"/>
    <cellStyle name="Input 2 8 9 3" xfId="2736" xr:uid="{00000000-0005-0000-0000-0000AF0A0000}"/>
    <cellStyle name="Input 2 9" xfId="2737" xr:uid="{00000000-0005-0000-0000-0000B00A0000}"/>
    <cellStyle name="Input 2 9 10" xfId="2738" xr:uid="{00000000-0005-0000-0000-0000B10A0000}"/>
    <cellStyle name="Input 2 9 10 2" xfId="2739" xr:uid="{00000000-0005-0000-0000-0000B20A0000}"/>
    <cellStyle name="Input 2 9 10 3" xfId="2740" xr:uid="{00000000-0005-0000-0000-0000B30A0000}"/>
    <cellStyle name="Input 2 9 11" xfId="2741" xr:uid="{00000000-0005-0000-0000-0000B40A0000}"/>
    <cellStyle name="Input 2 9 11 2" xfId="2742" xr:uid="{00000000-0005-0000-0000-0000B50A0000}"/>
    <cellStyle name="Input 2 9 11 3" xfId="2743" xr:uid="{00000000-0005-0000-0000-0000B60A0000}"/>
    <cellStyle name="Input 2 9 12" xfId="2744" xr:uid="{00000000-0005-0000-0000-0000B70A0000}"/>
    <cellStyle name="Input 2 9 12 2" xfId="2745" xr:uid="{00000000-0005-0000-0000-0000B80A0000}"/>
    <cellStyle name="Input 2 9 12 3" xfId="2746" xr:uid="{00000000-0005-0000-0000-0000B90A0000}"/>
    <cellStyle name="Input 2 9 13" xfId="2747" xr:uid="{00000000-0005-0000-0000-0000BA0A0000}"/>
    <cellStyle name="Input 2 9 13 2" xfId="2748" xr:uid="{00000000-0005-0000-0000-0000BB0A0000}"/>
    <cellStyle name="Input 2 9 13 3" xfId="2749" xr:uid="{00000000-0005-0000-0000-0000BC0A0000}"/>
    <cellStyle name="Input 2 9 14" xfId="2750" xr:uid="{00000000-0005-0000-0000-0000BD0A0000}"/>
    <cellStyle name="Input 2 9 14 2" xfId="2751" xr:uid="{00000000-0005-0000-0000-0000BE0A0000}"/>
    <cellStyle name="Input 2 9 14 3" xfId="2752" xr:uid="{00000000-0005-0000-0000-0000BF0A0000}"/>
    <cellStyle name="Input 2 9 15" xfId="2753" xr:uid="{00000000-0005-0000-0000-0000C00A0000}"/>
    <cellStyle name="Input 2 9 15 2" xfId="2754" xr:uid="{00000000-0005-0000-0000-0000C10A0000}"/>
    <cellStyle name="Input 2 9 15 3" xfId="2755" xr:uid="{00000000-0005-0000-0000-0000C20A0000}"/>
    <cellStyle name="Input 2 9 16" xfId="2756" xr:uid="{00000000-0005-0000-0000-0000C30A0000}"/>
    <cellStyle name="Input 2 9 2" xfId="2757" xr:uid="{00000000-0005-0000-0000-0000C40A0000}"/>
    <cellStyle name="Input 2 9 2 2" xfId="2758" xr:uid="{00000000-0005-0000-0000-0000C50A0000}"/>
    <cellStyle name="Input 2 9 2 3" xfId="2759" xr:uid="{00000000-0005-0000-0000-0000C60A0000}"/>
    <cellStyle name="Input 2 9 3" xfId="2760" xr:uid="{00000000-0005-0000-0000-0000C70A0000}"/>
    <cellStyle name="Input 2 9 3 2" xfId="2761" xr:uid="{00000000-0005-0000-0000-0000C80A0000}"/>
    <cellStyle name="Input 2 9 3 3" xfId="2762" xr:uid="{00000000-0005-0000-0000-0000C90A0000}"/>
    <cellStyle name="Input 2 9 4" xfId="2763" xr:uid="{00000000-0005-0000-0000-0000CA0A0000}"/>
    <cellStyle name="Input 2 9 4 2" xfId="2764" xr:uid="{00000000-0005-0000-0000-0000CB0A0000}"/>
    <cellStyle name="Input 2 9 4 3" xfId="2765" xr:uid="{00000000-0005-0000-0000-0000CC0A0000}"/>
    <cellStyle name="Input 2 9 5" xfId="2766" xr:uid="{00000000-0005-0000-0000-0000CD0A0000}"/>
    <cellStyle name="Input 2 9 5 2" xfId="2767" xr:uid="{00000000-0005-0000-0000-0000CE0A0000}"/>
    <cellStyle name="Input 2 9 5 3" xfId="2768" xr:uid="{00000000-0005-0000-0000-0000CF0A0000}"/>
    <cellStyle name="Input 2 9 6" xfId="2769" xr:uid="{00000000-0005-0000-0000-0000D00A0000}"/>
    <cellStyle name="Input 2 9 6 2" xfId="2770" xr:uid="{00000000-0005-0000-0000-0000D10A0000}"/>
    <cellStyle name="Input 2 9 6 3" xfId="2771" xr:uid="{00000000-0005-0000-0000-0000D20A0000}"/>
    <cellStyle name="Input 2 9 7" xfId="2772" xr:uid="{00000000-0005-0000-0000-0000D30A0000}"/>
    <cellStyle name="Input 2 9 7 2" xfId="2773" xr:uid="{00000000-0005-0000-0000-0000D40A0000}"/>
    <cellStyle name="Input 2 9 7 3" xfId="2774" xr:uid="{00000000-0005-0000-0000-0000D50A0000}"/>
    <cellStyle name="Input 2 9 8" xfId="2775" xr:uid="{00000000-0005-0000-0000-0000D60A0000}"/>
    <cellStyle name="Input 2 9 8 2" xfId="2776" xr:uid="{00000000-0005-0000-0000-0000D70A0000}"/>
    <cellStyle name="Input 2 9 8 3" xfId="2777" xr:uid="{00000000-0005-0000-0000-0000D80A0000}"/>
    <cellStyle name="Input 2 9 9" xfId="2778" xr:uid="{00000000-0005-0000-0000-0000D90A0000}"/>
    <cellStyle name="Input 2 9 9 2" xfId="2779" xr:uid="{00000000-0005-0000-0000-0000DA0A0000}"/>
    <cellStyle name="Input 2 9 9 3" xfId="2780" xr:uid="{00000000-0005-0000-0000-0000DB0A0000}"/>
    <cellStyle name="Input 3" xfId="2781" xr:uid="{00000000-0005-0000-0000-0000DC0A0000}"/>
    <cellStyle name="Input 3 10" xfId="2782" xr:uid="{00000000-0005-0000-0000-0000DD0A0000}"/>
    <cellStyle name="Input 3 10 10" xfId="2783" xr:uid="{00000000-0005-0000-0000-0000DE0A0000}"/>
    <cellStyle name="Input 3 10 10 2" xfId="2784" xr:uid="{00000000-0005-0000-0000-0000DF0A0000}"/>
    <cellStyle name="Input 3 10 10 3" xfId="2785" xr:uid="{00000000-0005-0000-0000-0000E00A0000}"/>
    <cellStyle name="Input 3 10 11" xfId="2786" xr:uid="{00000000-0005-0000-0000-0000E10A0000}"/>
    <cellStyle name="Input 3 10 11 2" xfId="2787" xr:uid="{00000000-0005-0000-0000-0000E20A0000}"/>
    <cellStyle name="Input 3 10 11 3" xfId="2788" xr:uid="{00000000-0005-0000-0000-0000E30A0000}"/>
    <cellStyle name="Input 3 10 12" xfId="2789" xr:uid="{00000000-0005-0000-0000-0000E40A0000}"/>
    <cellStyle name="Input 3 10 12 2" xfId="2790" xr:uid="{00000000-0005-0000-0000-0000E50A0000}"/>
    <cellStyle name="Input 3 10 12 3" xfId="2791" xr:uid="{00000000-0005-0000-0000-0000E60A0000}"/>
    <cellStyle name="Input 3 10 13" xfId="2792" xr:uid="{00000000-0005-0000-0000-0000E70A0000}"/>
    <cellStyle name="Input 3 10 13 2" xfId="2793" xr:uid="{00000000-0005-0000-0000-0000E80A0000}"/>
    <cellStyle name="Input 3 10 13 3" xfId="2794" xr:uid="{00000000-0005-0000-0000-0000E90A0000}"/>
    <cellStyle name="Input 3 10 14" xfId="2795" xr:uid="{00000000-0005-0000-0000-0000EA0A0000}"/>
    <cellStyle name="Input 3 10 14 2" xfId="2796" xr:uid="{00000000-0005-0000-0000-0000EB0A0000}"/>
    <cellStyle name="Input 3 10 14 3" xfId="2797" xr:uid="{00000000-0005-0000-0000-0000EC0A0000}"/>
    <cellStyle name="Input 3 10 15" xfId="2798" xr:uid="{00000000-0005-0000-0000-0000ED0A0000}"/>
    <cellStyle name="Input 3 10 15 2" xfId="2799" xr:uid="{00000000-0005-0000-0000-0000EE0A0000}"/>
    <cellStyle name="Input 3 10 15 3" xfId="2800" xr:uid="{00000000-0005-0000-0000-0000EF0A0000}"/>
    <cellStyle name="Input 3 10 16" xfId="2801" xr:uid="{00000000-0005-0000-0000-0000F00A0000}"/>
    <cellStyle name="Input 3 10 2" xfId="2802" xr:uid="{00000000-0005-0000-0000-0000F10A0000}"/>
    <cellStyle name="Input 3 10 2 2" xfId="2803" xr:uid="{00000000-0005-0000-0000-0000F20A0000}"/>
    <cellStyle name="Input 3 10 2 3" xfId="2804" xr:uid="{00000000-0005-0000-0000-0000F30A0000}"/>
    <cellStyle name="Input 3 10 3" xfId="2805" xr:uid="{00000000-0005-0000-0000-0000F40A0000}"/>
    <cellStyle name="Input 3 10 3 2" xfId="2806" xr:uid="{00000000-0005-0000-0000-0000F50A0000}"/>
    <cellStyle name="Input 3 10 3 3" xfId="2807" xr:uid="{00000000-0005-0000-0000-0000F60A0000}"/>
    <cellStyle name="Input 3 10 4" xfId="2808" xr:uid="{00000000-0005-0000-0000-0000F70A0000}"/>
    <cellStyle name="Input 3 10 4 2" xfId="2809" xr:uid="{00000000-0005-0000-0000-0000F80A0000}"/>
    <cellStyle name="Input 3 10 4 3" xfId="2810" xr:uid="{00000000-0005-0000-0000-0000F90A0000}"/>
    <cellStyle name="Input 3 10 5" xfId="2811" xr:uid="{00000000-0005-0000-0000-0000FA0A0000}"/>
    <cellStyle name="Input 3 10 5 2" xfId="2812" xr:uid="{00000000-0005-0000-0000-0000FB0A0000}"/>
    <cellStyle name="Input 3 10 5 3" xfId="2813" xr:uid="{00000000-0005-0000-0000-0000FC0A0000}"/>
    <cellStyle name="Input 3 10 6" xfId="2814" xr:uid="{00000000-0005-0000-0000-0000FD0A0000}"/>
    <cellStyle name="Input 3 10 6 2" xfId="2815" xr:uid="{00000000-0005-0000-0000-0000FE0A0000}"/>
    <cellStyle name="Input 3 10 6 3" xfId="2816" xr:uid="{00000000-0005-0000-0000-0000FF0A0000}"/>
    <cellStyle name="Input 3 10 7" xfId="2817" xr:uid="{00000000-0005-0000-0000-0000000B0000}"/>
    <cellStyle name="Input 3 10 7 2" xfId="2818" xr:uid="{00000000-0005-0000-0000-0000010B0000}"/>
    <cellStyle name="Input 3 10 7 3" xfId="2819" xr:uid="{00000000-0005-0000-0000-0000020B0000}"/>
    <cellStyle name="Input 3 10 8" xfId="2820" xr:uid="{00000000-0005-0000-0000-0000030B0000}"/>
    <cellStyle name="Input 3 10 8 2" xfId="2821" xr:uid="{00000000-0005-0000-0000-0000040B0000}"/>
    <cellStyle name="Input 3 10 8 3" xfId="2822" xr:uid="{00000000-0005-0000-0000-0000050B0000}"/>
    <cellStyle name="Input 3 10 9" xfId="2823" xr:uid="{00000000-0005-0000-0000-0000060B0000}"/>
    <cellStyle name="Input 3 10 9 2" xfId="2824" xr:uid="{00000000-0005-0000-0000-0000070B0000}"/>
    <cellStyle name="Input 3 10 9 3" xfId="2825" xr:uid="{00000000-0005-0000-0000-0000080B0000}"/>
    <cellStyle name="Input 3 11" xfId="2826" xr:uid="{00000000-0005-0000-0000-0000090B0000}"/>
    <cellStyle name="Input 3 11 10" xfId="2827" xr:uid="{00000000-0005-0000-0000-00000A0B0000}"/>
    <cellStyle name="Input 3 11 10 2" xfId="2828" xr:uid="{00000000-0005-0000-0000-00000B0B0000}"/>
    <cellStyle name="Input 3 11 10 3" xfId="2829" xr:uid="{00000000-0005-0000-0000-00000C0B0000}"/>
    <cellStyle name="Input 3 11 11" xfId="2830" xr:uid="{00000000-0005-0000-0000-00000D0B0000}"/>
    <cellStyle name="Input 3 11 11 2" xfId="2831" xr:uid="{00000000-0005-0000-0000-00000E0B0000}"/>
    <cellStyle name="Input 3 11 11 3" xfId="2832" xr:uid="{00000000-0005-0000-0000-00000F0B0000}"/>
    <cellStyle name="Input 3 11 12" xfId="2833" xr:uid="{00000000-0005-0000-0000-0000100B0000}"/>
    <cellStyle name="Input 3 11 12 2" xfId="2834" xr:uid="{00000000-0005-0000-0000-0000110B0000}"/>
    <cellStyle name="Input 3 11 12 3" xfId="2835" xr:uid="{00000000-0005-0000-0000-0000120B0000}"/>
    <cellStyle name="Input 3 11 13" xfId="2836" xr:uid="{00000000-0005-0000-0000-0000130B0000}"/>
    <cellStyle name="Input 3 11 13 2" xfId="2837" xr:uid="{00000000-0005-0000-0000-0000140B0000}"/>
    <cellStyle name="Input 3 11 13 3" xfId="2838" xr:uid="{00000000-0005-0000-0000-0000150B0000}"/>
    <cellStyle name="Input 3 11 14" xfId="2839" xr:uid="{00000000-0005-0000-0000-0000160B0000}"/>
    <cellStyle name="Input 3 11 14 2" xfId="2840" xr:uid="{00000000-0005-0000-0000-0000170B0000}"/>
    <cellStyle name="Input 3 11 14 3" xfId="2841" xr:uid="{00000000-0005-0000-0000-0000180B0000}"/>
    <cellStyle name="Input 3 11 15" xfId="2842" xr:uid="{00000000-0005-0000-0000-0000190B0000}"/>
    <cellStyle name="Input 3 11 15 2" xfId="2843" xr:uid="{00000000-0005-0000-0000-00001A0B0000}"/>
    <cellStyle name="Input 3 11 15 3" xfId="2844" xr:uid="{00000000-0005-0000-0000-00001B0B0000}"/>
    <cellStyle name="Input 3 11 16" xfId="2845" xr:uid="{00000000-0005-0000-0000-00001C0B0000}"/>
    <cellStyle name="Input 3 11 2" xfId="2846" xr:uid="{00000000-0005-0000-0000-00001D0B0000}"/>
    <cellStyle name="Input 3 11 2 2" xfId="2847" xr:uid="{00000000-0005-0000-0000-00001E0B0000}"/>
    <cellStyle name="Input 3 11 2 3" xfId="2848" xr:uid="{00000000-0005-0000-0000-00001F0B0000}"/>
    <cellStyle name="Input 3 11 3" xfId="2849" xr:uid="{00000000-0005-0000-0000-0000200B0000}"/>
    <cellStyle name="Input 3 11 3 2" xfId="2850" xr:uid="{00000000-0005-0000-0000-0000210B0000}"/>
    <cellStyle name="Input 3 11 3 3" xfId="2851" xr:uid="{00000000-0005-0000-0000-0000220B0000}"/>
    <cellStyle name="Input 3 11 4" xfId="2852" xr:uid="{00000000-0005-0000-0000-0000230B0000}"/>
    <cellStyle name="Input 3 11 4 2" xfId="2853" xr:uid="{00000000-0005-0000-0000-0000240B0000}"/>
    <cellStyle name="Input 3 11 4 3" xfId="2854" xr:uid="{00000000-0005-0000-0000-0000250B0000}"/>
    <cellStyle name="Input 3 11 5" xfId="2855" xr:uid="{00000000-0005-0000-0000-0000260B0000}"/>
    <cellStyle name="Input 3 11 5 2" xfId="2856" xr:uid="{00000000-0005-0000-0000-0000270B0000}"/>
    <cellStyle name="Input 3 11 5 3" xfId="2857" xr:uid="{00000000-0005-0000-0000-0000280B0000}"/>
    <cellStyle name="Input 3 11 6" xfId="2858" xr:uid="{00000000-0005-0000-0000-0000290B0000}"/>
    <cellStyle name="Input 3 11 6 2" xfId="2859" xr:uid="{00000000-0005-0000-0000-00002A0B0000}"/>
    <cellStyle name="Input 3 11 6 3" xfId="2860" xr:uid="{00000000-0005-0000-0000-00002B0B0000}"/>
    <cellStyle name="Input 3 11 7" xfId="2861" xr:uid="{00000000-0005-0000-0000-00002C0B0000}"/>
    <cellStyle name="Input 3 11 7 2" xfId="2862" xr:uid="{00000000-0005-0000-0000-00002D0B0000}"/>
    <cellStyle name="Input 3 11 7 3" xfId="2863" xr:uid="{00000000-0005-0000-0000-00002E0B0000}"/>
    <cellStyle name="Input 3 11 8" xfId="2864" xr:uid="{00000000-0005-0000-0000-00002F0B0000}"/>
    <cellStyle name="Input 3 11 8 2" xfId="2865" xr:uid="{00000000-0005-0000-0000-0000300B0000}"/>
    <cellStyle name="Input 3 11 8 3" xfId="2866" xr:uid="{00000000-0005-0000-0000-0000310B0000}"/>
    <cellStyle name="Input 3 11 9" xfId="2867" xr:uid="{00000000-0005-0000-0000-0000320B0000}"/>
    <cellStyle name="Input 3 11 9 2" xfId="2868" xr:uid="{00000000-0005-0000-0000-0000330B0000}"/>
    <cellStyle name="Input 3 11 9 3" xfId="2869" xr:uid="{00000000-0005-0000-0000-0000340B0000}"/>
    <cellStyle name="Input 3 12" xfId="2870" xr:uid="{00000000-0005-0000-0000-0000350B0000}"/>
    <cellStyle name="Input 3 12 10" xfId="2871" xr:uid="{00000000-0005-0000-0000-0000360B0000}"/>
    <cellStyle name="Input 3 12 10 2" xfId="2872" xr:uid="{00000000-0005-0000-0000-0000370B0000}"/>
    <cellStyle name="Input 3 12 10 3" xfId="2873" xr:uid="{00000000-0005-0000-0000-0000380B0000}"/>
    <cellStyle name="Input 3 12 11" xfId="2874" xr:uid="{00000000-0005-0000-0000-0000390B0000}"/>
    <cellStyle name="Input 3 12 11 2" xfId="2875" xr:uid="{00000000-0005-0000-0000-00003A0B0000}"/>
    <cellStyle name="Input 3 12 11 3" xfId="2876" xr:uid="{00000000-0005-0000-0000-00003B0B0000}"/>
    <cellStyle name="Input 3 12 12" xfId="2877" xr:uid="{00000000-0005-0000-0000-00003C0B0000}"/>
    <cellStyle name="Input 3 12 12 2" xfId="2878" xr:uid="{00000000-0005-0000-0000-00003D0B0000}"/>
    <cellStyle name="Input 3 12 12 3" xfId="2879" xr:uid="{00000000-0005-0000-0000-00003E0B0000}"/>
    <cellStyle name="Input 3 12 13" xfId="2880" xr:uid="{00000000-0005-0000-0000-00003F0B0000}"/>
    <cellStyle name="Input 3 12 13 2" xfId="2881" xr:uid="{00000000-0005-0000-0000-0000400B0000}"/>
    <cellStyle name="Input 3 12 13 3" xfId="2882" xr:uid="{00000000-0005-0000-0000-0000410B0000}"/>
    <cellStyle name="Input 3 12 14" xfId="2883" xr:uid="{00000000-0005-0000-0000-0000420B0000}"/>
    <cellStyle name="Input 3 12 14 2" xfId="2884" xr:uid="{00000000-0005-0000-0000-0000430B0000}"/>
    <cellStyle name="Input 3 12 14 3" xfId="2885" xr:uid="{00000000-0005-0000-0000-0000440B0000}"/>
    <cellStyle name="Input 3 12 15" xfId="2886" xr:uid="{00000000-0005-0000-0000-0000450B0000}"/>
    <cellStyle name="Input 3 12 15 2" xfId="2887" xr:uid="{00000000-0005-0000-0000-0000460B0000}"/>
    <cellStyle name="Input 3 12 15 3" xfId="2888" xr:uid="{00000000-0005-0000-0000-0000470B0000}"/>
    <cellStyle name="Input 3 12 16" xfId="2889" xr:uid="{00000000-0005-0000-0000-0000480B0000}"/>
    <cellStyle name="Input 3 12 2" xfId="2890" xr:uid="{00000000-0005-0000-0000-0000490B0000}"/>
    <cellStyle name="Input 3 12 2 2" xfId="2891" xr:uid="{00000000-0005-0000-0000-00004A0B0000}"/>
    <cellStyle name="Input 3 12 2 3" xfId="2892" xr:uid="{00000000-0005-0000-0000-00004B0B0000}"/>
    <cellStyle name="Input 3 12 3" xfId="2893" xr:uid="{00000000-0005-0000-0000-00004C0B0000}"/>
    <cellStyle name="Input 3 12 3 2" xfId="2894" xr:uid="{00000000-0005-0000-0000-00004D0B0000}"/>
    <cellStyle name="Input 3 12 3 3" xfId="2895" xr:uid="{00000000-0005-0000-0000-00004E0B0000}"/>
    <cellStyle name="Input 3 12 4" xfId="2896" xr:uid="{00000000-0005-0000-0000-00004F0B0000}"/>
    <cellStyle name="Input 3 12 4 2" xfId="2897" xr:uid="{00000000-0005-0000-0000-0000500B0000}"/>
    <cellStyle name="Input 3 12 4 3" xfId="2898" xr:uid="{00000000-0005-0000-0000-0000510B0000}"/>
    <cellStyle name="Input 3 12 5" xfId="2899" xr:uid="{00000000-0005-0000-0000-0000520B0000}"/>
    <cellStyle name="Input 3 12 5 2" xfId="2900" xr:uid="{00000000-0005-0000-0000-0000530B0000}"/>
    <cellStyle name="Input 3 12 5 3" xfId="2901" xr:uid="{00000000-0005-0000-0000-0000540B0000}"/>
    <cellStyle name="Input 3 12 6" xfId="2902" xr:uid="{00000000-0005-0000-0000-0000550B0000}"/>
    <cellStyle name="Input 3 12 6 2" xfId="2903" xr:uid="{00000000-0005-0000-0000-0000560B0000}"/>
    <cellStyle name="Input 3 12 6 3" xfId="2904" xr:uid="{00000000-0005-0000-0000-0000570B0000}"/>
    <cellStyle name="Input 3 12 7" xfId="2905" xr:uid="{00000000-0005-0000-0000-0000580B0000}"/>
    <cellStyle name="Input 3 12 7 2" xfId="2906" xr:uid="{00000000-0005-0000-0000-0000590B0000}"/>
    <cellStyle name="Input 3 12 7 3" xfId="2907" xr:uid="{00000000-0005-0000-0000-00005A0B0000}"/>
    <cellStyle name="Input 3 12 8" xfId="2908" xr:uid="{00000000-0005-0000-0000-00005B0B0000}"/>
    <cellStyle name="Input 3 12 8 2" xfId="2909" xr:uid="{00000000-0005-0000-0000-00005C0B0000}"/>
    <cellStyle name="Input 3 12 8 3" xfId="2910" xr:uid="{00000000-0005-0000-0000-00005D0B0000}"/>
    <cellStyle name="Input 3 12 9" xfId="2911" xr:uid="{00000000-0005-0000-0000-00005E0B0000}"/>
    <cellStyle name="Input 3 12 9 2" xfId="2912" xr:uid="{00000000-0005-0000-0000-00005F0B0000}"/>
    <cellStyle name="Input 3 12 9 3" xfId="2913" xr:uid="{00000000-0005-0000-0000-0000600B0000}"/>
    <cellStyle name="Input 3 13" xfId="2914" xr:uid="{00000000-0005-0000-0000-0000610B0000}"/>
    <cellStyle name="Input 3 13 10" xfId="2915" xr:uid="{00000000-0005-0000-0000-0000620B0000}"/>
    <cellStyle name="Input 3 13 10 2" xfId="2916" xr:uid="{00000000-0005-0000-0000-0000630B0000}"/>
    <cellStyle name="Input 3 13 10 3" xfId="2917" xr:uid="{00000000-0005-0000-0000-0000640B0000}"/>
    <cellStyle name="Input 3 13 11" xfId="2918" xr:uid="{00000000-0005-0000-0000-0000650B0000}"/>
    <cellStyle name="Input 3 13 11 2" xfId="2919" xr:uid="{00000000-0005-0000-0000-0000660B0000}"/>
    <cellStyle name="Input 3 13 11 3" xfId="2920" xr:uid="{00000000-0005-0000-0000-0000670B0000}"/>
    <cellStyle name="Input 3 13 12" xfId="2921" xr:uid="{00000000-0005-0000-0000-0000680B0000}"/>
    <cellStyle name="Input 3 13 12 2" xfId="2922" xr:uid="{00000000-0005-0000-0000-0000690B0000}"/>
    <cellStyle name="Input 3 13 12 3" xfId="2923" xr:uid="{00000000-0005-0000-0000-00006A0B0000}"/>
    <cellStyle name="Input 3 13 13" xfId="2924" xr:uid="{00000000-0005-0000-0000-00006B0B0000}"/>
    <cellStyle name="Input 3 13 13 2" xfId="2925" xr:uid="{00000000-0005-0000-0000-00006C0B0000}"/>
    <cellStyle name="Input 3 13 13 3" xfId="2926" xr:uid="{00000000-0005-0000-0000-00006D0B0000}"/>
    <cellStyle name="Input 3 13 14" xfId="2927" xr:uid="{00000000-0005-0000-0000-00006E0B0000}"/>
    <cellStyle name="Input 3 13 14 2" xfId="2928" xr:uid="{00000000-0005-0000-0000-00006F0B0000}"/>
    <cellStyle name="Input 3 13 14 3" xfId="2929" xr:uid="{00000000-0005-0000-0000-0000700B0000}"/>
    <cellStyle name="Input 3 13 15" xfId="2930" xr:uid="{00000000-0005-0000-0000-0000710B0000}"/>
    <cellStyle name="Input 3 13 15 2" xfId="2931" xr:uid="{00000000-0005-0000-0000-0000720B0000}"/>
    <cellStyle name="Input 3 13 15 3" xfId="2932" xr:uid="{00000000-0005-0000-0000-0000730B0000}"/>
    <cellStyle name="Input 3 13 16" xfId="2933" xr:uid="{00000000-0005-0000-0000-0000740B0000}"/>
    <cellStyle name="Input 3 13 2" xfId="2934" xr:uid="{00000000-0005-0000-0000-0000750B0000}"/>
    <cellStyle name="Input 3 13 2 2" xfId="2935" xr:uid="{00000000-0005-0000-0000-0000760B0000}"/>
    <cellStyle name="Input 3 13 2 3" xfId="2936" xr:uid="{00000000-0005-0000-0000-0000770B0000}"/>
    <cellStyle name="Input 3 13 3" xfId="2937" xr:uid="{00000000-0005-0000-0000-0000780B0000}"/>
    <cellStyle name="Input 3 13 3 2" xfId="2938" xr:uid="{00000000-0005-0000-0000-0000790B0000}"/>
    <cellStyle name="Input 3 13 3 3" xfId="2939" xr:uid="{00000000-0005-0000-0000-00007A0B0000}"/>
    <cellStyle name="Input 3 13 4" xfId="2940" xr:uid="{00000000-0005-0000-0000-00007B0B0000}"/>
    <cellStyle name="Input 3 13 4 2" xfId="2941" xr:uid="{00000000-0005-0000-0000-00007C0B0000}"/>
    <cellStyle name="Input 3 13 4 3" xfId="2942" xr:uid="{00000000-0005-0000-0000-00007D0B0000}"/>
    <cellStyle name="Input 3 13 5" xfId="2943" xr:uid="{00000000-0005-0000-0000-00007E0B0000}"/>
    <cellStyle name="Input 3 13 5 2" xfId="2944" xr:uid="{00000000-0005-0000-0000-00007F0B0000}"/>
    <cellStyle name="Input 3 13 5 3" xfId="2945" xr:uid="{00000000-0005-0000-0000-0000800B0000}"/>
    <cellStyle name="Input 3 13 6" xfId="2946" xr:uid="{00000000-0005-0000-0000-0000810B0000}"/>
    <cellStyle name="Input 3 13 6 2" xfId="2947" xr:uid="{00000000-0005-0000-0000-0000820B0000}"/>
    <cellStyle name="Input 3 13 6 3" xfId="2948" xr:uid="{00000000-0005-0000-0000-0000830B0000}"/>
    <cellStyle name="Input 3 13 7" xfId="2949" xr:uid="{00000000-0005-0000-0000-0000840B0000}"/>
    <cellStyle name="Input 3 13 7 2" xfId="2950" xr:uid="{00000000-0005-0000-0000-0000850B0000}"/>
    <cellStyle name="Input 3 13 7 3" xfId="2951" xr:uid="{00000000-0005-0000-0000-0000860B0000}"/>
    <cellStyle name="Input 3 13 8" xfId="2952" xr:uid="{00000000-0005-0000-0000-0000870B0000}"/>
    <cellStyle name="Input 3 13 8 2" xfId="2953" xr:uid="{00000000-0005-0000-0000-0000880B0000}"/>
    <cellStyle name="Input 3 13 8 3" xfId="2954" xr:uid="{00000000-0005-0000-0000-0000890B0000}"/>
    <cellStyle name="Input 3 13 9" xfId="2955" xr:uid="{00000000-0005-0000-0000-00008A0B0000}"/>
    <cellStyle name="Input 3 13 9 2" xfId="2956" xr:uid="{00000000-0005-0000-0000-00008B0B0000}"/>
    <cellStyle name="Input 3 13 9 3" xfId="2957" xr:uid="{00000000-0005-0000-0000-00008C0B0000}"/>
    <cellStyle name="Input 3 14" xfId="2958" xr:uid="{00000000-0005-0000-0000-00008D0B0000}"/>
    <cellStyle name="Input 3 14 2" xfId="2959" xr:uid="{00000000-0005-0000-0000-00008E0B0000}"/>
    <cellStyle name="Input 3 14 3" xfId="2960" xr:uid="{00000000-0005-0000-0000-00008F0B0000}"/>
    <cellStyle name="Input 3 15" xfId="2961" xr:uid="{00000000-0005-0000-0000-0000900B0000}"/>
    <cellStyle name="Input 3 15 2" xfId="2962" xr:uid="{00000000-0005-0000-0000-0000910B0000}"/>
    <cellStyle name="Input 3 15 3" xfId="2963" xr:uid="{00000000-0005-0000-0000-0000920B0000}"/>
    <cellStyle name="Input 3 16" xfId="2964" xr:uid="{00000000-0005-0000-0000-0000930B0000}"/>
    <cellStyle name="Input 3 16 2" xfId="2965" xr:uid="{00000000-0005-0000-0000-0000940B0000}"/>
    <cellStyle name="Input 3 16 3" xfId="2966" xr:uid="{00000000-0005-0000-0000-0000950B0000}"/>
    <cellStyle name="Input 3 17" xfId="2967" xr:uid="{00000000-0005-0000-0000-0000960B0000}"/>
    <cellStyle name="Input 3 17 2" xfId="2968" xr:uid="{00000000-0005-0000-0000-0000970B0000}"/>
    <cellStyle name="Input 3 17 3" xfId="2969" xr:uid="{00000000-0005-0000-0000-0000980B0000}"/>
    <cellStyle name="Input 3 18" xfId="2970" xr:uid="{00000000-0005-0000-0000-0000990B0000}"/>
    <cellStyle name="Input 3 18 2" xfId="2971" xr:uid="{00000000-0005-0000-0000-00009A0B0000}"/>
    <cellStyle name="Input 3 18 3" xfId="2972" xr:uid="{00000000-0005-0000-0000-00009B0B0000}"/>
    <cellStyle name="Input 3 19" xfId="2973" xr:uid="{00000000-0005-0000-0000-00009C0B0000}"/>
    <cellStyle name="Input 3 19 2" xfId="2974" xr:uid="{00000000-0005-0000-0000-00009D0B0000}"/>
    <cellStyle name="Input 3 19 3" xfId="2975" xr:uid="{00000000-0005-0000-0000-00009E0B0000}"/>
    <cellStyle name="Input 3 2" xfId="2976" xr:uid="{00000000-0005-0000-0000-00009F0B0000}"/>
    <cellStyle name="Input 3 2 10" xfId="2977" xr:uid="{00000000-0005-0000-0000-0000A00B0000}"/>
    <cellStyle name="Input 3 2 10 2" xfId="2978" xr:uid="{00000000-0005-0000-0000-0000A10B0000}"/>
    <cellStyle name="Input 3 2 10 3" xfId="2979" xr:uid="{00000000-0005-0000-0000-0000A20B0000}"/>
    <cellStyle name="Input 3 2 11" xfId="2980" xr:uid="{00000000-0005-0000-0000-0000A30B0000}"/>
    <cellStyle name="Input 3 2 11 2" xfId="2981" xr:uid="{00000000-0005-0000-0000-0000A40B0000}"/>
    <cellStyle name="Input 3 2 11 3" xfId="2982" xr:uid="{00000000-0005-0000-0000-0000A50B0000}"/>
    <cellStyle name="Input 3 2 12" xfId="2983" xr:uid="{00000000-0005-0000-0000-0000A60B0000}"/>
    <cellStyle name="Input 3 2 12 2" xfId="2984" xr:uid="{00000000-0005-0000-0000-0000A70B0000}"/>
    <cellStyle name="Input 3 2 12 3" xfId="2985" xr:uid="{00000000-0005-0000-0000-0000A80B0000}"/>
    <cellStyle name="Input 3 2 13" xfId="2986" xr:uid="{00000000-0005-0000-0000-0000A90B0000}"/>
    <cellStyle name="Input 3 2 13 2" xfId="2987" xr:uid="{00000000-0005-0000-0000-0000AA0B0000}"/>
    <cellStyle name="Input 3 2 13 3" xfId="2988" xr:uid="{00000000-0005-0000-0000-0000AB0B0000}"/>
    <cellStyle name="Input 3 2 14" xfId="2989" xr:uid="{00000000-0005-0000-0000-0000AC0B0000}"/>
    <cellStyle name="Input 3 2 14 2" xfId="2990" xr:uid="{00000000-0005-0000-0000-0000AD0B0000}"/>
    <cellStyle name="Input 3 2 14 3" xfId="2991" xr:uid="{00000000-0005-0000-0000-0000AE0B0000}"/>
    <cellStyle name="Input 3 2 15" xfId="2992" xr:uid="{00000000-0005-0000-0000-0000AF0B0000}"/>
    <cellStyle name="Input 3 2 15 2" xfId="2993" xr:uid="{00000000-0005-0000-0000-0000B00B0000}"/>
    <cellStyle name="Input 3 2 15 3" xfId="2994" xr:uid="{00000000-0005-0000-0000-0000B10B0000}"/>
    <cellStyle name="Input 3 2 16" xfId="2995" xr:uid="{00000000-0005-0000-0000-0000B20B0000}"/>
    <cellStyle name="Input 3 2 2" xfId="2996" xr:uid="{00000000-0005-0000-0000-0000B30B0000}"/>
    <cellStyle name="Input 3 2 2 2" xfId="2997" xr:uid="{00000000-0005-0000-0000-0000B40B0000}"/>
    <cellStyle name="Input 3 2 2 3" xfId="2998" xr:uid="{00000000-0005-0000-0000-0000B50B0000}"/>
    <cellStyle name="Input 3 2 3" xfId="2999" xr:uid="{00000000-0005-0000-0000-0000B60B0000}"/>
    <cellStyle name="Input 3 2 3 2" xfId="3000" xr:uid="{00000000-0005-0000-0000-0000B70B0000}"/>
    <cellStyle name="Input 3 2 3 3" xfId="3001" xr:uid="{00000000-0005-0000-0000-0000B80B0000}"/>
    <cellStyle name="Input 3 2 4" xfId="3002" xr:uid="{00000000-0005-0000-0000-0000B90B0000}"/>
    <cellStyle name="Input 3 2 4 2" xfId="3003" xr:uid="{00000000-0005-0000-0000-0000BA0B0000}"/>
    <cellStyle name="Input 3 2 4 3" xfId="3004" xr:uid="{00000000-0005-0000-0000-0000BB0B0000}"/>
    <cellStyle name="Input 3 2 5" xfId="3005" xr:uid="{00000000-0005-0000-0000-0000BC0B0000}"/>
    <cellStyle name="Input 3 2 5 2" xfId="3006" xr:uid="{00000000-0005-0000-0000-0000BD0B0000}"/>
    <cellStyle name="Input 3 2 5 3" xfId="3007" xr:uid="{00000000-0005-0000-0000-0000BE0B0000}"/>
    <cellStyle name="Input 3 2 6" xfId="3008" xr:uid="{00000000-0005-0000-0000-0000BF0B0000}"/>
    <cellStyle name="Input 3 2 6 2" xfId="3009" xr:uid="{00000000-0005-0000-0000-0000C00B0000}"/>
    <cellStyle name="Input 3 2 6 3" xfId="3010" xr:uid="{00000000-0005-0000-0000-0000C10B0000}"/>
    <cellStyle name="Input 3 2 7" xfId="3011" xr:uid="{00000000-0005-0000-0000-0000C20B0000}"/>
    <cellStyle name="Input 3 2 7 2" xfId="3012" xr:uid="{00000000-0005-0000-0000-0000C30B0000}"/>
    <cellStyle name="Input 3 2 7 3" xfId="3013" xr:uid="{00000000-0005-0000-0000-0000C40B0000}"/>
    <cellStyle name="Input 3 2 8" xfId="3014" xr:uid="{00000000-0005-0000-0000-0000C50B0000}"/>
    <cellStyle name="Input 3 2 8 2" xfId="3015" xr:uid="{00000000-0005-0000-0000-0000C60B0000}"/>
    <cellStyle name="Input 3 2 8 3" xfId="3016" xr:uid="{00000000-0005-0000-0000-0000C70B0000}"/>
    <cellStyle name="Input 3 2 9" xfId="3017" xr:uid="{00000000-0005-0000-0000-0000C80B0000}"/>
    <cellStyle name="Input 3 2 9 2" xfId="3018" xr:uid="{00000000-0005-0000-0000-0000C90B0000}"/>
    <cellStyle name="Input 3 2 9 3" xfId="3019" xr:uid="{00000000-0005-0000-0000-0000CA0B0000}"/>
    <cellStyle name="Input 3 20" xfId="3020" xr:uid="{00000000-0005-0000-0000-0000CB0B0000}"/>
    <cellStyle name="Input 3 20 2" xfId="3021" xr:uid="{00000000-0005-0000-0000-0000CC0B0000}"/>
    <cellStyle name="Input 3 20 3" xfId="3022" xr:uid="{00000000-0005-0000-0000-0000CD0B0000}"/>
    <cellStyle name="Input 3 21" xfId="3023" xr:uid="{00000000-0005-0000-0000-0000CE0B0000}"/>
    <cellStyle name="Input 3 21 2" xfId="3024" xr:uid="{00000000-0005-0000-0000-0000CF0B0000}"/>
    <cellStyle name="Input 3 21 3" xfId="3025" xr:uid="{00000000-0005-0000-0000-0000D00B0000}"/>
    <cellStyle name="Input 3 22" xfId="3026" xr:uid="{00000000-0005-0000-0000-0000D10B0000}"/>
    <cellStyle name="Input 3 22 2" xfId="3027" xr:uid="{00000000-0005-0000-0000-0000D20B0000}"/>
    <cellStyle name="Input 3 22 3" xfId="3028" xr:uid="{00000000-0005-0000-0000-0000D30B0000}"/>
    <cellStyle name="Input 3 23" xfId="3029" xr:uid="{00000000-0005-0000-0000-0000D40B0000}"/>
    <cellStyle name="Input 3 23 2" xfId="3030" xr:uid="{00000000-0005-0000-0000-0000D50B0000}"/>
    <cellStyle name="Input 3 23 3" xfId="3031" xr:uid="{00000000-0005-0000-0000-0000D60B0000}"/>
    <cellStyle name="Input 3 24" xfId="3032" xr:uid="{00000000-0005-0000-0000-0000D70B0000}"/>
    <cellStyle name="Input 3 24 2" xfId="3033" xr:uid="{00000000-0005-0000-0000-0000D80B0000}"/>
    <cellStyle name="Input 3 24 3" xfId="3034" xr:uid="{00000000-0005-0000-0000-0000D90B0000}"/>
    <cellStyle name="Input 3 25" xfId="3035" xr:uid="{00000000-0005-0000-0000-0000DA0B0000}"/>
    <cellStyle name="Input 3 25 2" xfId="3036" xr:uid="{00000000-0005-0000-0000-0000DB0B0000}"/>
    <cellStyle name="Input 3 25 3" xfId="3037" xr:uid="{00000000-0005-0000-0000-0000DC0B0000}"/>
    <cellStyle name="Input 3 26" xfId="3038" xr:uid="{00000000-0005-0000-0000-0000DD0B0000}"/>
    <cellStyle name="Input 3 26 2" xfId="3039" xr:uid="{00000000-0005-0000-0000-0000DE0B0000}"/>
    <cellStyle name="Input 3 26 3" xfId="3040" xr:uid="{00000000-0005-0000-0000-0000DF0B0000}"/>
    <cellStyle name="Input 3 27" xfId="3041" xr:uid="{00000000-0005-0000-0000-0000E00B0000}"/>
    <cellStyle name="Input 3 27 2" xfId="3042" xr:uid="{00000000-0005-0000-0000-0000E10B0000}"/>
    <cellStyle name="Input 3 27 3" xfId="3043" xr:uid="{00000000-0005-0000-0000-0000E20B0000}"/>
    <cellStyle name="Input 3 28" xfId="3044" xr:uid="{00000000-0005-0000-0000-0000E30B0000}"/>
    <cellStyle name="Input 3 3" xfId="3045" xr:uid="{00000000-0005-0000-0000-0000E40B0000}"/>
    <cellStyle name="Input 3 3 10" xfId="3046" xr:uid="{00000000-0005-0000-0000-0000E50B0000}"/>
    <cellStyle name="Input 3 3 10 2" xfId="3047" xr:uid="{00000000-0005-0000-0000-0000E60B0000}"/>
    <cellStyle name="Input 3 3 10 3" xfId="3048" xr:uid="{00000000-0005-0000-0000-0000E70B0000}"/>
    <cellStyle name="Input 3 3 11" xfId="3049" xr:uid="{00000000-0005-0000-0000-0000E80B0000}"/>
    <cellStyle name="Input 3 3 11 2" xfId="3050" xr:uid="{00000000-0005-0000-0000-0000E90B0000}"/>
    <cellStyle name="Input 3 3 11 3" xfId="3051" xr:uid="{00000000-0005-0000-0000-0000EA0B0000}"/>
    <cellStyle name="Input 3 3 12" xfId="3052" xr:uid="{00000000-0005-0000-0000-0000EB0B0000}"/>
    <cellStyle name="Input 3 3 12 2" xfId="3053" xr:uid="{00000000-0005-0000-0000-0000EC0B0000}"/>
    <cellStyle name="Input 3 3 12 3" xfId="3054" xr:uid="{00000000-0005-0000-0000-0000ED0B0000}"/>
    <cellStyle name="Input 3 3 13" xfId="3055" xr:uid="{00000000-0005-0000-0000-0000EE0B0000}"/>
    <cellStyle name="Input 3 3 13 2" xfId="3056" xr:uid="{00000000-0005-0000-0000-0000EF0B0000}"/>
    <cellStyle name="Input 3 3 13 3" xfId="3057" xr:uid="{00000000-0005-0000-0000-0000F00B0000}"/>
    <cellStyle name="Input 3 3 14" xfId="3058" xr:uid="{00000000-0005-0000-0000-0000F10B0000}"/>
    <cellStyle name="Input 3 3 14 2" xfId="3059" xr:uid="{00000000-0005-0000-0000-0000F20B0000}"/>
    <cellStyle name="Input 3 3 14 3" xfId="3060" xr:uid="{00000000-0005-0000-0000-0000F30B0000}"/>
    <cellStyle name="Input 3 3 15" xfId="3061" xr:uid="{00000000-0005-0000-0000-0000F40B0000}"/>
    <cellStyle name="Input 3 3 15 2" xfId="3062" xr:uid="{00000000-0005-0000-0000-0000F50B0000}"/>
    <cellStyle name="Input 3 3 15 3" xfId="3063" xr:uid="{00000000-0005-0000-0000-0000F60B0000}"/>
    <cellStyle name="Input 3 3 16" xfId="3064" xr:uid="{00000000-0005-0000-0000-0000F70B0000}"/>
    <cellStyle name="Input 3 3 2" xfId="3065" xr:uid="{00000000-0005-0000-0000-0000F80B0000}"/>
    <cellStyle name="Input 3 3 2 2" xfId="3066" xr:uid="{00000000-0005-0000-0000-0000F90B0000}"/>
    <cellStyle name="Input 3 3 2 3" xfId="3067" xr:uid="{00000000-0005-0000-0000-0000FA0B0000}"/>
    <cellStyle name="Input 3 3 3" xfId="3068" xr:uid="{00000000-0005-0000-0000-0000FB0B0000}"/>
    <cellStyle name="Input 3 3 3 2" xfId="3069" xr:uid="{00000000-0005-0000-0000-0000FC0B0000}"/>
    <cellStyle name="Input 3 3 3 3" xfId="3070" xr:uid="{00000000-0005-0000-0000-0000FD0B0000}"/>
    <cellStyle name="Input 3 3 4" xfId="3071" xr:uid="{00000000-0005-0000-0000-0000FE0B0000}"/>
    <cellStyle name="Input 3 3 4 2" xfId="3072" xr:uid="{00000000-0005-0000-0000-0000FF0B0000}"/>
    <cellStyle name="Input 3 3 4 3" xfId="3073" xr:uid="{00000000-0005-0000-0000-0000000C0000}"/>
    <cellStyle name="Input 3 3 5" xfId="3074" xr:uid="{00000000-0005-0000-0000-0000010C0000}"/>
    <cellStyle name="Input 3 3 5 2" xfId="3075" xr:uid="{00000000-0005-0000-0000-0000020C0000}"/>
    <cellStyle name="Input 3 3 5 3" xfId="3076" xr:uid="{00000000-0005-0000-0000-0000030C0000}"/>
    <cellStyle name="Input 3 3 6" xfId="3077" xr:uid="{00000000-0005-0000-0000-0000040C0000}"/>
    <cellStyle name="Input 3 3 6 2" xfId="3078" xr:uid="{00000000-0005-0000-0000-0000050C0000}"/>
    <cellStyle name="Input 3 3 6 3" xfId="3079" xr:uid="{00000000-0005-0000-0000-0000060C0000}"/>
    <cellStyle name="Input 3 3 7" xfId="3080" xr:uid="{00000000-0005-0000-0000-0000070C0000}"/>
    <cellStyle name="Input 3 3 7 2" xfId="3081" xr:uid="{00000000-0005-0000-0000-0000080C0000}"/>
    <cellStyle name="Input 3 3 7 3" xfId="3082" xr:uid="{00000000-0005-0000-0000-0000090C0000}"/>
    <cellStyle name="Input 3 3 8" xfId="3083" xr:uid="{00000000-0005-0000-0000-00000A0C0000}"/>
    <cellStyle name="Input 3 3 8 2" xfId="3084" xr:uid="{00000000-0005-0000-0000-00000B0C0000}"/>
    <cellStyle name="Input 3 3 8 3" xfId="3085" xr:uid="{00000000-0005-0000-0000-00000C0C0000}"/>
    <cellStyle name="Input 3 3 9" xfId="3086" xr:uid="{00000000-0005-0000-0000-00000D0C0000}"/>
    <cellStyle name="Input 3 3 9 2" xfId="3087" xr:uid="{00000000-0005-0000-0000-00000E0C0000}"/>
    <cellStyle name="Input 3 3 9 3" xfId="3088" xr:uid="{00000000-0005-0000-0000-00000F0C0000}"/>
    <cellStyle name="Input 3 4" xfId="3089" xr:uid="{00000000-0005-0000-0000-0000100C0000}"/>
    <cellStyle name="Input 3 4 10" xfId="3090" xr:uid="{00000000-0005-0000-0000-0000110C0000}"/>
    <cellStyle name="Input 3 4 10 2" xfId="3091" xr:uid="{00000000-0005-0000-0000-0000120C0000}"/>
    <cellStyle name="Input 3 4 10 3" xfId="3092" xr:uid="{00000000-0005-0000-0000-0000130C0000}"/>
    <cellStyle name="Input 3 4 11" xfId="3093" xr:uid="{00000000-0005-0000-0000-0000140C0000}"/>
    <cellStyle name="Input 3 4 11 2" xfId="3094" xr:uid="{00000000-0005-0000-0000-0000150C0000}"/>
    <cellStyle name="Input 3 4 11 3" xfId="3095" xr:uid="{00000000-0005-0000-0000-0000160C0000}"/>
    <cellStyle name="Input 3 4 12" xfId="3096" xr:uid="{00000000-0005-0000-0000-0000170C0000}"/>
    <cellStyle name="Input 3 4 12 2" xfId="3097" xr:uid="{00000000-0005-0000-0000-0000180C0000}"/>
    <cellStyle name="Input 3 4 12 3" xfId="3098" xr:uid="{00000000-0005-0000-0000-0000190C0000}"/>
    <cellStyle name="Input 3 4 13" xfId="3099" xr:uid="{00000000-0005-0000-0000-00001A0C0000}"/>
    <cellStyle name="Input 3 4 13 2" xfId="3100" xr:uid="{00000000-0005-0000-0000-00001B0C0000}"/>
    <cellStyle name="Input 3 4 13 3" xfId="3101" xr:uid="{00000000-0005-0000-0000-00001C0C0000}"/>
    <cellStyle name="Input 3 4 14" xfId="3102" xr:uid="{00000000-0005-0000-0000-00001D0C0000}"/>
    <cellStyle name="Input 3 4 14 2" xfId="3103" xr:uid="{00000000-0005-0000-0000-00001E0C0000}"/>
    <cellStyle name="Input 3 4 14 3" xfId="3104" xr:uid="{00000000-0005-0000-0000-00001F0C0000}"/>
    <cellStyle name="Input 3 4 15" xfId="3105" xr:uid="{00000000-0005-0000-0000-0000200C0000}"/>
    <cellStyle name="Input 3 4 15 2" xfId="3106" xr:uid="{00000000-0005-0000-0000-0000210C0000}"/>
    <cellStyle name="Input 3 4 15 3" xfId="3107" xr:uid="{00000000-0005-0000-0000-0000220C0000}"/>
    <cellStyle name="Input 3 4 16" xfId="3108" xr:uid="{00000000-0005-0000-0000-0000230C0000}"/>
    <cellStyle name="Input 3 4 2" xfId="3109" xr:uid="{00000000-0005-0000-0000-0000240C0000}"/>
    <cellStyle name="Input 3 4 2 2" xfId="3110" xr:uid="{00000000-0005-0000-0000-0000250C0000}"/>
    <cellStyle name="Input 3 4 2 3" xfId="3111" xr:uid="{00000000-0005-0000-0000-0000260C0000}"/>
    <cellStyle name="Input 3 4 3" xfId="3112" xr:uid="{00000000-0005-0000-0000-0000270C0000}"/>
    <cellStyle name="Input 3 4 3 2" xfId="3113" xr:uid="{00000000-0005-0000-0000-0000280C0000}"/>
    <cellStyle name="Input 3 4 3 3" xfId="3114" xr:uid="{00000000-0005-0000-0000-0000290C0000}"/>
    <cellStyle name="Input 3 4 4" xfId="3115" xr:uid="{00000000-0005-0000-0000-00002A0C0000}"/>
    <cellStyle name="Input 3 4 4 2" xfId="3116" xr:uid="{00000000-0005-0000-0000-00002B0C0000}"/>
    <cellStyle name="Input 3 4 4 3" xfId="3117" xr:uid="{00000000-0005-0000-0000-00002C0C0000}"/>
    <cellStyle name="Input 3 4 5" xfId="3118" xr:uid="{00000000-0005-0000-0000-00002D0C0000}"/>
    <cellStyle name="Input 3 4 5 2" xfId="3119" xr:uid="{00000000-0005-0000-0000-00002E0C0000}"/>
    <cellStyle name="Input 3 4 5 3" xfId="3120" xr:uid="{00000000-0005-0000-0000-00002F0C0000}"/>
    <cellStyle name="Input 3 4 6" xfId="3121" xr:uid="{00000000-0005-0000-0000-0000300C0000}"/>
    <cellStyle name="Input 3 4 6 2" xfId="3122" xr:uid="{00000000-0005-0000-0000-0000310C0000}"/>
    <cellStyle name="Input 3 4 6 3" xfId="3123" xr:uid="{00000000-0005-0000-0000-0000320C0000}"/>
    <cellStyle name="Input 3 4 7" xfId="3124" xr:uid="{00000000-0005-0000-0000-0000330C0000}"/>
    <cellStyle name="Input 3 4 7 2" xfId="3125" xr:uid="{00000000-0005-0000-0000-0000340C0000}"/>
    <cellStyle name="Input 3 4 7 3" xfId="3126" xr:uid="{00000000-0005-0000-0000-0000350C0000}"/>
    <cellStyle name="Input 3 4 8" xfId="3127" xr:uid="{00000000-0005-0000-0000-0000360C0000}"/>
    <cellStyle name="Input 3 4 8 2" xfId="3128" xr:uid="{00000000-0005-0000-0000-0000370C0000}"/>
    <cellStyle name="Input 3 4 8 3" xfId="3129" xr:uid="{00000000-0005-0000-0000-0000380C0000}"/>
    <cellStyle name="Input 3 4 9" xfId="3130" xr:uid="{00000000-0005-0000-0000-0000390C0000}"/>
    <cellStyle name="Input 3 4 9 2" xfId="3131" xr:uid="{00000000-0005-0000-0000-00003A0C0000}"/>
    <cellStyle name="Input 3 4 9 3" xfId="3132" xr:uid="{00000000-0005-0000-0000-00003B0C0000}"/>
    <cellStyle name="Input 3 5" xfId="3133" xr:uid="{00000000-0005-0000-0000-00003C0C0000}"/>
    <cellStyle name="Input 3 5 10" xfId="3134" xr:uid="{00000000-0005-0000-0000-00003D0C0000}"/>
    <cellStyle name="Input 3 5 10 2" xfId="3135" xr:uid="{00000000-0005-0000-0000-00003E0C0000}"/>
    <cellStyle name="Input 3 5 10 3" xfId="3136" xr:uid="{00000000-0005-0000-0000-00003F0C0000}"/>
    <cellStyle name="Input 3 5 11" xfId="3137" xr:uid="{00000000-0005-0000-0000-0000400C0000}"/>
    <cellStyle name="Input 3 5 11 2" xfId="3138" xr:uid="{00000000-0005-0000-0000-0000410C0000}"/>
    <cellStyle name="Input 3 5 11 3" xfId="3139" xr:uid="{00000000-0005-0000-0000-0000420C0000}"/>
    <cellStyle name="Input 3 5 12" xfId="3140" xr:uid="{00000000-0005-0000-0000-0000430C0000}"/>
    <cellStyle name="Input 3 5 12 2" xfId="3141" xr:uid="{00000000-0005-0000-0000-0000440C0000}"/>
    <cellStyle name="Input 3 5 12 3" xfId="3142" xr:uid="{00000000-0005-0000-0000-0000450C0000}"/>
    <cellStyle name="Input 3 5 13" xfId="3143" xr:uid="{00000000-0005-0000-0000-0000460C0000}"/>
    <cellStyle name="Input 3 5 13 2" xfId="3144" xr:uid="{00000000-0005-0000-0000-0000470C0000}"/>
    <cellStyle name="Input 3 5 13 3" xfId="3145" xr:uid="{00000000-0005-0000-0000-0000480C0000}"/>
    <cellStyle name="Input 3 5 14" xfId="3146" xr:uid="{00000000-0005-0000-0000-0000490C0000}"/>
    <cellStyle name="Input 3 5 14 2" xfId="3147" xr:uid="{00000000-0005-0000-0000-00004A0C0000}"/>
    <cellStyle name="Input 3 5 14 3" xfId="3148" xr:uid="{00000000-0005-0000-0000-00004B0C0000}"/>
    <cellStyle name="Input 3 5 15" xfId="3149" xr:uid="{00000000-0005-0000-0000-00004C0C0000}"/>
    <cellStyle name="Input 3 5 15 2" xfId="3150" xr:uid="{00000000-0005-0000-0000-00004D0C0000}"/>
    <cellStyle name="Input 3 5 15 3" xfId="3151" xr:uid="{00000000-0005-0000-0000-00004E0C0000}"/>
    <cellStyle name="Input 3 5 16" xfId="3152" xr:uid="{00000000-0005-0000-0000-00004F0C0000}"/>
    <cellStyle name="Input 3 5 2" xfId="3153" xr:uid="{00000000-0005-0000-0000-0000500C0000}"/>
    <cellStyle name="Input 3 5 2 2" xfId="3154" xr:uid="{00000000-0005-0000-0000-0000510C0000}"/>
    <cellStyle name="Input 3 5 2 3" xfId="3155" xr:uid="{00000000-0005-0000-0000-0000520C0000}"/>
    <cellStyle name="Input 3 5 3" xfId="3156" xr:uid="{00000000-0005-0000-0000-0000530C0000}"/>
    <cellStyle name="Input 3 5 3 2" xfId="3157" xr:uid="{00000000-0005-0000-0000-0000540C0000}"/>
    <cellStyle name="Input 3 5 3 3" xfId="3158" xr:uid="{00000000-0005-0000-0000-0000550C0000}"/>
    <cellStyle name="Input 3 5 4" xfId="3159" xr:uid="{00000000-0005-0000-0000-0000560C0000}"/>
    <cellStyle name="Input 3 5 4 2" xfId="3160" xr:uid="{00000000-0005-0000-0000-0000570C0000}"/>
    <cellStyle name="Input 3 5 4 3" xfId="3161" xr:uid="{00000000-0005-0000-0000-0000580C0000}"/>
    <cellStyle name="Input 3 5 5" xfId="3162" xr:uid="{00000000-0005-0000-0000-0000590C0000}"/>
    <cellStyle name="Input 3 5 5 2" xfId="3163" xr:uid="{00000000-0005-0000-0000-00005A0C0000}"/>
    <cellStyle name="Input 3 5 5 3" xfId="3164" xr:uid="{00000000-0005-0000-0000-00005B0C0000}"/>
    <cellStyle name="Input 3 5 6" xfId="3165" xr:uid="{00000000-0005-0000-0000-00005C0C0000}"/>
    <cellStyle name="Input 3 5 6 2" xfId="3166" xr:uid="{00000000-0005-0000-0000-00005D0C0000}"/>
    <cellStyle name="Input 3 5 6 3" xfId="3167" xr:uid="{00000000-0005-0000-0000-00005E0C0000}"/>
    <cellStyle name="Input 3 5 7" xfId="3168" xr:uid="{00000000-0005-0000-0000-00005F0C0000}"/>
    <cellStyle name="Input 3 5 7 2" xfId="3169" xr:uid="{00000000-0005-0000-0000-0000600C0000}"/>
    <cellStyle name="Input 3 5 7 3" xfId="3170" xr:uid="{00000000-0005-0000-0000-0000610C0000}"/>
    <cellStyle name="Input 3 5 8" xfId="3171" xr:uid="{00000000-0005-0000-0000-0000620C0000}"/>
    <cellStyle name="Input 3 5 8 2" xfId="3172" xr:uid="{00000000-0005-0000-0000-0000630C0000}"/>
    <cellStyle name="Input 3 5 8 3" xfId="3173" xr:uid="{00000000-0005-0000-0000-0000640C0000}"/>
    <cellStyle name="Input 3 5 9" xfId="3174" xr:uid="{00000000-0005-0000-0000-0000650C0000}"/>
    <cellStyle name="Input 3 5 9 2" xfId="3175" xr:uid="{00000000-0005-0000-0000-0000660C0000}"/>
    <cellStyle name="Input 3 5 9 3" xfId="3176" xr:uid="{00000000-0005-0000-0000-0000670C0000}"/>
    <cellStyle name="Input 3 6" xfId="3177" xr:uid="{00000000-0005-0000-0000-0000680C0000}"/>
    <cellStyle name="Input 3 6 10" xfId="3178" xr:uid="{00000000-0005-0000-0000-0000690C0000}"/>
    <cellStyle name="Input 3 6 10 2" xfId="3179" xr:uid="{00000000-0005-0000-0000-00006A0C0000}"/>
    <cellStyle name="Input 3 6 10 3" xfId="3180" xr:uid="{00000000-0005-0000-0000-00006B0C0000}"/>
    <cellStyle name="Input 3 6 11" xfId="3181" xr:uid="{00000000-0005-0000-0000-00006C0C0000}"/>
    <cellStyle name="Input 3 6 11 2" xfId="3182" xr:uid="{00000000-0005-0000-0000-00006D0C0000}"/>
    <cellStyle name="Input 3 6 11 3" xfId="3183" xr:uid="{00000000-0005-0000-0000-00006E0C0000}"/>
    <cellStyle name="Input 3 6 12" xfId="3184" xr:uid="{00000000-0005-0000-0000-00006F0C0000}"/>
    <cellStyle name="Input 3 6 12 2" xfId="3185" xr:uid="{00000000-0005-0000-0000-0000700C0000}"/>
    <cellStyle name="Input 3 6 12 3" xfId="3186" xr:uid="{00000000-0005-0000-0000-0000710C0000}"/>
    <cellStyle name="Input 3 6 13" xfId="3187" xr:uid="{00000000-0005-0000-0000-0000720C0000}"/>
    <cellStyle name="Input 3 6 13 2" xfId="3188" xr:uid="{00000000-0005-0000-0000-0000730C0000}"/>
    <cellStyle name="Input 3 6 13 3" xfId="3189" xr:uid="{00000000-0005-0000-0000-0000740C0000}"/>
    <cellStyle name="Input 3 6 14" xfId="3190" xr:uid="{00000000-0005-0000-0000-0000750C0000}"/>
    <cellStyle name="Input 3 6 14 2" xfId="3191" xr:uid="{00000000-0005-0000-0000-0000760C0000}"/>
    <cellStyle name="Input 3 6 14 3" xfId="3192" xr:uid="{00000000-0005-0000-0000-0000770C0000}"/>
    <cellStyle name="Input 3 6 15" xfId="3193" xr:uid="{00000000-0005-0000-0000-0000780C0000}"/>
    <cellStyle name="Input 3 6 15 2" xfId="3194" xr:uid="{00000000-0005-0000-0000-0000790C0000}"/>
    <cellStyle name="Input 3 6 15 3" xfId="3195" xr:uid="{00000000-0005-0000-0000-00007A0C0000}"/>
    <cellStyle name="Input 3 6 16" xfId="3196" xr:uid="{00000000-0005-0000-0000-00007B0C0000}"/>
    <cellStyle name="Input 3 6 2" xfId="3197" xr:uid="{00000000-0005-0000-0000-00007C0C0000}"/>
    <cellStyle name="Input 3 6 2 2" xfId="3198" xr:uid="{00000000-0005-0000-0000-00007D0C0000}"/>
    <cellStyle name="Input 3 6 2 3" xfId="3199" xr:uid="{00000000-0005-0000-0000-00007E0C0000}"/>
    <cellStyle name="Input 3 6 3" xfId="3200" xr:uid="{00000000-0005-0000-0000-00007F0C0000}"/>
    <cellStyle name="Input 3 6 3 2" xfId="3201" xr:uid="{00000000-0005-0000-0000-0000800C0000}"/>
    <cellStyle name="Input 3 6 3 3" xfId="3202" xr:uid="{00000000-0005-0000-0000-0000810C0000}"/>
    <cellStyle name="Input 3 6 4" xfId="3203" xr:uid="{00000000-0005-0000-0000-0000820C0000}"/>
    <cellStyle name="Input 3 6 4 2" xfId="3204" xr:uid="{00000000-0005-0000-0000-0000830C0000}"/>
    <cellStyle name="Input 3 6 4 3" xfId="3205" xr:uid="{00000000-0005-0000-0000-0000840C0000}"/>
    <cellStyle name="Input 3 6 5" xfId="3206" xr:uid="{00000000-0005-0000-0000-0000850C0000}"/>
    <cellStyle name="Input 3 6 5 2" xfId="3207" xr:uid="{00000000-0005-0000-0000-0000860C0000}"/>
    <cellStyle name="Input 3 6 5 3" xfId="3208" xr:uid="{00000000-0005-0000-0000-0000870C0000}"/>
    <cellStyle name="Input 3 6 6" xfId="3209" xr:uid="{00000000-0005-0000-0000-0000880C0000}"/>
    <cellStyle name="Input 3 6 6 2" xfId="3210" xr:uid="{00000000-0005-0000-0000-0000890C0000}"/>
    <cellStyle name="Input 3 6 6 3" xfId="3211" xr:uid="{00000000-0005-0000-0000-00008A0C0000}"/>
    <cellStyle name="Input 3 6 7" xfId="3212" xr:uid="{00000000-0005-0000-0000-00008B0C0000}"/>
    <cellStyle name="Input 3 6 7 2" xfId="3213" xr:uid="{00000000-0005-0000-0000-00008C0C0000}"/>
    <cellStyle name="Input 3 6 7 3" xfId="3214" xr:uid="{00000000-0005-0000-0000-00008D0C0000}"/>
    <cellStyle name="Input 3 6 8" xfId="3215" xr:uid="{00000000-0005-0000-0000-00008E0C0000}"/>
    <cellStyle name="Input 3 6 8 2" xfId="3216" xr:uid="{00000000-0005-0000-0000-00008F0C0000}"/>
    <cellStyle name="Input 3 6 8 3" xfId="3217" xr:uid="{00000000-0005-0000-0000-0000900C0000}"/>
    <cellStyle name="Input 3 6 9" xfId="3218" xr:uid="{00000000-0005-0000-0000-0000910C0000}"/>
    <cellStyle name="Input 3 6 9 2" xfId="3219" xr:uid="{00000000-0005-0000-0000-0000920C0000}"/>
    <cellStyle name="Input 3 6 9 3" xfId="3220" xr:uid="{00000000-0005-0000-0000-0000930C0000}"/>
    <cellStyle name="Input 3 7" xfId="3221" xr:uid="{00000000-0005-0000-0000-0000940C0000}"/>
    <cellStyle name="Input 3 7 10" xfId="3222" xr:uid="{00000000-0005-0000-0000-0000950C0000}"/>
    <cellStyle name="Input 3 7 10 2" xfId="3223" xr:uid="{00000000-0005-0000-0000-0000960C0000}"/>
    <cellStyle name="Input 3 7 10 3" xfId="3224" xr:uid="{00000000-0005-0000-0000-0000970C0000}"/>
    <cellStyle name="Input 3 7 11" xfId="3225" xr:uid="{00000000-0005-0000-0000-0000980C0000}"/>
    <cellStyle name="Input 3 7 11 2" xfId="3226" xr:uid="{00000000-0005-0000-0000-0000990C0000}"/>
    <cellStyle name="Input 3 7 11 3" xfId="3227" xr:uid="{00000000-0005-0000-0000-00009A0C0000}"/>
    <cellStyle name="Input 3 7 12" xfId="3228" xr:uid="{00000000-0005-0000-0000-00009B0C0000}"/>
    <cellStyle name="Input 3 7 12 2" xfId="3229" xr:uid="{00000000-0005-0000-0000-00009C0C0000}"/>
    <cellStyle name="Input 3 7 12 3" xfId="3230" xr:uid="{00000000-0005-0000-0000-00009D0C0000}"/>
    <cellStyle name="Input 3 7 13" xfId="3231" xr:uid="{00000000-0005-0000-0000-00009E0C0000}"/>
    <cellStyle name="Input 3 7 13 2" xfId="3232" xr:uid="{00000000-0005-0000-0000-00009F0C0000}"/>
    <cellStyle name="Input 3 7 13 3" xfId="3233" xr:uid="{00000000-0005-0000-0000-0000A00C0000}"/>
    <cellStyle name="Input 3 7 14" xfId="3234" xr:uid="{00000000-0005-0000-0000-0000A10C0000}"/>
    <cellStyle name="Input 3 7 14 2" xfId="3235" xr:uid="{00000000-0005-0000-0000-0000A20C0000}"/>
    <cellStyle name="Input 3 7 14 3" xfId="3236" xr:uid="{00000000-0005-0000-0000-0000A30C0000}"/>
    <cellStyle name="Input 3 7 15" xfId="3237" xr:uid="{00000000-0005-0000-0000-0000A40C0000}"/>
    <cellStyle name="Input 3 7 15 2" xfId="3238" xr:uid="{00000000-0005-0000-0000-0000A50C0000}"/>
    <cellStyle name="Input 3 7 15 3" xfId="3239" xr:uid="{00000000-0005-0000-0000-0000A60C0000}"/>
    <cellStyle name="Input 3 7 16" xfId="3240" xr:uid="{00000000-0005-0000-0000-0000A70C0000}"/>
    <cellStyle name="Input 3 7 2" xfId="3241" xr:uid="{00000000-0005-0000-0000-0000A80C0000}"/>
    <cellStyle name="Input 3 7 2 2" xfId="3242" xr:uid="{00000000-0005-0000-0000-0000A90C0000}"/>
    <cellStyle name="Input 3 7 2 3" xfId="3243" xr:uid="{00000000-0005-0000-0000-0000AA0C0000}"/>
    <cellStyle name="Input 3 7 3" xfId="3244" xr:uid="{00000000-0005-0000-0000-0000AB0C0000}"/>
    <cellStyle name="Input 3 7 3 2" xfId="3245" xr:uid="{00000000-0005-0000-0000-0000AC0C0000}"/>
    <cellStyle name="Input 3 7 3 3" xfId="3246" xr:uid="{00000000-0005-0000-0000-0000AD0C0000}"/>
    <cellStyle name="Input 3 7 4" xfId="3247" xr:uid="{00000000-0005-0000-0000-0000AE0C0000}"/>
    <cellStyle name="Input 3 7 4 2" xfId="3248" xr:uid="{00000000-0005-0000-0000-0000AF0C0000}"/>
    <cellStyle name="Input 3 7 4 3" xfId="3249" xr:uid="{00000000-0005-0000-0000-0000B00C0000}"/>
    <cellStyle name="Input 3 7 5" xfId="3250" xr:uid="{00000000-0005-0000-0000-0000B10C0000}"/>
    <cellStyle name="Input 3 7 5 2" xfId="3251" xr:uid="{00000000-0005-0000-0000-0000B20C0000}"/>
    <cellStyle name="Input 3 7 5 3" xfId="3252" xr:uid="{00000000-0005-0000-0000-0000B30C0000}"/>
    <cellStyle name="Input 3 7 6" xfId="3253" xr:uid="{00000000-0005-0000-0000-0000B40C0000}"/>
    <cellStyle name="Input 3 7 6 2" xfId="3254" xr:uid="{00000000-0005-0000-0000-0000B50C0000}"/>
    <cellStyle name="Input 3 7 6 3" xfId="3255" xr:uid="{00000000-0005-0000-0000-0000B60C0000}"/>
    <cellStyle name="Input 3 7 7" xfId="3256" xr:uid="{00000000-0005-0000-0000-0000B70C0000}"/>
    <cellStyle name="Input 3 7 7 2" xfId="3257" xr:uid="{00000000-0005-0000-0000-0000B80C0000}"/>
    <cellStyle name="Input 3 7 7 3" xfId="3258" xr:uid="{00000000-0005-0000-0000-0000B90C0000}"/>
    <cellStyle name="Input 3 7 8" xfId="3259" xr:uid="{00000000-0005-0000-0000-0000BA0C0000}"/>
    <cellStyle name="Input 3 7 8 2" xfId="3260" xr:uid="{00000000-0005-0000-0000-0000BB0C0000}"/>
    <cellStyle name="Input 3 7 8 3" xfId="3261" xr:uid="{00000000-0005-0000-0000-0000BC0C0000}"/>
    <cellStyle name="Input 3 7 9" xfId="3262" xr:uid="{00000000-0005-0000-0000-0000BD0C0000}"/>
    <cellStyle name="Input 3 7 9 2" xfId="3263" xr:uid="{00000000-0005-0000-0000-0000BE0C0000}"/>
    <cellStyle name="Input 3 7 9 3" xfId="3264" xr:uid="{00000000-0005-0000-0000-0000BF0C0000}"/>
    <cellStyle name="Input 3 8" xfId="3265" xr:uid="{00000000-0005-0000-0000-0000C00C0000}"/>
    <cellStyle name="Input 3 8 10" xfId="3266" xr:uid="{00000000-0005-0000-0000-0000C10C0000}"/>
    <cellStyle name="Input 3 8 10 2" xfId="3267" xr:uid="{00000000-0005-0000-0000-0000C20C0000}"/>
    <cellStyle name="Input 3 8 10 3" xfId="3268" xr:uid="{00000000-0005-0000-0000-0000C30C0000}"/>
    <cellStyle name="Input 3 8 11" xfId="3269" xr:uid="{00000000-0005-0000-0000-0000C40C0000}"/>
    <cellStyle name="Input 3 8 11 2" xfId="3270" xr:uid="{00000000-0005-0000-0000-0000C50C0000}"/>
    <cellStyle name="Input 3 8 11 3" xfId="3271" xr:uid="{00000000-0005-0000-0000-0000C60C0000}"/>
    <cellStyle name="Input 3 8 12" xfId="3272" xr:uid="{00000000-0005-0000-0000-0000C70C0000}"/>
    <cellStyle name="Input 3 8 12 2" xfId="3273" xr:uid="{00000000-0005-0000-0000-0000C80C0000}"/>
    <cellStyle name="Input 3 8 12 3" xfId="3274" xr:uid="{00000000-0005-0000-0000-0000C90C0000}"/>
    <cellStyle name="Input 3 8 13" xfId="3275" xr:uid="{00000000-0005-0000-0000-0000CA0C0000}"/>
    <cellStyle name="Input 3 8 13 2" xfId="3276" xr:uid="{00000000-0005-0000-0000-0000CB0C0000}"/>
    <cellStyle name="Input 3 8 13 3" xfId="3277" xr:uid="{00000000-0005-0000-0000-0000CC0C0000}"/>
    <cellStyle name="Input 3 8 14" xfId="3278" xr:uid="{00000000-0005-0000-0000-0000CD0C0000}"/>
    <cellStyle name="Input 3 8 14 2" xfId="3279" xr:uid="{00000000-0005-0000-0000-0000CE0C0000}"/>
    <cellStyle name="Input 3 8 14 3" xfId="3280" xr:uid="{00000000-0005-0000-0000-0000CF0C0000}"/>
    <cellStyle name="Input 3 8 15" xfId="3281" xr:uid="{00000000-0005-0000-0000-0000D00C0000}"/>
    <cellStyle name="Input 3 8 15 2" xfId="3282" xr:uid="{00000000-0005-0000-0000-0000D10C0000}"/>
    <cellStyle name="Input 3 8 15 3" xfId="3283" xr:uid="{00000000-0005-0000-0000-0000D20C0000}"/>
    <cellStyle name="Input 3 8 16" xfId="3284" xr:uid="{00000000-0005-0000-0000-0000D30C0000}"/>
    <cellStyle name="Input 3 8 2" xfId="3285" xr:uid="{00000000-0005-0000-0000-0000D40C0000}"/>
    <cellStyle name="Input 3 8 2 2" xfId="3286" xr:uid="{00000000-0005-0000-0000-0000D50C0000}"/>
    <cellStyle name="Input 3 8 2 3" xfId="3287" xr:uid="{00000000-0005-0000-0000-0000D60C0000}"/>
    <cellStyle name="Input 3 8 3" xfId="3288" xr:uid="{00000000-0005-0000-0000-0000D70C0000}"/>
    <cellStyle name="Input 3 8 3 2" xfId="3289" xr:uid="{00000000-0005-0000-0000-0000D80C0000}"/>
    <cellStyle name="Input 3 8 3 3" xfId="3290" xr:uid="{00000000-0005-0000-0000-0000D90C0000}"/>
    <cellStyle name="Input 3 8 4" xfId="3291" xr:uid="{00000000-0005-0000-0000-0000DA0C0000}"/>
    <cellStyle name="Input 3 8 4 2" xfId="3292" xr:uid="{00000000-0005-0000-0000-0000DB0C0000}"/>
    <cellStyle name="Input 3 8 4 3" xfId="3293" xr:uid="{00000000-0005-0000-0000-0000DC0C0000}"/>
    <cellStyle name="Input 3 8 5" xfId="3294" xr:uid="{00000000-0005-0000-0000-0000DD0C0000}"/>
    <cellStyle name="Input 3 8 5 2" xfId="3295" xr:uid="{00000000-0005-0000-0000-0000DE0C0000}"/>
    <cellStyle name="Input 3 8 5 3" xfId="3296" xr:uid="{00000000-0005-0000-0000-0000DF0C0000}"/>
    <cellStyle name="Input 3 8 6" xfId="3297" xr:uid="{00000000-0005-0000-0000-0000E00C0000}"/>
    <cellStyle name="Input 3 8 6 2" xfId="3298" xr:uid="{00000000-0005-0000-0000-0000E10C0000}"/>
    <cellStyle name="Input 3 8 6 3" xfId="3299" xr:uid="{00000000-0005-0000-0000-0000E20C0000}"/>
    <cellStyle name="Input 3 8 7" xfId="3300" xr:uid="{00000000-0005-0000-0000-0000E30C0000}"/>
    <cellStyle name="Input 3 8 7 2" xfId="3301" xr:uid="{00000000-0005-0000-0000-0000E40C0000}"/>
    <cellStyle name="Input 3 8 7 3" xfId="3302" xr:uid="{00000000-0005-0000-0000-0000E50C0000}"/>
    <cellStyle name="Input 3 8 8" xfId="3303" xr:uid="{00000000-0005-0000-0000-0000E60C0000}"/>
    <cellStyle name="Input 3 8 8 2" xfId="3304" xr:uid="{00000000-0005-0000-0000-0000E70C0000}"/>
    <cellStyle name="Input 3 8 8 3" xfId="3305" xr:uid="{00000000-0005-0000-0000-0000E80C0000}"/>
    <cellStyle name="Input 3 8 9" xfId="3306" xr:uid="{00000000-0005-0000-0000-0000E90C0000}"/>
    <cellStyle name="Input 3 8 9 2" xfId="3307" xr:uid="{00000000-0005-0000-0000-0000EA0C0000}"/>
    <cellStyle name="Input 3 8 9 3" xfId="3308" xr:uid="{00000000-0005-0000-0000-0000EB0C0000}"/>
    <cellStyle name="Input 3 9" xfId="3309" xr:uid="{00000000-0005-0000-0000-0000EC0C0000}"/>
    <cellStyle name="Input 3 9 10" xfId="3310" xr:uid="{00000000-0005-0000-0000-0000ED0C0000}"/>
    <cellStyle name="Input 3 9 10 2" xfId="3311" xr:uid="{00000000-0005-0000-0000-0000EE0C0000}"/>
    <cellStyle name="Input 3 9 10 3" xfId="3312" xr:uid="{00000000-0005-0000-0000-0000EF0C0000}"/>
    <cellStyle name="Input 3 9 11" xfId="3313" xr:uid="{00000000-0005-0000-0000-0000F00C0000}"/>
    <cellStyle name="Input 3 9 11 2" xfId="3314" xr:uid="{00000000-0005-0000-0000-0000F10C0000}"/>
    <cellStyle name="Input 3 9 11 3" xfId="3315" xr:uid="{00000000-0005-0000-0000-0000F20C0000}"/>
    <cellStyle name="Input 3 9 12" xfId="3316" xr:uid="{00000000-0005-0000-0000-0000F30C0000}"/>
    <cellStyle name="Input 3 9 12 2" xfId="3317" xr:uid="{00000000-0005-0000-0000-0000F40C0000}"/>
    <cellStyle name="Input 3 9 12 3" xfId="3318" xr:uid="{00000000-0005-0000-0000-0000F50C0000}"/>
    <cellStyle name="Input 3 9 13" xfId="3319" xr:uid="{00000000-0005-0000-0000-0000F60C0000}"/>
    <cellStyle name="Input 3 9 13 2" xfId="3320" xr:uid="{00000000-0005-0000-0000-0000F70C0000}"/>
    <cellStyle name="Input 3 9 13 3" xfId="3321" xr:uid="{00000000-0005-0000-0000-0000F80C0000}"/>
    <cellStyle name="Input 3 9 14" xfId="3322" xr:uid="{00000000-0005-0000-0000-0000F90C0000}"/>
    <cellStyle name="Input 3 9 14 2" xfId="3323" xr:uid="{00000000-0005-0000-0000-0000FA0C0000}"/>
    <cellStyle name="Input 3 9 14 3" xfId="3324" xr:uid="{00000000-0005-0000-0000-0000FB0C0000}"/>
    <cellStyle name="Input 3 9 15" xfId="3325" xr:uid="{00000000-0005-0000-0000-0000FC0C0000}"/>
    <cellStyle name="Input 3 9 15 2" xfId="3326" xr:uid="{00000000-0005-0000-0000-0000FD0C0000}"/>
    <cellStyle name="Input 3 9 15 3" xfId="3327" xr:uid="{00000000-0005-0000-0000-0000FE0C0000}"/>
    <cellStyle name="Input 3 9 16" xfId="3328" xr:uid="{00000000-0005-0000-0000-0000FF0C0000}"/>
    <cellStyle name="Input 3 9 2" xfId="3329" xr:uid="{00000000-0005-0000-0000-0000000D0000}"/>
    <cellStyle name="Input 3 9 2 2" xfId="3330" xr:uid="{00000000-0005-0000-0000-0000010D0000}"/>
    <cellStyle name="Input 3 9 2 3" xfId="3331" xr:uid="{00000000-0005-0000-0000-0000020D0000}"/>
    <cellStyle name="Input 3 9 3" xfId="3332" xr:uid="{00000000-0005-0000-0000-0000030D0000}"/>
    <cellStyle name="Input 3 9 3 2" xfId="3333" xr:uid="{00000000-0005-0000-0000-0000040D0000}"/>
    <cellStyle name="Input 3 9 3 3" xfId="3334" xr:uid="{00000000-0005-0000-0000-0000050D0000}"/>
    <cellStyle name="Input 3 9 4" xfId="3335" xr:uid="{00000000-0005-0000-0000-0000060D0000}"/>
    <cellStyle name="Input 3 9 4 2" xfId="3336" xr:uid="{00000000-0005-0000-0000-0000070D0000}"/>
    <cellStyle name="Input 3 9 4 3" xfId="3337" xr:uid="{00000000-0005-0000-0000-0000080D0000}"/>
    <cellStyle name="Input 3 9 5" xfId="3338" xr:uid="{00000000-0005-0000-0000-0000090D0000}"/>
    <cellStyle name="Input 3 9 5 2" xfId="3339" xr:uid="{00000000-0005-0000-0000-00000A0D0000}"/>
    <cellStyle name="Input 3 9 5 3" xfId="3340" xr:uid="{00000000-0005-0000-0000-00000B0D0000}"/>
    <cellStyle name="Input 3 9 6" xfId="3341" xr:uid="{00000000-0005-0000-0000-00000C0D0000}"/>
    <cellStyle name="Input 3 9 6 2" xfId="3342" xr:uid="{00000000-0005-0000-0000-00000D0D0000}"/>
    <cellStyle name="Input 3 9 6 3" xfId="3343" xr:uid="{00000000-0005-0000-0000-00000E0D0000}"/>
    <cellStyle name="Input 3 9 7" xfId="3344" xr:uid="{00000000-0005-0000-0000-00000F0D0000}"/>
    <cellStyle name="Input 3 9 7 2" xfId="3345" xr:uid="{00000000-0005-0000-0000-0000100D0000}"/>
    <cellStyle name="Input 3 9 7 3" xfId="3346" xr:uid="{00000000-0005-0000-0000-0000110D0000}"/>
    <cellStyle name="Input 3 9 8" xfId="3347" xr:uid="{00000000-0005-0000-0000-0000120D0000}"/>
    <cellStyle name="Input 3 9 8 2" xfId="3348" xr:uid="{00000000-0005-0000-0000-0000130D0000}"/>
    <cellStyle name="Input 3 9 8 3" xfId="3349" xr:uid="{00000000-0005-0000-0000-0000140D0000}"/>
    <cellStyle name="Input 3 9 9" xfId="3350" xr:uid="{00000000-0005-0000-0000-0000150D0000}"/>
    <cellStyle name="Input 3 9 9 2" xfId="3351" xr:uid="{00000000-0005-0000-0000-0000160D0000}"/>
    <cellStyle name="Input 3 9 9 3" xfId="3352" xr:uid="{00000000-0005-0000-0000-0000170D0000}"/>
    <cellStyle name="Input 4" xfId="3353" xr:uid="{00000000-0005-0000-0000-0000180D0000}"/>
    <cellStyle name="Input 4 10" xfId="3354" xr:uid="{00000000-0005-0000-0000-0000190D0000}"/>
    <cellStyle name="Input 4 10 10" xfId="3355" xr:uid="{00000000-0005-0000-0000-00001A0D0000}"/>
    <cellStyle name="Input 4 10 10 2" xfId="3356" xr:uid="{00000000-0005-0000-0000-00001B0D0000}"/>
    <cellStyle name="Input 4 10 10 3" xfId="3357" xr:uid="{00000000-0005-0000-0000-00001C0D0000}"/>
    <cellStyle name="Input 4 10 11" xfId="3358" xr:uid="{00000000-0005-0000-0000-00001D0D0000}"/>
    <cellStyle name="Input 4 10 11 2" xfId="3359" xr:uid="{00000000-0005-0000-0000-00001E0D0000}"/>
    <cellStyle name="Input 4 10 11 3" xfId="3360" xr:uid="{00000000-0005-0000-0000-00001F0D0000}"/>
    <cellStyle name="Input 4 10 12" xfId="3361" xr:uid="{00000000-0005-0000-0000-0000200D0000}"/>
    <cellStyle name="Input 4 10 12 2" xfId="3362" xr:uid="{00000000-0005-0000-0000-0000210D0000}"/>
    <cellStyle name="Input 4 10 12 3" xfId="3363" xr:uid="{00000000-0005-0000-0000-0000220D0000}"/>
    <cellStyle name="Input 4 10 13" xfId="3364" xr:uid="{00000000-0005-0000-0000-0000230D0000}"/>
    <cellStyle name="Input 4 10 13 2" xfId="3365" xr:uid="{00000000-0005-0000-0000-0000240D0000}"/>
    <cellStyle name="Input 4 10 13 3" xfId="3366" xr:uid="{00000000-0005-0000-0000-0000250D0000}"/>
    <cellStyle name="Input 4 10 14" xfId="3367" xr:uid="{00000000-0005-0000-0000-0000260D0000}"/>
    <cellStyle name="Input 4 10 14 2" xfId="3368" xr:uid="{00000000-0005-0000-0000-0000270D0000}"/>
    <cellStyle name="Input 4 10 14 3" xfId="3369" xr:uid="{00000000-0005-0000-0000-0000280D0000}"/>
    <cellStyle name="Input 4 10 15" xfId="3370" xr:uid="{00000000-0005-0000-0000-0000290D0000}"/>
    <cellStyle name="Input 4 10 15 2" xfId="3371" xr:uid="{00000000-0005-0000-0000-00002A0D0000}"/>
    <cellStyle name="Input 4 10 15 3" xfId="3372" xr:uid="{00000000-0005-0000-0000-00002B0D0000}"/>
    <cellStyle name="Input 4 10 16" xfId="3373" xr:uid="{00000000-0005-0000-0000-00002C0D0000}"/>
    <cellStyle name="Input 4 10 2" xfId="3374" xr:uid="{00000000-0005-0000-0000-00002D0D0000}"/>
    <cellStyle name="Input 4 10 2 2" xfId="3375" xr:uid="{00000000-0005-0000-0000-00002E0D0000}"/>
    <cellStyle name="Input 4 10 2 3" xfId="3376" xr:uid="{00000000-0005-0000-0000-00002F0D0000}"/>
    <cellStyle name="Input 4 10 3" xfId="3377" xr:uid="{00000000-0005-0000-0000-0000300D0000}"/>
    <cellStyle name="Input 4 10 3 2" xfId="3378" xr:uid="{00000000-0005-0000-0000-0000310D0000}"/>
    <cellStyle name="Input 4 10 3 3" xfId="3379" xr:uid="{00000000-0005-0000-0000-0000320D0000}"/>
    <cellStyle name="Input 4 10 4" xfId="3380" xr:uid="{00000000-0005-0000-0000-0000330D0000}"/>
    <cellStyle name="Input 4 10 4 2" xfId="3381" xr:uid="{00000000-0005-0000-0000-0000340D0000}"/>
    <cellStyle name="Input 4 10 4 3" xfId="3382" xr:uid="{00000000-0005-0000-0000-0000350D0000}"/>
    <cellStyle name="Input 4 10 5" xfId="3383" xr:uid="{00000000-0005-0000-0000-0000360D0000}"/>
    <cellStyle name="Input 4 10 5 2" xfId="3384" xr:uid="{00000000-0005-0000-0000-0000370D0000}"/>
    <cellStyle name="Input 4 10 5 3" xfId="3385" xr:uid="{00000000-0005-0000-0000-0000380D0000}"/>
    <cellStyle name="Input 4 10 6" xfId="3386" xr:uid="{00000000-0005-0000-0000-0000390D0000}"/>
    <cellStyle name="Input 4 10 6 2" xfId="3387" xr:uid="{00000000-0005-0000-0000-00003A0D0000}"/>
    <cellStyle name="Input 4 10 6 3" xfId="3388" xr:uid="{00000000-0005-0000-0000-00003B0D0000}"/>
    <cellStyle name="Input 4 10 7" xfId="3389" xr:uid="{00000000-0005-0000-0000-00003C0D0000}"/>
    <cellStyle name="Input 4 10 7 2" xfId="3390" xr:uid="{00000000-0005-0000-0000-00003D0D0000}"/>
    <cellStyle name="Input 4 10 7 3" xfId="3391" xr:uid="{00000000-0005-0000-0000-00003E0D0000}"/>
    <cellStyle name="Input 4 10 8" xfId="3392" xr:uid="{00000000-0005-0000-0000-00003F0D0000}"/>
    <cellStyle name="Input 4 10 8 2" xfId="3393" xr:uid="{00000000-0005-0000-0000-0000400D0000}"/>
    <cellStyle name="Input 4 10 8 3" xfId="3394" xr:uid="{00000000-0005-0000-0000-0000410D0000}"/>
    <cellStyle name="Input 4 10 9" xfId="3395" xr:uid="{00000000-0005-0000-0000-0000420D0000}"/>
    <cellStyle name="Input 4 10 9 2" xfId="3396" xr:uid="{00000000-0005-0000-0000-0000430D0000}"/>
    <cellStyle name="Input 4 10 9 3" xfId="3397" xr:uid="{00000000-0005-0000-0000-0000440D0000}"/>
    <cellStyle name="Input 4 11" xfId="3398" xr:uid="{00000000-0005-0000-0000-0000450D0000}"/>
    <cellStyle name="Input 4 11 10" xfId="3399" xr:uid="{00000000-0005-0000-0000-0000460D0000}"/>
    <cellStyle name="Input 4 11 10 2" xfId="3400" xr:uid="{00000000-0005-0000-0000-0000470D0000}"/>
    <cellStyle name="Input 4 11 10 3" xfId="3401" xr:uid="{00000000-0005-0000-0000-0000480D0000}"/>
    <cellStyle name="Input 4 11 11" xfId="3402" xr:uid="{00000000-0005-0000-0000-0000490D0000}"/>
    <cellStyle name="Input 4 11 11 2" xfId="3403" xr:uid="{00000000-0005-0000-0000-00004A0D0000}"/>
    <cellStyle name="Input 4 11 11 3" xfId="3404" xr:uid="{00000000-0005-0000-0000-00004B0D0000}"/>
    <cellStyle name="Input 4 11 12" xfId="3405" xr:uid="{00000000-0005-0000-0000-00004C0D0000}"/>
    <cellStyle name="Input 4 11 12 2" xfId="3406" xr:uid="{00000000-0005-0000-0000-00004D0D0000}"/>
    <cellStyle name="Input 4 11 12 3" xfId="3407" xr:uid="{00000000-0005-0000-0000-00004E0D0000}"/>
    <cellStyle name="Input 4 11 13" xfId="3408" xr:uid="{00000000-0005-0000-0000-00004F0D0000}"/>
    <cellStyle name="Input 4 11 13 2" xfId="3409" xr:uid="{00000000-0005-0000-0000-0000500D0000}"/>
    <cellStyle name="Input 4 11 13 3" xfId="3410" xr:uid="{00000000-0005-0000-0000-0000510D0000}"/>
    <cellStyle name="Input 4 11 14" xfId="3411" xr:uid="{00000000-0005-0000-0000-0000520D0000}"/>
    <cellStyle name="Input 4 11 14 2" xfId="3412" xr:uid="{00000000-0005-0000-0000-0000530D0000}"/>
    <cellStyle name="Input 4 11 14 3" xfId="3413" xr:uid="{00000000-0005-0000-0000-0000540D0000}"/>
    <cellStyle name="Input 4 11 15" xfId="3414" xr:uid="{00000000-0005-0000-0000-0000550D0000}"/>
    <cellStyle name="Input 4 11 15 2" xfId="3415" xr:uid="{00000000-0005-0000-0000-0000560D0000}"/>
    <cellStyle name="Input 4 11 15 3" xfId="3416" xr:uid="{00000000-0005-0000-0000-0000570D0000}"/>
    <cellStyle name="Input 4 11 16" xfId="3417" xr:uid="{00000000-0005-0000-0000-0000580D0000}"/>
    <cellStyle name="Input 4 11 2" xfId="3418" xr:uid="{00000000-0005-0000-0000-0000590D0000}"/>
    <cellStyle name="Input 4 11 2 2" xfId="3419" xr:uid="{00000000-0005-0000-0000-00005A0D0000}"/>
    <cellStyle name="Input 4 11 2 3" xfId="3420" xr:uid="{00000000-0005-0000-0000-00005B0D0000}"/>
    <cellStyle name="Input 4 11 3" xfId="3421" xr:uid="{00000000-0005-0000-0000-00005C0D0000}"/>
    <cellStyle name="Input 4 11 3 2" xfId="3422" xr:uid="{00000000-0005-0000-0000-00005D0D0000}"/>
    <cellStyle name="Input 4 11 3 3" xfId="3423" xr:uid="{00000000-0005-0000-0000-00005E0D0000}"/>
    <cellStyle name="Input 4 11 4" xfId="3424" xr:uid="{00000000-0005-0000-0000-00005F0D0000}"/>
    <cellStyle name="Input 4 11 4 2" xfId="3425" xr:uid="{00000000-0005-0000-0000-0000600D0000}"/>
    <cellStyle name="Input 4 11 4 3" xfId="3426" xr:uid="{00000000-0005-0000-0000-0000610D0000}"/>
    <cellStyle name="Input 4 11 5" xfId="3427" xr:uid="{00000000-0005-0000-0000-0000620D0000}"/>
    <cellStyle name="Input 4 11 5 2" xfId="3428" xr:uid="{00000000-0005-0000-0000-0000630D0000}"/>
    <cellStyle name="Input 4 11 5 3" xfId="3429" xr:uid="{00000000-0005-0000-0000-0000640D0000}"/>
    <cellStyle name="Input 4 11 6" xfId="3430" xr:uid="{00000000-0005-0000-0000-0000650D0000}"/>
    <cellStyle name="Input 4 11 6 2" xfId="3431" xr:uid="{00000000-0005-0000-0000-0000660D0000}"/>
    <cellStyle name="Input 4 11 6 3" xfId="3432" xr:uid="{00000000-0005-0000-0000-0000670D0000}"/>
    <cellStyle name="Input 4 11 7" xfId="3433" xr:uid="{00000000-0005-0000-0000-0000680D0000}"/>
    <cellStyle name="Input 4 11 7 2" xfId="3434" xr:uid="{00000000-0005-0000-0000-0000690D0000}"/>
    <cellStyle name="Input 4 11 7 3" xfId="3435" xr:uid="{00000000-0005-0000-0000-00006A0D0000}"/>
    <cellStyle name="Input 4 11 8" xfId="3436" xr:uid="{00000000-0005-0000-0000-00006B0D0000}"/>
    <cellStyle name="Input 4 11 8 2" xfId="3437" xr:uid="{00000000-0005-0000-0000-00006C0D0000}"/>
    <cellStyle name="Input 4 11 8 3" xfId="3438" xr:uid="{00000000-0005-0000-0000-00006D0D0000}"/>
    <cellStyle name="Input 4 11 9" xfId="3439" xr:uid="{00000000-0005-0000-0000-00006E0D0000}"/>
    <cellStyle name="Input 4 11 9 2" xfId="3440" xr:uid="{00000000-0005-0000-0000-00006F0D0000}"/>
    <cellStyle name="Input 4 11 9 3" xfId="3441" xr:uid="{00000000-0005-0000-0000-0000700D0000}"/>
    <cellStyle name="Input 4 12" xfId="3442" xr:uid="{00000000-0005-0000-0000-0000710D0000}"/>
    <cellStyle name="Input 4 12 10" xfId="3443" xr:uid="{00000000-0005-0000-0000-0000720D0000}"/>
    <cellStyle name="Input 4 12 10 2" xfId="3444" xr:uid="{00000000-0005-0000-0000-0000730D0000}"/>
    <cellStyle name="Input 4 12 10 3" xfId="3445" xr:uid="{00000000-0005-0000-0000-0000740D0000}"/>
    <cellStyle name="Input 4 12 11" xfId="3446" xr:uid="{00000000-0005-0000-0000-0000750D0000}"/>
    <cellStyle name="Input 4 12 11 2" xfId="3447" xr:uid="{00000000-0005-0000-0000-0000760D0000}"/>
    <cellStyle name="Input 4 12 11 3" xfId="3448" xr:uid="{00000000-0005-0000-0000-0000770D0000}"/>
    <cellStyle name="Input 4 12 12" xfId="3449" xr:uid="{00000000-0005-0000-0000-0000780D0000}"/>
    <cellStyle name="Input 4 12 12 2" xfId="3450" xr:uid="{00000000-0005-0000-0000-0000790D0000}"/>
    <cellStyle name="Input 4 12 12 3" xfId="3451" xr:uid="{00000000-0005-0000-0000-00007A0D0000}"/>
    <cellStyle name="Input 4 12 13" xfId="3452" xr:uid="{00000000-0005-0000-0000-00007B0D0000}"/>
    <cellStyle name="Input 4 12 13 2" xfId="3453" xr:uid="{00000000-0005-0000-0000-00007C0D0000}"/>
    <cellStyle name="Input 4 12 13 3" xfId="3454" xr:uid="{00000000-0005-0000-0000-00007D0D0000}"/>
    <cellStyle name="Input 4 12 14" xfId="3455" xr:uid="{00000000-0005-0000-0000-00007E0D0000}"/>
    <cellStyle name="Input 4 12 14 2" xfId="3456" xr:uid="{00000000-0005-0000-0000-00007F0D0000}"/>
    <cellStyle name="Input 4 12 14 3" xfId="3457" xr:uid="{00000000-0005-0000-0000-0000800D0000}"/>
    <cellStyle name="Input 4 12 15" xfId="3458" xr:uid="{00000000-0005-0000-0000-0000810D0000}"/>
    <cellStyle name="Input 4 12 15 2" xfId="3459" xr:uid="{00000000-0005-0000-0000-0000820D0000}"/>
    <cellStyle name="Input 4 12 15 3" xfId="3460" xr:uid="{00000000-0005-0000-0000-0000830D0000}"/>
    <cellStyle name="Input 4 12 16" xfId="3461" xr:uid="{00000000-0005-0000-0000-0000840D0000}"/>
    <cellStyle name="Input 4 12 2" xfId="3462" xr:uid="{00000000-0005-0000-0000-0000850D0000}"/>
    <cellStyle name="Input 4 12 2 2" xfId="3463" xr:uid="{00000000-0005-0000-0000-0000860D0000}"/>
    <cellStyle name="Input 4 12 2 3" xfId="3464" xr:uid="{00000000-0005-0000-0000-0000870D0000}"/>
    <cellStyle name="Input 4 12 3" xfId="3465" xr:uid="{00000000-0005-0000-0000-0000880D0000}"/>
    <cellStyle name="Input 4 12 3 2" xfId="3466" xr:uid="{00000000-0005-0000-0000-0000890D0000}"/>
    <cellStyle name="Input 4 12 3 3" xfId="3467" xr:uid="{00000000-0005-0000-0000-00008A0D0000}"/>
    <cellStyle name="Input 4 12 4" xfId="3468" xr:uid="{00000000-0005-0000-0000-00008B0D0000}"/>
    <cellStyle name="Input 4 12 4 2" xfId="3469" xr:uid="{00000000-0005-0000-0000-00008C0D0000}"/>
    <cellStyle name="Input 4 12 4 3" xfId="3470" xr:uid="{00000000-0005-0000-0000-00008D0D0000}"/>
    <cellStyle name="Input 4 12 5" xfId="3471" xr:uid="{00000000-0005-0000-0000-00008E0D0000}"/>
    <cellStyle name="Input 4 12 5 2" xfId="3472" xr:uid="{00000000-0005-0000-0000-00008F0D0000}"/>
    <cellStyle name="Input 4 12 5 3" xfId="3473" xr:uid="{00000000-0005-0000-0000-0000900D0000}"/>
    <cellStyle name="Input 4 12 6" xfId="3474" xr:uid="{00000000-0005-0000-0000-0000910D0000}"/>
    <cellStyle name="Input 4 12 6 2" xfId="3475" xr:uid="{00000000-0005-0000-0000-0000920D0000}"/>
    <cellStyle name="Input 4 12 6 3" xfId="3476" xr:uid="{00000000-0005-0000-0000-0000930D0000}"/>
    <cellStyle name="Input 4 12 7" xfId="3477" xr:uid="{00000000-0005-0000-0000-0000940D0000}"/>
    <cellStyle name="Input 4 12 7 2" xfId="3478" xr:uid="{00000000-0005-0000-0000-0000950D0000}"/>
    <cellStyle name="Input 4 12 7 3" xfId="3479" xr:uid="{00000000-0005-0000-0000-0000960D0000}"/>
    <cellStyle name="Input 4 12 8" xfId="3480" xr:uid="{00000000-0005-0000-0000-0000970D0000}"/>
    <cellStyle name="Input 4 12 8 2" xfId="3481" xr:uid="{00000000-0005-0000-0000-0000980D0000}"/>
    <cellStyle name="Input 4 12 8 3" xfId="3482" xr:uid="{00000000-0005-0000-0000-0000990D0000}"/>
    <cellStyle name="Input 4 12 9" xfId="3483" xr:uid="{00000000-0005-0000-0000-00009A0D0000}"/>
    <cellStyle name="Input 4 12 9 2" xfId="3484" xr:uid="{00000000-0005-0000-0000-00009B0D0000}"/>
    <cellStyle name="Input 4 12 9 3" xfId="3485" xr:uid="{00000000-0005-0000-0000-00009C0D0000}"/>
    <cellStyle name="Input 4 13" xfId="3486" xr:uid="{00000000-0005-0000-0000-00009D0D0000}"/>
    <cellStyle name="Input 4 13 10" xfId="3487" xr:uid="{00000000-0005-0000-0000-00009E0D0000}"/>
    <cellStyle name="Input 4 13 10 2" xfId="3488" xr:uid="{00000000-0005-0000-0000-00009F0D0000}"/>
    <cellStyle name="Input 4 13 10 3" xfId="3489" xr:uid="{00000000-0005-0000-0000-0000A00D0000}"/>
    <cellStyle name="Input 4 13 11" xfId="3490" xr:uid="{00000000-0005-0000-0000-0000A10D0000}"/>
    <cellStyle name="Input 4 13 11 2" xfId="3491" xr:uid="{00000000-0005-0000-0000-0000A20D0000}"/>
    <cellStyle name="Input 4 13 11 3" xfId="3492" xr:uid="{00000000-0005-0000-0000-0000A30D0000}"/>
    <cellStyle name="Input 4 13 12" xfId="3493" xr:uid="{00000000-0005-0000-0000-0000A40D0000}"/>
    <cellStyle name="Input 4 13 12 2" xfId="3494" xr:uid="{00000000-0005-0000-0000-0000A50D0000}"/>
    <cellStyle name="Input 4 13 12 3" xfId="3495" xr:uid="{00000000-0005-0000-0000-0000A60D0000}"/>
    <cellStyle name="Input 4 13 13" xfId="3496" xr:uid="{00000000-0005-0000-0000-0000A70D0000}"/>
    <cellStyle name="Input 4 13 13 2" xfId="3497" xr:uid="{00000000-0005-0000-0000-0000A80D0000}"/>
    <cellStyle name="Input 4 13 13 3" xfId="3498" xr:uid="{00000000-0005-0000-0000-0000A90D0000}"/>
    <cellStyle name="Input 4 13 14" xfId="3499" xr:uid="{00000000-0005-0000-0000-0000AA0D0000}"/>
    <cellStyle name="Input 4 13 14 2" xfId="3500" xr:uid="{00000000-0005-0000-0000-0000AB0D0000}"/>
    <cellStyle name="Input 4 13 14 3" xfId="3501" xr:uid="{00000000-0005-0000-0000-0000AC0D0000}"/>
    <cellStyle name="Input 4 13 15" xfId="3502" xr:uid="{00000000-0005-0000-0000-0000AD0D0000}"/>
    <cellStyle name="Input 4 13 15 2" xfId="3503" xr:uid="{00000000-0005-0000-0000-0000AE0D0000}"/>
    <cellStyle name="Input 4 13 15 3" xfId="3504" xr:uid="{00000000-0005-0000-0000-0000AF0D0000}"/>
    <cellStyle name="Input 4 13 16" xfId="3505" xr:uid="{00000000-0005-0000-0000-0000B00D0000}"/>
    <cellStyle name="Input 4 13 2" xfId="3506" xr:uid="{00000000-0005-0000-0000-0000B10D0000}"/>
    <cellStyle name="Input 4 13 2 2" xfId="3507" xr:uid="{00000000-0005-0000-0000-0000B20D0000}"/>
    <cellStyle name="Input 4 13 2 3" xfId="3508" xr:uid="{00000000-0005-0000-0000-0000B30D0000}"/>
    <cellStyle name="Input 4 13 3" xfId="3509" xr:uid="{00000000-0005-0000-0000-0000B40D0000}"/>
    <cellStyle name="Input 4 13 3 2" xfId="3510" xr:uid="{00000000-0005-0000-0000-0000B50D0000}"/>
    <cellStyle name="Input 4 13 3 3" xfId="3511" xr:uid="{00000000-0005-0000-0000-0000B60D0000}"/>
    <cellStyle name="Input 4 13 4" xfId="3512" xr:uid="{00000000-0005-0000-0000-0000B70D0000}"/>
    <cellStyle name="Input 4 13 4 2" xfId="3513" xr:uid="{00000000-0005-0000-0000-0000B80D0000}"/>
    <cellStyle name="Input 4 13 4 3" xfId="3514" xr:uid="{00000000-0005-0000-0000-0000B90D0000}"/>
    <cellStyle name="Input 4 13 5" xfId="3515" xr:uid="{00000000-0005-0000-0000-0000BA0D0000}"/>
    <cellStyle name="Input 4 13 5 2" xfId="3516" xr:uid="{00000000-0005-0000-0000-0000BB0D0000}"/>
    <cellStyle name="Input 4 13 5 3" xfId="3517" xr:uid="{00000000-0005-0000-0000-0000BC0D0000}"/>
    <cellStyle name="Input 4 13 6" xfId="3518" xr:uid="{00000000-0005-0000-0000-0000BD0D0000}"/>
    <cellStyle name="Input 4 13 6 2" xfId="3519" xr:uid="{00000000-0005-0000-0000-0000BE0D0000}"/>
    <cellStyle name="Input 4 13 6 3" xfId="3520" xr:uid="{00000000-0005-0000-0000-0000BF0D0000}"/>
    <cellStyle name="Input 4 13 7" xfId="3521" xr:uid="{00000000-0005-0000-0000-0000C00D0000}"/>
    <cellStyle name="Input 4 13 7 2" xfId="3522" xr:uid="{00000000-0005-0000-0000-0000C10D0000}"/>
    <cellStyle name="Input 4 13 7 3" xfId="3523" xr:uid="{00000000-0005-0000-0000-0000C20D0000}"/>
    <cellStyle name="Input 4 13 8" xfId="3524" xr:uid="{00000000-0005-0000-0000-0000C30D0000}"/>
    <cellStyle name="Input 4 13 8 2" xfId="3525" xr:uid="{00000000-0005-0000-0000-0000C40D0000}"/>
    <cellStyle name="Input 4 13 8 3" xfId="3526" xr:uid="{00000000-0005-0000-0000-0000C50D0000}"/>
    <cellStyle name="Input 4 13 9" xfId="3527" xr:uid="{00000000-0005-0000-0000-0000C60D0000}"/>
    <cellStyle name="Input 4 13 9 2" xfId="3528" xr:uid="{00000000-0005-0000-0000-0000C70D0000}"/>
    <cellStyle name="Input 4 13 9 3" xfId="3529" xr:uid="{00000000-0005-0000-0000-0000C80D0000}"/>
    <cellStyle name="Input 4 14" xfId="3530" xr:uid="{00000000-0005-0000-0000-0000C90D0000}"/>
    <cellStyle name="Input 4 14 2" xfId="3531" xr:uid="{00000000-0005-0000-0000-0000CA0D0000}"/>
    <cellStyle name="Input 4 14 3" xfId="3532" xr:uid="{00000000-0005-0000-0000-0000CB0D0000}"/>
    <cellStyle name="Input 4 15" xfId="3533" xr:uid="{00000000-0005-0000-0000-0000CC0D0000}"/>
    <cellStyle name="Input 4 15 2" xfId="3534" xr:uid="{00000000-0005-0000-0000-0000CD0D0000}"/>
    <cellStyle name="Input 4 15 3" xfId="3535" xr:uid="{00000000-0005-0000-0000-0000CE0D0000}"/>
    <cellStyle name="Input 4 16" xfId="3536" xr:uid="{00000000-0005-0000-0000-0000CF0D0000}"/>
    <cellStyle name="Input 4 16 2" xfId="3537" xr:uid="{00000000-0005-0000-0000-0000D00D0000}"/>
    <cellStyle name="Input 4 16 3" xfId="3538" xr:uid="{00000000-0005-0000-0000-0000D10D0000}"/>
    <cellStyle name="Input 4 17" xfId="3539" xr:uid="{00000000-0005-0000-0000-0000D20D0000}"/>
    <cellStyle name="Input 4 17 2" xfId="3540" xr:uid="{00000000-0005-0000-0000-0000D30D0000}"/>
    <cellStyle name="Input 4 17 3" xfId="3541" xr:uid="{00000000-0005-0000-0000-0000D40D0000}"/>
    <cellStyle name="Input 4 18" xfId="3542" xr:uid="{00000000-0005-0000-0000-0000D50D0000}"/>
    <cellStyle name="Input 4 18 2" xfId="3543" xr:uid="{00000000-0005-0000-0000-0000D60D0000}"/>
    <cellStyle name="Input 4 18 3" xfId="3544" xr:uid="{00000000-0005-0000-0000-0000D70D0000}"/>
    <cellStyle name="Input 4 19" xfId="3545" xr:uid="{00000000-0005-0000-0000-0000D80D0000}"/>
    <cellStyle name="Input 4 19 2" xfId="3546" xr:uid="{00000000-0005-0000-0000-0000D90D0000}"/>
    <cellStyle name="Input 4 19 3" xfId="3547" xr:uid="{00000000-0005-0000-0000-0000DA0D0000}"/>
    <cellStyle name="Input 4 2" xfId="3548" xr:uid="{00000000-0005-0000-0000-0000DB0D0000}"/>
    <cellStyle name="Input 4 2 10" xfId="3549" xr:uid="{00000000-0005-0000-0000-0000DC0D0000}"/>
    <cellStyle name="Input 4 2 10 2" xfId="3550" xr:uid="{00000000-0005-0000-0000-0000DD0D0000}"/>
    <cellStyle name="Input 4 2 10 3" xfId="3551" xr:uid="{00000000-0005-0000-0000-0000DE0D0000}"/>
    <cellStyle name="Input 4 2 11" xfId="3552" xr:uid="{00000000-0005-0000-0000-0000DF0D0000}"/>
    <cellStyle name="Input 4 2 11 2" xfId="3553" xr:uid="{00000000-0005-0000-0000-0000E00D0000}"/>
    <cellStyle name="Input 4 2 11 3" xfId="3554" xr:uid="{00000000-0005-0000-0000-0000E10D0000}"/>
    <cellStyle name="Input 4 2 12" xfId="3555" xr:uid="{00000000-0005-0000-0000-0000E20D0000}"/>
    <cellStyle name="Input 4 2 12 2" xfId="3556" xr:uid="{00000000-0005-0000-0000-0000E30D0000}"/>
    <cellStyle name="Input 4 2 12 3" xfId="3557" xr:uid="{00000000-0005-0000-0000-0000E40D0000}"/>
    <cellStyle name="Input 4 2 13" xfId="3558" xr:uid="{00000000-0005-0000-0000-0000E50D0000}"/>
    <cellStyle name="Input 4 2 13 2" xfId="3559" xr:uid="{00000000-0005-0000-0000-0000E60D0000}"/>
    <cellStyle name="Input 4 2 13 3" xfId="3560" xr:uid="{00000000-0005-0000-0000-0000E70D0000}"/>
    <cellStyle name="Input 4 2 14" xfId="3561" xr:uid="{00000000-0005-0000-0000-0000E80D0000}"/>
    <cellStyle name="Input 4 2 14 2" xfId="3562" xr:uid="{00000000-0005-0000-0000-0000E90D0000}"/>
    <cellStyle name="Input 4 2 14 3" xfId="3563" xr:uid="{00000000-0005-0000-0000-0000EA0D0000}"/>
    <cellStyle name="Input 4 2 15" xfId="3564" xr:uid="{00000000-0005-0000-0000-0000EB0D0000}"/>
    <cellStyle name="Input 4 2 15 2" xfId="3565" xr:uid="{00000000-0005-0000-0000-0000EC0D0000}"/>
    <cellStyle name="Input 4 2 15 3" xfId="3566" xr:uid="{00000000-0005-0000-0000-0000ED0D0000}"/>
    <cellStyle name="Input 4 2 16" xfId="3567" xr:uid="{00000000-0005-0000-0000-0000EE0D0000}"/>
    <cellStyle name="Input 4 2 2" xfId="3568" xr:uid="{00000000-0005-0000-0000-0000EF0D0000}"/>
    <cellStyle name="Input 4 2 2 2" xfId="3569" xr:uid="{00000000-0005-0000-0000-0000F00D0000}"/>
    <cellStyle name="Input 4 2 2 3" xfId="3570" xr:uid="{00000000-0005-0000-0000-0000F10D0000}"/>
    <cellStyle name="Input 4 2 3" xfId="3571" xr:uid="{00000000-0005-0000-0000-0000F20D0000}"/>
    <cellStyle name="Input 4 2 3 2" xfId="3572" xr:uid="{00000000-0005-0000-0000-0000F30D0000}"/>
    <cellStyle name="Input 4 2 3 3" xfId="3573" xr:uid="{00000000-0005-0000-0000-0000F40D0000}"/>
    <cellStyle name="Input 4 2 4" xfId="3574" xr:uid="{00000000-0005-0000-0000-0000F50D0000}"/>
    <cellStyle name="Input 4 2 4 2" xfId="3575" xr:uid="{00000000-0005-0000-0000-0000F60D0000}"/>
    <cellStyle name="Input 4 2 4 3" xfId="3576" xr:uid="{00000000-0005-0000-0000-0000F70D0000}"/>
    <cellStyle name="Input 4 2 5" xfId="3577" xr:uid="{00000000-0005-0000-0000-0000F80D0000}"/>
    <cellStyle name="Input 4 2 5 2" xfId="3578" xr:uid="{00000000-0005-0000-0000-0000F90D0000}"/>
    <cellStyle name="Input 4 2 5 3" xfId="3579" xr:uid="{00000000-0005-0000-0000-0000FA0D0000}"/>
    <cellStyle name="Input 4 2 6" xfId="3580" xr:uid="{00000000-0005-0000-0000-0000FB0D0000}"/>
    <cellStyle name="Input 4 2 6 2" xfId="3581" xr:uid="{00000000-0005-0000-0000-0000FC0D0000}"/>
    <cellStyle name="Input 4 2 6 3" xfId="3582" xr:uid="{00000000-0005-0000-0000-0000FD0D0000}"/>
    <cellStyle name="Input 4 2 7" xfId="3583" xr:uid="{00000000-0005-0000-0000-0000FE0D0000}"/>
    <cellStyle name="Input 4 2 7 2" xfId="3584" xr:uid="{00000000-0005-0000-0000-0000FF0D0000}"/>
    <cellStyle name="Input 4 2 7 3" xfId="3585" xr:uid="{00000000-0005-0000-0000-0000000E0000}"/>
    <cellStyle name="Input 4 2 8" xfId="3586" xr:uid="{00000000-0005-0000-0000-0000010E0000}"/>
    <cellStyle name="Input 4 2 8 2" xfId="3587" xr:uid="{00000000-0005-0000-0000-0000020E0000}"/>
    <cellStyle name="Input 4 2 8 3" xfId="3588" xr:uid="{00000000-0005-0000-0000-0000030E0000}"/>
    <cellStyle name="Input 4 2 9" xfId="3589" xr:uid="{00000000-0005-0000-0000-0000040E0000}"/>
    <cellStyle name="Input 4 2 9 2" xfId="3590" xr:uid="{00000000-0005-0000-0000-0000050E0000}"/>
    <cellStyle name="Input 4 2 9 3" xfId="3591" xr:uid="{00000000-0005-0000-0000-0000060E0000}"/>
    <cellStyle name="Input 4 20" xfId="3592" xr:uid="{00000000-0005-0000-0000-0000070E0000}"/>
    <cellStyle name="Input 4 20 2" xfId="3593" xr:uid="{00000000-0005-0000-0000-0000080E0000}"/>
    <cellStyle name="Input 4 20 3" xfId="3594" xr:uid="{00000000-0005-0000-0000-0000090E0000}"/>
    <cellStyle name="Input 4 21" xfId="3595" xr:uid="{00000000-0005-0000-0000-00000A0E0000}"/>
    <cellStyle name="Input 4 21 2" xfId="3596" xr:uid="{00000000-0005-0000-0000-00000B0E0000}"/>
    <cellStyle name="Input 4 21 3" xfId="3597" xr:uid="{00000000-0005-0000-0000-00000C0E0000}"/>
    <cellStyle name="Input 4 22" xfId="3598" xr:uid="{00000000-0005-0000-0000-00000D0E0000}"/>
    <cellStyle name="Input 4 22 2" xfId="3599" xr:uid="{00000000-0005-0000-0000-00000E0E0000}"/>
    <cellStyle name="Input 4 22 3" xfId="3600" xr:uid="{00000000-0005-0000-0000-00000F0E0000}"/>
    <cellStyle name="Input 4 23" xfId="3601" xr:uid="{00000000-0005-0000-0000-0000100E0000}"/>
    <cellStyle name="Input 4 23 2" xfId="3602" xr:uid="{00000000-0005-0000-0000-0000110E0000}"/>
    <cellStyle name="Input 4 23 3" xfId="3603" xr:uid="{00000000-0005-0000-0000-0000120E0000}"/>
    <cellStyle name="Input 4 24" xfId="3604" xr:uid="{00000000-0005-0000-0000-0000130E0000}"/>
    <cellStyle name="Input 4 24 2" xfId="3605" xr:uid="{00000000-0005-0000-0000-0000140E0000}"/>
    <cellStyle name="Input 4 24 3" xfId="3606" xr:uid="{00000000-0005-0000-0000-0000150E0000}"/>
    <cellStyle name="Input 4 25" xfId="3607" xr:uid="{00000000-0005-0000-0000-0000160E0000}"/>
    <cellStyle name="Input 4 25 2" xfId="3608" xr:uid="{00000000-0005-0000-0000-0000170E0000}"/>
    <cellStyle name="Input 4 25 3" xfId="3609" xr:uid="{00000000-0005-0000-0000-0000180E0000}"/>
    <cellStyle name="Input 4 26" xfId="3610" xr:uid="{00000000-0005-0000-0000-0000190E0000}"/>
    <cellStyle name="Input 4 26 2" xfId="3611" xr:uid="{00000000-0005-0000-0000-00001A0E0000}"/>
    <cellStyle name="Input 4 26 3" xfId="3612" xr:uid="{00000000-0005-0000-0000-00001B0E0000}"/>
    <cellStyle name="Input 4 27" xfId="3613" xr:uid="{00000000-0005-0000-0000-00001C0E0000}"/>
    <cellStyle name="Input 4 27 2" xfId="3614" xr:uid="{00000000-0005-0000-0000-00001D0E0000}"/>
    <cellStyle name="Input 4 27 3" xfId="3615" xr:uid="{00000000-0005-0000-0000-00001E0E0000}"/>
    <cellStyle name="Input 4 28" xfId="3616" xr:uid="{00000000-0005-0000-0000-00001F0E0000}"/>
    <cellStyle name="Input 4 3" xfId="3617" xr:uid="{00000000-0005-0000-0000-0000200E0000}"/>
    <cellStyle name="Input 4 3 10" xfId="3618" xr:uid="{00000000-0005-0000-0000-0000210E0000}"/>
    <cellStyle name="Input 4 3 10 2" xfId="3619" xr:uid="{00000000-0005-0000-0000-0000220E0000}"/>
    <cellStyle name="Input 4 3 10 3" xfId="3620" xr:uid="{00000000-0005-0000-0000-0000230E0000}"/>
    <cellStyle name="Input 4 3 11" xfId="3621" xr:uid="{00000000-0005-0000-0000-0000240E0000}"/>
    <cellStyle name="Input 4 3 11 2" xfId="3622" xr:uid="{00000000-0005-0000-0000-0000250E0000}"/>
    <cellStyle name="Input 4 3 11 3" xfId="3623" xr:uid="{00000000-0005-0000-0000-0000260E0000}"/>
    <cellStyle name="Input 4 3 12" xfId="3624" xr:uid="{00000000-0005-0000-0000-0000270E0000}"/>
    <cellStyle name="Input 4 3 12 2" xfId="3625" xr:uid="{00000000-0005-0000-0000-0000280E0000}"/>
    <cellStyle name="Input 4 3 12 3" xfId="3626" xr:uid="{00000000-0005-0000-0000-0000290E0000}"/>
    <cellStyle name="Input 4 3 13" xfId="3627" xr:uid="{00000000-0005-0000-0000-00002A0E0000}"/>
    <cellStyle name="Input 4 3 13 2" xfId="3628" xr:uid="{00000000-0005-0000-0000-00002B0E0000}"/>
    <cellStyle name="Input 4 3 13 3" xfId="3629" xr:uid="{00000000-0005-0000-0000-00002C0E0000}"/>
    <cellStyle name="Input 4 3 14" xfId="3630" xr:uid="{00000000-0005-0000-0000-00002D0E0000}"/>
    <cellStyle name="Input 4 3 14 2" xfId="3631" xr:uid="{00000000-0005-0000-0000-00002E0E0000}"/>
    <cellStyle name="Input 4 3 14 3" xfId="3632" xr:uid="{00000000-0005-0000-0000-00002F0E0000}"/>
    <cellStyle name="Input 4 3 15" xfId="3633" xr:uid="{00000000-0005-0000-0000-0000300E0000}"/>
    <cellStyle name="Input 4 3 15 2" xfId="3634" xr:uid="{00000000-0005-0000-0000-0000310E0000}"/>
    <cellStyle name="Input 4 3 15 3" xfId="3635" xr:uid="{00000000-0005-0000-0000-0000320E0000}"/>
    <cellStyle name="Input 4 3 16" xfId="3636" xr:uid="{00000000-0005-0000-0000-0000330E0000}"/>
    <cellStyle name="Input 4 3 2" xfId="3637" xr:uid="{00000000-0005-0000-0000-0000340E0000}"/>
    <cellStyle name="Input 4 3 2 2" xfId="3638" xr:uid="{00000000-0005-0000-0000-0000350E0000}"/>
    <cellStyle name="Input 4 3 2 3" xfId="3639" xr:uid="{00000000-0005-0000-0000-0000360E0000}"/>
    <cellStyle name="Input 4 3 3" xfId="3640" xr:uid="{00000000-0005-0000-0000-0000370E0000}"/>
    <cellStyle name="Input 4 3 3 2" xfId="3641" xr:uid="{00000000-0005-0000-0000-0000380E0000}"/>
    <cellStyle name="Input 4 3 3 3" xfId="3642" xr:uid="{00000000-0005-0000-0000-0000390E0000}"/>
    <cellStyle name="Input 4 3 4" xfId="3643" xr:uid="{00000000-0005-0000-0000-00003A0E0000}"/>
    <cellStyle name="Input 4 3 4 2" xfId="3644" xr:uid="{00000000-0005-0000-0000-00003B0E0000}"/>
    <cellStyle name="Input 4 3 4 3" xfId="3645" xr:uid="{00000000-0005-0000-0000-00003C0E0000}"/>
    <cellStyle name="Input 4 3 5" xfId="3646" xr:uid="{00000000-0005-0000-0000-00003D0E0000}"/>
    <cellStyle name="Input 4 3 5 2" xfId="3647" xr:uid="{00000000-0005-0000-0000-00003E0E0000}"/>
    <cellStyle name="Input 4 3 5 3" xfId="3648" xr:uid="{00000000-0005-0000-0000-00003F0E0000}"/>
    <cellStyle name="Input 4 3 6" xfId="3649" xr:uid="{00000000-0005-0000-0000-0000400E0000}"/>
    <cellStyle name="Input 4 3 6 2" xfId="3650" xr:uid="{00000000-0005-0000-0000-0000410E0000}"/>
    <cellStyle name="Input 4 3 6 3" xfId="3651" xr:uid="{00000000-0005-0000-0000-0000420E0000}"/>
    <cellStyle name="Input 4 3 7" xfId="3652" xr:uid="{00000000-0005-0000-0000-0000430E0000}"/>
    <cellStyle name="Input 4 3 7 2" xfId="3653" xr:uid="{00000000-0005-0000-0000-0000440E0000}"/>
    <cellStyle name="Input 4 3 7 3" xfId="3654" xr:uid="{00000000-0005-0000-0000-0000450E0000}"/>
    <cellStyle name="Input 4 3 8" xfId="3655" xr:uid="{00000000-0005-0000-0000-0000460E0000}"/>
    <cellStyle name="Input 4 3 8 2" xfId="3656" xr:uid="{00000000-0005-0000-0000-0000470E0000}"/>
    <cellStyle name="Input 4 3 8 3" xfId="3657" xr:uid="{00000000-0005-0000-0000-0000480E0000}"/>
    <cellStyle name="Input 4 3 9" xfId="3658" xr:uid="{00000000-0005-0000-0000-0000490E0000}"/>
    <cellStyle name="Input 4 3 9 2" xfId="3659" xr:uid="{00000000-0005-0000-0000-00004A0E0000}"/>
    <cellStyle name="Input 4 3 9 3" xfId="3660" xr:uid="{00000000-0005-0000-0000-00004B0E0000}"/>
    <cellStyle name="Input 4 4" xfId="3661" xr:uid="{00000000-0005-0000-0000-00004C0E0000}"/>
    <cellStyle name="Input 4 4 10" xfId="3662" xr:uid="{00000000-0005-0000-0000-00004D0E0000}"/>
    <cellStyle name="Input 4 4 10 2" xfId="3663" xr:uid="{00000000-0005-0000-0000-00004E0E0000}"/>
    <cellStyle name="Input 4 4 10 3" xfId="3664" xr:uid="{00000000-0005-0000-0000-00004F0E0000}"/>
    <cellStyle name="Input 4 4 11" xfId="3665" xr:uid="{00000000-0005-0000-0000-0000500E0000}"/>
    <cellStyle name="Input 4 4 11 2" xfId="3666" xr:uid="{00000000-0005-0000-0000-0000510E0000}"/>
    <cellStyle name="Input 4 4 11 3" xfId="3667" xr:uid="{00000000-0005-0000-0000-0000520E0000}"/>
    <cellStyle name="Input 4 4 12" xfId="3668" xr:uid="{00000000-0005-0000-0000-0000530E0000}"/>
    <cellStyle name="Input 4 4 12 2" xfId="3669" xr:uid="{00000000-0005-0000-0000-0000540E0000}"/>
    <cellStyle name="Input 4 4 12 3" xfId="3670" xr:uid="{00000000-0005-0000-0000-0000550E0000}"/>
    <cellStyle name="Input 4 4 13" xfId="3671" xr:uid="{00000000-0005-0000-0000-0000560E0000}"/>
    <cellStyle name="Input 4 4 13 2" xfId="3672" xr:uid="{00000000-0005-0000-0000-0000570E0000}"/>
    <cellStyle name="Input 4 4 13 3" xfId="3673" xr:uid="{00000000-0005-0000-0000-0000580E0000}"/>
    <cellStyle name="Input 4 4 14" xfId="3674" xr:uid="{00000000-0005-0000-0000-0000590E0000}"/>
    <cellStyle name="Input 4 4 14 2" xfId="3675" xr:uid="{00000000-0005-0000-0000-00005A0E0000}"/>
    <cellStyle name="Input 4 4 14 3" xfId="3676" xr:uid="{00000000-0005-0000-0000-00005B0E0000}"/>
    <cellStyle name="Input 4 4 15" xfId="3677" xr:uid="{00000000-0005-0000-0000-00005C0E0000}"/>
    <cellStyle name="Input 4 4 15 2" xfId="3678" xr:uid="{00000000-0005-0000-0000-00005D0E0000}"/>
    <cellStyle name="Input 4 4 15 3" xfId="3679" xr:uid="{00000000-0005-0000-0000-00005E0E0000}"/>
    <cellStyle name="Input 4 4 16" xfId="3680" xr:uid="{00000000-0005-0000-0000-00005F0E0000}"/>
    <cellStyle name="Input 4 4 2" xfId="3681" xr:uid="{00000000-0005-0000-0000-0000600E0000}"/>
    <cellStyle name="Input 4 4 2 2" xfId="3682" xr:uid="{00000000-0005-0000-0000-0000610E0000}"/>
    <cellStyle name="Input 4 4 2 3" xfId="3683" xr:uid="{00000000-0005-0000-0000-0000620E0000}"/>
    <cellStyle name="Input 4 4 3" xfId="3684" xr:uid="{00000000-0005-0000-0000-0000630E0000}"/>
    <cellStyle name="Input 4 4 3 2" xfId="3685" xr:uid="{00000000-0005-0000-0000-0000640E0000}"/>
    <cellStyle name="Input 4 4 3 3" xfId="3686" xr:uid="{00000000-0005-0000-0000-0000650E0000}"/>
    <cellStyle name="Input 4 4 4" xfId="3687" xr:uid="{00000000-0005-0000-0000-0000660E0000}"/>
    <cellStyle name="Input 4 4 4 2" xfId="3688" xr:uid="{00000000-0005-0000-0000-0000670E0000}"/>
    <cellStyle name="Input 4 4 4 3" xfId="3689" xr:uid="{00000000-0005-0000-0000-0000680E0000}"/>
    <cellStyle name="Input 4 4 5" xfId="3690" xr:uid="{00000000-0005-0000-0000-0000690E0000}"/>
    <cellStyle name="Input 4 4 5 2" xfId="3691" xr:uid="{00000000-0005-0000-0000-00006A0E0000}"/>
    <cellStyle name="Input 4 4 5 3" xfId="3692" xr:uid="{00000000-0005-0000-0000-00006B0E0000}"/>
    <cellStyle name="Input 4 4 6" xfId="3693" xr:uid="{00000000-0005-0000-0000-00006C0E0000}"/>
    <cellStyle name="Input 4 4 6 2" xfId="3694" xr:uid="{00000000-0005-0000-0000-00006D0E0000}"/>
    <cellStyle name="Input 4 4 6 3" xfId="3695" xr:uid="{00000000-0005-0000-0000-00006E0E0000}"/>
    <cellStyle name="Input 4 4 7" xfId="3696" xr:uid="{00000000-0005-0000-0000-00006F0E0000}"/>
    <cellStyle name="Input 4 4 7 2" xfId="3697" xr:uid="{00000000-0005-0000-0000-0000700E0000}"/>
    <cellStyle name="Input 4 4 7 3" xfId="3698" xr:uid="{00000000-0005-0000-0000-0000710E0000}"/>
    <cellStyle name="Input 4 4 8" xfId="3699" xr:uid="{00000000-0005-0000-0000-0000720E0000}"/>
    <cellStyle name="Input 4 4 8 2" xfId="3700" xr:uid="{00000000-0005-0000-0000-0000730E0000}"/>
    <cellStyle name="Input 4 4 8 3" xfId="3701" xr:uid="{00000000-0005-0000-0000-0000740E0000}"/>
    <cellStyle name="Input 4 4 9" xfId="3702" xr:uid="{00000000-0005-0000-0000-0000750E0000}"/>
    <cellStyle name="Input 4 4 9 2" xfId="3703" xr:uid="{00000000-0005-0000-0000-0000760E0000}"/>
    <cellStyle name="Input 4 4 9 3" xfId="3704" xr:uid="{00000000-0005-0000-0000-0000770E0000}"/>
    <cellStyle name="Input 4 5" xfId="3705" xr:uid="{00000000-0005-0000-0000-0000780E0000}"/>
    <cellStyle name="Input 4 5 10" xfId="3706" xr:uid="{00000000-0005-0000-0000-0000790E0000}"/>
    <cellStyle name="Input 4 5 10 2" xfId="3707" xr:uid="{00000000-0005-0000-0000-00007A0E0000}"/>
    <cellStyle name="Input 4 5 10 3" xfId="3708" xr:uid="{00000000-0005-0000-0000-00007B0E0000}"/>
    <cellStyle name="Input 4 5 11" xfId="3709" xr:uid="{00000000-0005-0000-0000-00007C0E0000}"/>
    <cellStyle name="Input 4 5 11 2" xfId="3710" xr:uid="{00000000-0005-0000-0000-00007D0E0000}"/>
    <cellStyle name="Input 4 5 11 3" xfId="3711" xr:uid="{00000000-0005-0000-0000-00007E0E0000}"/>
    <cellStyle name="Input 4 5 12" xfId="3712" xr:uid="{00000000-0005-0000-0000-00007F0E0000}"/>
    <cellStyle name="Input 4 5 12 2" xfId="3713" xr:uid="{00000000-0005-0000-0000-0000800E0000}"/>
    <cellStyle name="Input 4 5 12 3" xfId="3714" xr:uid="{00000000-0005-0000-0000-0000810E0000}"/>
    <cellStyle name="Input 4 5 13" xfId="3715" xr:uid="{00000000-0005-0000-0000-0000820E0000}"/>
    <cellStyle name="Input 4 5 13 2" xfId="3716" xr:uid="{00000000-0005-0000-0000-0000830E0000}"/>
    <cellStyle name="Input 4 5 13 3" xfId="3717" xr:uid="{00000000-0005-0000-0000-0000840E0000}"/>
    <cellStyle name="Input 4 5 14" xfId="3718" xr:uid="{00000000-0005-0000-0000-0000850E0000}"/>
    <cellStyle name="Input 4 5 14 2" xfId="3719" xr:uid="{00000000-0005-0000-0000-0000860E0000}"/>
    <cellStyle name="Input 4 5 14 3" xfId="3720" xr:uid="{00000000-0005-0000-0000-0000870E0000}"/>
    <cellStyle name="Input 4 5 15" xfId="3721" xr:uid="{00000000-0005-0000-0000-0000880E0000}"/>
    <cellStyle name="Input 4 5 15 2" xfId="3722" xr:uid="{00000000-0005-0000-0000-0000890E0000}"/>
    <cellStyle name="Input 4 5 15 3" xfId="3723" xr:uid="{00000000-0005-0000-0000-00008A0E0000}"/>
    <cellStyle name="Input 4 5 16" xfId="3724" xr:uid="{00000000-0005-0000-0000-00008B0E0000}"/>
    <cellStyle name="Input 4 5 2" xfId="3725" xr:uid="{00000000-0005-0000-0000-00008C0E0000}"/>
    <cellStyle name="Input 4 5 2 2" xfId="3726" xr:uid="{00000000-0005-0000-0000-00008D0E0000}"/>
    <cellStyle name="Input 4 5 2 3" xfId="3727" xr:uid="{00000000-0005-0000-0000-00008E0E0000}"/>
    <cellStyle name="Input 4 5 3" xfId="3728" xr:uid="{00000000-0005-0000-0000-00008F0E0000}"/>
    <cellStyle name="Input 4 5 3 2" xfId="3729" xr:uid="{00000000-0005-0000-0000-0000900E0000}"/>
    <cellStyle name="Input 4 5 3 3" xfId="3730" xr:uid="{00000000-0005-0000-0000-0000910E0000}"/>
    <cellStyle name="Input 4 5 4" xfId="3731" xr:uid="{00000000-0005-0000-0000-0000920E0000}"/>
    <cellStyle name="Input 4 5 4 2" xfId="3732" xr:uid="{00000000-0005-0000-0000-0000930E0000}"/>
    <cellStyle name="Input 4 5 4 3" xfId="3733" xr:uid="{00000000-0005-0000-0000-0000940E0000}"/>
    <cellStyle name="Input 4 5 5" xfId="3734" xr:uid="{00000000-0005-0000-0000-0000950E0000}"/>
    <cellStyle name="Input 4 5 5 2" xfId="3735" xr:uid="{00000000-0005-0000-0000-0000960E0000}"/>
    <cellStyle name="Input 4 5 5 3" xfId="3736" xr:uid="{00000000-0005-0000-0000-0000970E0000}"/>
    <cellStyle name="Input 4 5 6" xfId="3737" xr:uid="{00000000-0005-0000-0000-0000980E0000}"/>
    <cellStyle name="Input 4 5 6 2" xfId="3738" xr:uid="{00000000-0005-0000-0000-0000990E0000}"/>
    <cellStyle name="Input 4 5 6 3" xfId="3739" xr:uid="{00000000-0005-0000-0000-00009A0E0000}"/>
    <cellStyle name="Input 4 5 7" xfId="3740" xr:uid="{00000000-0005-0000-0000-00009B0E0000}"/>
    <cellStyle name="Input 4 5 7 2" xfId="3741" xr:uid="{00000000-0005-0000-0000-00009C0E0000}"/>
    <cellStyle name="Input 4 5 7 3" xfId="3742" xr:uid="{00000000-0005-0000-0000-00009D0E0000}"/>
    <cellStyle name="Input 4 5 8" xfId="3743" xr:uid="{00000000-0005-0000-0000-00009E0E0000}"/>
    <cellStyle name="Input 4 5 8 2" xfId="3744" xr:uid="{00000000-0005-0000-0000-00009F0E0000}"/>
    <cellStyle name="Input 4 5 8 3" xfId="3745" xr:uid="{00000000-0005-0000-0000-0000A00E0000}"/>
    <cellStyle name="Input 4 5 9" xfId="3746" xr:uid="{00000000-0005-0000-0000-0000A10E0000}"/>
    <cellStyle name="Input 4 5 9 2" xfId="3747" xr:uid="{00000000-0005-0000-0000-0000A20E0000}"/>
    <cellStyle name="Input 4 5 9 3" xfId="3748" xr:uid="{00000000-0005-0000-0000-0000A30E0000}"/>
    <cellStyle name="Input 4 6" xfId="3749" xr:uid="{00000000-0005-0000-0000-0000A40E0000}"/>
    <cellStyle name="Input 4 6 10" xfId="3750" xr:uid="{00000000-0005-0000-0000-0000A50E0000}"/>
    <cellStyle name="Input 4 6 10 2" xfId="3751" xr:uid="{00000000-0005-0000-0000-0000A60E0000}"/>
    <cellStyle name="Input 4 6 10 3" xfId="3752" xr:uid="{00000000-0005-0000-0000-0000A70E0000}"/>
    <cellStyle name="Input 4 6 11" xfId="3753" xr:uid="{00000000-0005-0000-0000-0000A80E0000}"/>
    <cellStyle name="Input 4 6 11 2" xfId="3754" xr:uid="{00000000-0005-0000-0000-0000A90E0000}"/>
    <cellStyle name="Input 4 6 11 3" xfId="3755" xr:uid="{00000000-0005-0000-0000-0000AA0E0000}"/>
    <cellStyle name="Input 4 6 12" xfId="3756" xr:uid="{00000000-0005-0000-0000-0000AB0E0000}"/>
    <cellStyle name="Input 4 6 12 2" xfId="3757" xr:uid="{00000000-0005-0000-0000-0000AC0E0000}"/>
    <cellStyle name="Input 4 6 12 3" xfId="3758" xr:uid="{00000000-0005-0000-0000-0000AD0E0000}"/>
    <cellStyle name="Input 4 6 13" xfId="3759" xr:uid="{00000000-0005-0000-0000-0000AE0E0000}"/>
    <cellStyle name="Input 4 6 13 2" xfId="3760" xr:uid="{00000000-0005-0000-0000-0000AF0E0000}"/>
    <cellStyle name="Input 4 6 13 3" xfId="3761" xr:uid="{00000000-0005-0000-0000-0000B00E0000}"/>
    <cellStyle name="Input 4 6 14" xfId="3762" xr:uid="{00000000-0005-0000-0000-0000B10E0000}"/>
    <cellStyle name="Input 4 6 14 2" xfId="3763" xr:uid="{00000000-0005-0000-0000-0000B20E0000}"/>
    <cellStyle name="Input 4 6 14 3" xfId="3764" xr:uid="{00000000-0005-0000-0000-0000B30E0000}"/>
    <cellStyle name="Input 4 6 15" xfId="3765" xr:uid="{00000000-0005-0000-0000-0000B40E0000}"/>
    <cellStyle name="Input 4 6 15 2" xfId="3766" xr:uid="{00000000-0005-0000-0000-0000B50E0000}"/>
    <cellStyle name="Input 4 6 15 3" xfId="3767" xr:uid="{00000000-0005-0000-0000-0000B60E0000}"/>
    <cellStyle name="Input 4 6 16" xfId="3768" xr:uid="{00000000-0005-0000-0000-0000B70E0000}"/>
    <cellStyle name="Input 4 6 2" xfId="3769" xr:uid="{00000000-0005-0000-0000-0000B80E0000}"/>
    <cellStyle name="Input 4 6 2 2" xfId="3770" xr:uid="{00000000-0005-0000-0000-0000B90E0000}"/>
    <cellStyle name="Input 4 6 2 3" xfId="3771" xr:uid="{00000000-0005-0000-0000-0000BA0E0000}"/>
    <cellStyle name="Input 4 6 3" xfId="3772" xr:uid="{00000000-0005-0000-0000-0000BB0E0000}"/>
    <cellStyle name="Input 4 6 3 2" xfId="3773" xr:uid="{00000000-0005-0000-0000-0000BC0E0000}"/>
    <cellStyle name="Input 4 6 3 3" xfId="3774" xr:uid="{00000000-0005-0000-0000-0000BD0E0000}"/>
    <cellStyle name="Input 4 6 4" xfId="3775" xr:uid="{00000000-0005-0000-0000-0000BE0E0000}"/>
    <cellStyle name="Input 4 6 4 2" xfId="3776" xr:uid="{00000000-0005-0000-0000-0000BF0E0000}"/>
    <cellStyle name="Input 4 6 4 3" xfId="3777" xr:uid="{00000000-0005-0000-0000-0000C00E0000}"/>
    <cellStyle name="Input 4 6 5" xfId="3778" xr:uid="{00000000-0005-0000-0000-0000C10E0000}"/>
    <cellStyle name="Input 4 6 5 2" xfId="3779" xr:uid="{00000000-0005-0000-0000-0000C20E0000}"/>
    <cellStyle name="Input 4 6 5 3" xfId="3780" xr:uid="{00000000-0005-0000-0000-0000C30E0000}"/>
    <cellStyle name="Input 4 6 6" xfId="3781" xr:uid="{00000000-0005-0000-0000-0000C40E0000}"/>
    <cellStyle name="Input 4 6 6 2" xfId="3782" xr:uid="{00000000-0005-0000-0000-0000C50E0000}"/>
    <cellStyle name="Input 4 6 6 3" xfId="3783" xr:uid="{00000000-0005-0000-0000-0000C60E0000}"/>
    <cellStyle name="Input 4 6 7" xfId="3784" xr:uid="{00000000-0005-0000-0000-0000C70E0000}"/>
    <cellStyle name="Input 4 6 7 2" xfId="3785" xr:uid="{00000000-0005-0000-0000-0000C80E0000}"/>
    <cellStyle name="Input 4 6 7 3" xfId="3786" xr:uid="{00000000-0005-0000-0000-0000C90E0000}"/>
    <cellStyle name="Input 4 6 8" xfId="3787" xr:uid="{00000000-0005-0000-0000-0000CA0E0000}"/>
    <cellStyle name="Input 4 6 8 2" xfId="3788" xr:uid="{00000000-0005-0000-0000-0000CB0E0000}"/>
    <cellStyle name="Input 4 6 8 3" xfId="3789" xr:uid="{00000000-0005-0000-0000-0000CC0E0000}"/>
    <cellStyle name="Input 4 6 9" xfId="3790" xr:uid="{00000000-0005-0000-0000-0000CD0E0000}"/>
    <cellStyle name="Input 4 6 9 2" xfId="3791" xr:uid="{00000000-0005-0000-0000-0000CE0E0000}"/>
    <cellStyle name="Input 4 6 9 3" xfId="3792" xr:uid="{00000000-0005-0000-0000-0000CF0E0000}"/>
    <cellStyle name="Input 4 7" xfId="3793" xr:uid="{00000000-0005-0000-0000-0000D00E0000}"/>
    <cellStyle name="Input 4 7 10" xfId="3794" xr:uid="{00000000-0005-0000-0000-0000D10E0000}"/>
    <cellStyle name="Input 4 7 10 2" xfId="3795" xr:uid="{00000000-0005-0000-0000-0000D20E0000}"/>
    <cellStyle name="Input 4 7 10 3" xfId="3796" xr:uid="{00000000-0005-0000-0000-0000D30E0000}"/>
    <cellStyle name="Input 4 7 11" xfId="3797" xr:uid="{00000000-0005-0000-0000-0000D40E0000}"/>
    <cellStyle name="Input 4 7 11 2" xfId="3798" xr:uid="{00000000-0005-0000-0000-0000D50E0000}"/>
    <cellStyle name="Input 4 7 11 3" xfId="3799" xr:uid="{00000000-0005-0000-0000-0000D60E0000}"/>
    <cellStyle name="Input 4 7 12" xfId="3800" xr:uid="{00000000-0005-0000-0000-0000D70E0000}"/>
    <cellStyle name="Input 4 7 12 2" xfId="3801" xr:uid="{00000000-0005-0000-0000-0000D80E0000}"/>
    <cellStyle name="Input 4 7 12 3" xfId="3802" xr:uid="{00000000-0005-0000-0000-0000D90E0000}"/>
    <cellStyle name="Input 4 7 13" xfId="3803" xr:uid="{00000000-0005-0000-0000-0000DA0E0000}"/>
    <cellStyle name="Input 4 7 13 2" xfId="3804" xr:uid="{00000000-0005-0000-0000-0000DB0E0000}"/>
    <cellStyle name="Input 4 7 13 3" xfId="3805" xr:uid="{00000000-0005-0000-0000-0000DC0E0000}"/>
    <cellStyle name="Input 4 7 14" xfId="3806" xr:uid="{00000000-0005-0000-0000-0000DD0E0000}"/>
    <cellStyle name="Input 4 7 14 2" xfId="3807" xr:uid="{00000000-0005-0000-0000-0000DE0E0000}"/>
    <cellStyle name="Input 4 7 14 3" xfId="3808" xr:uid="{00000000-0005-0000-0000-0000DF0E0000}"/>
    <cellStyle name="Input 4 7 15" xfId="3809" xr:uid="{00000000-0005-0000-0000-0000E00E0000}"/>
    <cellStyle name="Input 4 7 15 2" xfId="3810" xr:uid="{00000000-0005-0000-0000-0000E10E0000}"/>
    <cellStyle name="Input 4 7 15 3" xfId="3811" xr:uid="{00000000-0005-0000-0000-0000E20E0000}"/>
    <cellStyle name="Input 4 7 16" xfId="3812" xr:uid="{00000000-0005-0000-0000-0000E30E0000}"/>
    <cellStyle name="Input 4 7 2" xfId="3813" xr:uid="{00000000-0005-0000-0000-0000E40E0000}"/>
    <cellStyle name="Input 4 7 2 2" xfId="3814" xr:uid="{00000000-0005-0000-0000-0000E50E0000}"/>
    <cellStyle name="Input 4 7 2 3" xfId="3815" xr:uid="{00000000-0005-0000-0000-0000E60E0000}"/>
    <cellStyle name="Input 4 7 3" xfId="3816" xr:uid="{00000000-0005-0000-0000-0000E70E0000}"/>
    <cellStyle name="Input 4 7 3 2" xfId="3817" xr:uid="{00000000-0005-0000-0000-0000E80E0000}"/>
    <cellStyle name="Input 4 7 3 3" xfId="3818" xr:uid="{00000000-0005-0000-0000-0000E90E0000}"/>
    <cellStyle name="Input 4 7 4" xfId="3819" xr:uid="{00000000-0005-0000-0000-0000EA0E0000}"/>
    <cellStyle name="Input 4 7 4 2" xfId="3820" xr:uid="{00000000-0005-0000-0000-0000EB0E0000}"/>
    <cellStyle name="Input 4 7 4 3" xfId="3821" xr:uid="{00000000-0005-0000-0000-0000EC0E0000}"/>
    <cellStyle name="Input 4 7 5" xfId="3822" xr:uid="{00000000-0005-0000-0000-0000ED0E0000}"/>
    <cellStyle name="Input 4 7 5 2" xfId="3823" xr:uid="{00000000-0005-0000-0000-0000EE0E0000}"/>
    <cellStyle name="Input 4 7 5 3" xfId="3824" xr:uid="{00000000-0005-0000-0000-0000EF0E0000}"/>
    <cellStyle name="Input 4 7 6" xfId="3825" xr:uid="{00000000-0005-0000-0000-0000F00E0000}"/>
    <cellStyle name="Input 4 7 6 2" xfId="3826" xr:uid="{00000000-0005-0000-0000-0000F10E0000}"/>
    <cellStyle name="Input 4 7 6 3" xfId="3827" xr:uid="{00000000-0005-0000-0000-0000F20E0000}"/>
    <cellStyle name="Input 4 7 7" xfId="3828" xr:uid="{00000000-0005-0000-0000-0000F30E0000}"/>
    <cellStyle name="Input 4 7 7 2" xfId="3829" xr:uid="{00000000-0005-0000-0000-0000F40E0000}"/>
    <cellStyle name="Input 4 7 7 3" xfId="3830" xr:uid="{00000000-0005-0000-0000-0000F50E0000}"/>
    <cellStyle name="Input 4 7 8" xfId="3831" xr:uid="{00000000-0005-0000-0000-0000F60E0000}"/>
    <cellStyle name="Input 4 7 8 2" xfId="3832" xr:uid="{00000000-0005-0000-0000-0000F70E0000}"/>
    <cellStyle name="Input 4 7 8 3" xfId="3833" xr:uid="{00000000-0005-0000-0000-0000F80E0000}"/>
    <cellStyle name="Input 4 7 9" xfId="3834" xr:uid="{00000000-0005-0000-0000-0000F90E0000}"/>
    <cellStyle name="Input 4 7 9 2" xfId="3835" xr:uid="{00000000-0005-0000-0000-0000FA0E0000}"/>
    <cellStyle name="Input 4 7 9 3" xfId="3836" xr:uid="{00000000-0005-0000-0000-0000FB0E0000}"/>
    <cellStyle name="Input 4 8" xfId="3837" xr:uid="{00000000-0005-0000-0000-0000FC0E0000}"/>
    <cellStyle name="Input 4 8 10" xfId="3838" xr:uid="{00000000-0005-0000-0000-0000FD0E0000}"/>
    <cellStyle name="Input 4 8 10 2" xfId="3839" xr:uid="{00000000-0005-0000-0000-0000FE0E0000}"/>
    <cellStyle name="Input 4 8 10 3" xfId="3840" xr:uid="{00000000-0005-0000-0000-0000FF0E0000}"/>
    <cellStyle name="Input 4 8 11" xfId="3841" xr:uid="{00000000-0005-0000-0000-0000000F0000}"/>
    <cellStyle name="Input 4 8 11 2" xfId="3842" xr:uid="{00000000-0005-0000-0000-0000010F0000}"/>
    <cellStyle name="Input 4 8 11 3" xfId="3843" xr:uid="{00000000-0005-0000-0000-0000020F0000}"/>
    <cellStyle name="Input 4 8 12" xfId="3844" xr:uid="{00000000-0005-0000-0000-0000030F0000}"/>
    <cellStyle name="Input 4 8 12 2" xfId="3845" xr:uid="{00000000-0005-0000-0000-0000040F0000}"/>
    <cellStyle name="Input 4 8 12 3" xfId="3846" xr:uid="{00000000-0005-0000-0000-0000050F0000}"/>
    <cellStyle name="Input 4 8 13" xfId="3847" xr:uid="{00000000-0005-0000-0000-0000060F0000}"/>
    <cellStyle name="Input 4 8 13 2" xfId="3848" xr:uid="{00000000-0005-0000-0000-0000070F0000}"/>
    <cellStyle name="Input 4 8 13 3" xfId="3849" xr:uid="{00000000-0005-0000-0000-0000080F0000}"/>
    <cellStyle name="Input 4 8 14" xfId="3850" xr:uid="{00000000-0005-0000-0000-0000090F0000}"/>
    <cellStyle name="Input 4 8 14 2" xfId="3851" xr:uid="{00000000-0005-0000-0000-00000A0F0000}"/>
    <cellStyle name="Input 4 8 14 3" xfId="3852" xr:uid="{00000000-0005-0000-0000-00000B0F0000}"/>
    <cellStyle name="Input 4 8 15" xfId="3853" xr:uid="{00000000-0005-0000-0000-00000C0F0000}"/>
    <cellStyle name="Input 4 8 15 2" xfId="3854" xr:uid="{00000000-0005-0000-0000-00000D0F0000}"/>
    <cellStyle name="Input 4 8 15 3" xfId="3855" xr:uid="{00000000-0005-0000-0000-00000E0F0000}"/>
    <cellStyle name="Input 4 8 16" xfId="3856" xr:uid="{00000000-0005-0000-0000-00000F0F0000}"/>
    <cellStyle name="Input 4 8 2" xfId="3857" xr:uid="{00000000-0005-0000-0000-0000100F0000}"/>
    <cellStyle name="Input 4 8 2 2" xfId="3858" xr:uid="{00000000-0005-0000-0000-0000110F0000}"/>
    <cellStyle name="Input 4 8 2 3" xfId="3859" xr:uid="{00000000-0005-0000-0000-0000120F0000}"/>
    <cellStyle name="Input 4 8 3" xfId="3860" xr:uid="{00000000-0005-0000-0000-0000130F0000}"/>
    <cellStyle name="Input 4 8 3 2" xfId="3861" xr:uid="{00000000-0005-0000-0000-0000140F0000}"/>
    <cellStyle name="Input 4 8 3 3" xfId="3862" xr:uid="{00000000-0005-0000-0000-0000150F0000}"/>
    <cellStyle name="Input 4 8 4" xfId="3863" xr:uid="{00000000-0005-0000-0000-0000160F0000}"/>
    <cellStyle name="Input 4 8 4 2" xfId="3864" xr:uid="{00000000-0005-0000-0000-0000170F0000}"/>
    <cellStyle name="Input 4 8 4 3" xfId="3865" xr:uid="{00000000-0005-0000-0000-0000180F0000}"/>
    <cellStyle name="Input 4 8 5" xfId="3866" xr:uid="{00000000-0005-0000-0000-0000190F0000}"/>
    <cellStyle name="Input 4 8 5 2" xfId="3867" xr:uid="{00000000-0005-0000-0000-00001A0F0000}"/>
    <cellStyle name="Input 4 8 5 3" xfId="3868" xr:uid="{00000000-0005-0000-0000-00001B0F0000}"/>
    <cellStyle name="Input 4 8 6" xfId="3869" xr:uid="{00000000-0005-0000-0000-00001C0F0000}"/>
    <cellStyle name="Input 4 8 6 2" xfId="3870" xr:uid="{00000000-0005-0000-0000-00001D0F0000}"/>
    <cellStyle name="Input 4 8 6 3" xfId="3871" xr:uid="{00000000-0005-0000-0000-00001E0F0000}"/>
    <cellStyle name="Input 4 8 7" xfId="3872" xr:uid="{00000000-0005-0000-0000-00001F0F0000}"/>
    <cellStyle name="Input 4 8 7 2" xfId="3873" xr:uid="{00000000-0005-0000-0000-0000200F0000}"/>
    <cellStyle name="Input 4 8 7 3" xfId="3874" xr:uid="{00000000-0005-0000-0000-0000210F0000}"/>
    <cellStyle name="Input 4 8 8" xfId="3875" xr:uid="{00000000-0005-0000-0000-0000220F0000}"/>
    <cellStyle name="Input 4 8 8 2" xfId="3876" xr:uid="{00000000-0005-0000-0000-0000230F0000}"/>
    <cellStyle name="Input 4 8 8 3" xfId="3877" xr:uid="{00000000-0005-0000-0000-0000240F0000}"/>
    <cellStyle name="Input 4 8 9" xfId="3878" xr:uid="{00000000-0005-0000-0000-0000250F0000}"/>
    <cellStyle name="Input 4 8 9 2" xfId="3879" xr:uid="{00000000-0005-0000-0000-0000260F0000}"/>
    <cellStyle name="Input 4 8 9 3" xfId="3880" xr:uid="{00000000-0005-0000-0000-0000270F0000}"/>
    <cellStyle name="Input 4 9" xfId="3881" xr:uid="{00000000-0005-0000-0000-0000280F0000}"/>
    <cellStyle name="Input 4 9 10" xfId="3882" xr:uid="{00000000-0005-0000-0000-0000290F0000}"/>
    <cellStyle name="Input 4 9 10 2" xfId="3883" xr:uid="{00000000-0005-0000-0000-00002A0F0000}"/>
    <cellStyle name="Input 4 9 10 3" xfId="3884" xr:uid="{00000000-0005-0000-0000-00002B0F0000}"/>
    <cellStyle name="Input 4 9 11" xfId="3885" xr:uid="{00000000-0005-0000-0000-00002C0F0000}"/>
    <cellStyle name="Input 4 9 11 2" xfId="3886" xr:uid="{00000000-0005-0000-0000-00002D0F0000}"/>
    <cellStyle name="Input 4 9 11 3" xfId="3887" xr:uid="{00000000-0005-0000-0000-00002E0F0000}"/>
    <cellStyle name="Input 4 9 12" xfId="3888" xr:uid="{00000000-0005-0000-0000-00002F0F0000}"/>
    <cellStyle name="Input 4 9 12 2" xfId="3889" xr:uid="{00000000-0005-0000-0000-0000300F0000}"/>
    <cellStyle name="Input 4 9 12 3" xfId="3890" xr:uid="{00000000-0005-0000-0000-0000310F0000}"/>
    <cellStyle name="Input 4 9 13" xfId="3891" xr:uid="{00000000-0005-0000-0000-0000320F0000}"/>
    <cellStyle name="Input 4 9 13 2" xfId="3892" xr:uid="{00000000-0005-0000-0000-0000330F0000}"/>
    <cellStyle name="Input 4 9 13 3" xfId="3893" xr:uid="{00000000-0005-0000-0000-0000340F0000}"/>
    <cellStyle name="Input 4 9 14" xfId="3894" xr:uid="{00000000-0005-0000-0000-0000350F0000}"/>
    <cellStyle name="Input 4 9 14 2" xfId="3895" xr:uid="{00000000-0005-0000-0000-0000360F0000}"/>
    <cellStyle name="Input 4 9 14 3" xfId="3896" xr:uid="{00000000-0005-0000-0000-0000370F0000}"/>
    <cellStyle name="Input 4 9 15" xfId="3897" xr:uid="{00000000-0005-0000-0000-0000380F0000}"/>
    <cellStyle name="Input 4 9 15 2" xfId="3898" xr:uid="{00000000-0005-0000-0000-0000390F0000}"/>
    <cellStyle name="Input 4 9 15 3" xfId="3899" xr:uid="{00000000-0005-0000-0000-00003A0F0000}"/>
    <cellStyle name="Input 4 9 16" xfId="3900" xr:uid="{00000000-0005-0000-0000-00003B0F0000}"/>
    <cellStyle name="Input 4 9 2" xfId="3901" xr:uid="{00000000-0005-0000-0000-00003C0F0000}"/>
    <cellStyle name="Input 4 9 2 2" xfId="3902" xr:uid="{00000000-0005-0000-0000-00003D0F0000}"/>
    <cellStyle name="Input 4 9 2 3" xfId="3903" xr:uid="{00000000-0005-0000-0000-00003E0F0000}"/>
    <cellStyle name="Input 4 9 3" xfId="3904" xr:uid="{00000000-0005-0000-0000-00003F0F0000}"/>
    <cellStyle name="Input 4 9 3 2" xfId="3905" xr:uid="{00000000-0005-0000-0000-0000400F0000}"/>
    <cellStyle name="Input 4 9 3 3" xfId="3906" xr:uid="{00000000-0005-0000-0000-0000410F0000}"/>
    <cellStyle name="Input 4 9 4" xfId="3907" xr:uid="{00000000-0005-0000-0000-0000420F0000}"/>
    <cellStyle name="Input 4 9 4 2" xfId="3908" xr:uid="{00000000-0005-0000-0000-0000430F0000}"/>
    <cellStyle name="Input 4 9 4 3" xfId="3909" xr:uid="{00000000-0005-0000-0000-0000440F0000}"/>
    <cellStyle name="Input 4 9 5" xfId="3910" xr:uid="{00000000-0005-0000-0000-0000450F0000}"/>
    <cellStyle name="Input 4 9 5 2" xfId="3911" xr:uid="{00000000-0005-0000-0000-0000460F0000}"/>
    <cellStyle name="Input 4 9 5 3" xfId="3912" xr:uid="{00000000-0005-0000-0000-0000470F0000}"/>
    <cellStyle name="Input 4 9 6" xfId="3913" xr:uid="{00000000-0005-0000-0000-0000480F0000}"/>
    <cellStyle name="Input 4 9 6 2" xfId="3914" xr:uid="{00000000-0005-0000-0000-0000490F0000}"/>
    <cellStyle name="Input 4 9 6 3" xfId="3915" xr:uid="{00000000-0005-0000-0000-00004A0F0000}"/>
    <cellStyle name="Input 4 9 7" xfId="3916" xr:uid="{00000000-0005-0000-0000-00004B0F0000}"/>
    <cellStyle name="Input 4 9 7 2" xfId="3917" xr:uid="{00000000-0005-0000-0000-00004C0F0000}"/>
    <cellStyle name="Input 4 9 7 3" xfId="3918" xr:uid="{00000000-0005-0000-0000-00004D0F0000}"/>
    <cellStyle name="Input 4 9 8" xfId="3919" xr:uid="{00000000-0005-0000-0000-00004E0F0000}"/>
    <cellStyle name="Input 4 9 8 2" xfId="3920" xr:uid="{00000000-0005-0000-0000-00004F0F0000}"/>
    <cellStyle name="Input 4 9 8 3" xfId="3921" xr:uid="{00000000-0005-0000-0000-0000500F0000}"/>
    <cellStyle name="Input 4 9 9" xfId="3922" xr:uid="{00000000-0005-0000-0000-0000510F0000}"/>
    <cellStyle name="Input 4 9 9 2" xfId="3923" xr:uid="{00000000-0005-0000-0000-0000520F0000}"/>
    <cellStyle name="Input 4 9 9 3" xfId="3924" xr:uid="{00000000-0005-0000-0000-0000530F0000}"/>
    <cellStyle name="Input 5" xfId="3925" xr:uid="{00000000-0005-0000-0000-0000540F0000}"/>
    <cellStyle name="Input 6" xfId="3926" xr:uid="{00000000-0005-0000-0000-0000550F0000}"/>
    <cellStyle name="Linked Cell 2" xfId="3927" xr:uid="{00000000-0005-0000-0000-0000560F0000}"/>
    <cellStyle name="Linked Cell 3" xfId="3928" xr:uid="{00000000-0005-0000-0000-0000570F0000}"/>
    <cellStyle name="Linked Cell 4" xfId="3929" xr:uid="{00000000-0005-0000-0000-0000580F0000}"/>
    <cellStyle name="Neutral 2" xfId="3930" xr:uid="{00000000-0005-0000-0000-0000590F0000}"/>
    <cellStyle name="Neutral 3" xfId="3931" xr:uid="{00000000-0005-0000-0000-00005A0F0000}"/>
    <cellStyle name="Neutral 4" xfId="3932" xr:uid="{00000000-0005-0000-0000-00005B0F0000}"/>
    <cellStyle name="Normal" xfId="0" builtinId="0"/>
    <cellStyle name="Normal 10" xfId="3933" xr:uid="{00000000-0005-0000-0000-00005D0F0000}"/>
    <cellStyle name="Normal 10 2" xfId="3934" xr:uid="{00000000-0005-0000-0000-00005E0F0000}"/>
    <cellStyle name="Normal 10 3" xfId="32950" xr:uid="{E550767A-8713-4F63-A2D6-173B6203CBE0}"/>
    <cellStyle name="Normal 10 4" xfId="32963" xr:uid="{75649E0E-D2C6-45F6-9538-04057D7D49A4}"/>
    <cellStyle name="Normal 11" xfId="3935" xr:uid="{00000000-0005-0000-0000-00005F0F0000}"/>
    <cellStyle name="Normal 11 2" xfId="3936" xr:uid="{00000000-0005-0000-0000-0000600F0000}"/>
    <cellStyle name="Normal 11 3" xfId="3937" xr:uid="{00000000-0005-0000-0000-0000610F0000}"/>
    <cellStyle name="Normal 12" xfId="3938" xr:uid="{00000000-0005-0000-0000-0000620F0000}"/>
    <cellStyle name="Normal 12 2" xfId="3939" xr:uid="{00000000-0005-0000-0000-0000630F0000}"/>
    <cellStyle name="Normal 12 3" xfId="3940" xr:uid="{00000000-0005-0000-0000-0000640F0000}"/>
    <cellStyle name="Normal 13" xfId="3941" xr:uid="{00000000-0005-0000-0000-0000650F0000}"/>
    <cellStyle name="Normal 13 2" xfId="3942" xr:uid="{00000000-0005-0000-0000-0000660F0000}"/>
    <cellStyle name="Normal 13 3" xfId="3943" xr:uid="{00000000-0005-0000-0000-0000670F0000}"/>
    <cellStyle name="Normal 14" xfId="3944" xr:uid="{00000000-0005-0000-0000-0000680F0000}"/>
    <cellStyle name="Normal 14 2" xfId="3945" xr:uid="{00000000-0005-0000-0000-0000690F0000}"/>
    <cellStyle name="Normal 15" xfId="3946" xr:uid="{00000000-0005-0000-0000-00006A0F0000}"/>
    <cellStyle name="Normal 15 2" xfId="3947" xr:uid="{00000000-0005-0000-0000-00006B0F0000}"/>
    <cellStyle name="Normal 16" xfId="3948" xr:uid="{00000000-0005-0000-0000-00006C0F0000}"/>
    <cellStyle name="Normal 16 2" xfId="3949" xr:uid="{00000000-0005-0000-0000-00006D0F0000}"/>
    <cellStyle name="Normal 17" xfId="3950" xr:uid="{00000000-0005-0000-0000-00006E0F0000}"/>
    <cellStyle name="Normal 17 2" xfId="3951" xr:uid="{00000000-0005-0000-0000-00006F0F0000}"/>
    <cellStyle name="Normal 18" xfId="3952" xr:uid="{00000000-0005-0000-0000-0000700F0000}"/>
    <cellStyle name="Normal 18 2" xfId="3953" xr:uid="{00000000-0005-0000-0000-0000710F0000}"/>
    <cellStyle name="Normal 19" xfId="3954" xr:uid="{00000000-0005-0000-0000-0000720F0000}"/>
    <cellStyle name="Normal 19 2" xfId="3955" xr:uid="{00000000-0005-0000-0000-0000730F0000}"/>
    <cellStyle name="Normal 2" xfId="3956" xr:uid="{00000000-0005-0000-0000-0000740F0000}"/>
    <cellStyle name="Normal 2 2" xfId="3957" xr:uid="{00000000-0005-0000-0000-0000750F0000}"/>
    <cellStyle name="Normal 2 2 2" xfId="3958" xr:uid="{00000000-0005-0000-0000-0000760F0000}"/>
    <cellStyle name="Normal 2 3" xfId="3959" xr:uid="{00000000-0005-0000-0000-0000770F0000}"/>
    <cellStyle name="Normal 2 3 2" xfId="3960" xr:uid="{00000000-0005-0000-0000-0000780F0000}"/>
    <cellStyle name="Normal 2 3 2 2" xfId="3961" xr:uid="{00000000-0005-0000-0000-0000790F0000}"/>
    <cellStyle name="Normal 2 3 3" xfId="3962" xr:uid="{00000000-0005-0000-0000-00007A0F0000}"/>
    <cellStyle name="Normal 2 4" xfId="3963" xr:uid="{00000000-0005-0000-0000-00007B0F0000}"/>
    <cellStyle name="Normal 2 5" xfId="3964" xr:uid="{00000000-0005-0000-0000-00007C0F0000}"/>
    <cellStyle name="Normal 2 6" xfId="3965" xr:uid="{00000000-0005-0000-0000-00007D0F0000}"/>
    <cellStyle name="Normal 20" xfId="3966" xr:uid="{00000000-0005-0000-0000-00007E0F0000}"/>
    <cellStyle name="Normal 20 2" xfId="3967" xr:uid="{00000000-0005-0000-0000-00007F0F0000}"/>
    <cellStyle name="Normal 21" xfId="3968" xr:uid="{00000000-0005-0000-0000-0000800F0000}"/>
    <cellStyle name="Normal 22" xfId="3969" xr:uid="{00000000-0005-0000-0000-0000810F0000}"/>
    <cellStyle name="Normal 23" xfId="3970" xr:uid="{00000000-0005-0000-0000-0000820F0000}"/>
    <cellStyle name="Normal 24" xfId="3971" xr:uid="{00000000-0005-0000-0000-0000830F0000}"/>
    <cellStyle name="Normal 25" xfId="3972" xr:uid="{00000000-0005-0000-0000-0000840F0000}"/>
    <cellStyle name="Normal 26" xfId="3973" xr:uid="{00000000-0005-0000-0000-0000850F0000}"/>
    <cellStyle name="Normal 27" xfId="3974" xr:uid="{00000000-0005-0000-0000-0000860F0000}"/>
    <cellStyle name="Normal 28" xfId="3975" xr:uid="{00000000-0005-0000-0000-0000870F0000}"/>
    <cellStyle name="Normal 29" xfId="3976" xr:uid="{00000000-0005-0000-0000-0000880F0000}"/>
    <cellStyle name="Normal 3" xfId="3977" xr:uid="{00000000-0005-0000-0000-0000890F0000}"/>
    <cellStyle name="Normal 3 2" xfId="3978" xr:uid="{00000000-0005-0000-0000-00008A0F0000}"/>
    <cellStyle name="Normal 3 2 2" xfId="3979" xr:uid="{00000000-0005-0000-0000-00008B0F0000}"/>
    <cellStyle name="Normal 3 3" xfId="3980" xr:uid="{00000000-0005-0000-0000-00008C0F0000}"/>
    <cellStyle name="Normal 3 3 2" xfId="3981" xr:uid="{00000000-0005-0000-0000-00008D0F0000}"/>
    <cellStyle name="Normal 3 4" xfId="3982" xr:uid="{00000000-0005-0000-0000-00008E0F0000}"/>
    <cellStyle name="Normal 3 5" xfId="32942" xr:uid="{899C3435-13B7-4AE5-848B-0F443CA5C423}"/>
    <cellStyle name="Normal 3 6" xfId="32952" xr:uid="{CF2ABBC5-362F-4B4B-8BE4-802B8273A2DA}"/>
    <cellStyle name="Normal 3 7" xfId="32956" xr:uid="{D20037DB-3D21-4463-A86E-50B945D2B60B}"/>
    <cellStyle name="Normal 30" xfId="3983" xr:uid="{00000000-0005-0000-0000-00008F0F0000}"/>
    <cellStyle name="Normal 31" xfId="3984" xr:uid="{00000000-0005-0000-0000-0000900F0000}"/>
    <cellStyle name="Normal 31 2" xfId="3985" xr:uid="{00000000-0005-0000-0000-0000910F0000}"/>
    <cellStyle name="Normal 32" xfId="3986" xr:uid="{00000000-0005-0000-0000-0000920F0000}"/>
    <cellStyle name="Normal 33" xfId="3987" xr:uid="{00000000-0005-0000-0000-0000930F0000}"/>
    <cellStyle name="Normal 34" xfId="3988" xr:uid="{00000000-0005-0000-0000-0000940F0000}"/>
    <cellStyle name="Normal 35" xfId="3989" xr:uid="{00000000-0005-0000-0000-0000950F0000}"/>
    <cellStyle name="Normal 36" xfId="3990" xr:uid="{00000000-0005-0000-0000-0000960F0000}"/>
    <cellStyle name="Normal 37" xfId="3991" xr:uid="{00000000-0005-0000-0000-0000970F0000}"/>
    <cellStyle name="Normal 38" xfId="3992" xr:uid="{00000000-0005-0000-0000-0000980F0000}"/>
    <cellStyle name="Normal 39" xfId="32939" xr:uid="{8D1463E5-44DB-47FD-B429-789844B90C08}"/>
    <cellStyle name="Normal 4" xfId="3993" xr:uid="{00000000-0005-0000-0000-0000990F0000}"/>
    <cellStyle name="Normal 4 2" xfId="3994" xr:uid="{00000000-0005-0000-0000-00009A0F0000}"/>
    <cellStyle name="Normal 4 3" xfId="3995" xr:uid="{00000000-0005-0000-0000-00009B0F0000}"/>
    <cellStyle name="Normal 4 3 2" xfId="3996" xr:uid="{00000000-0005-0000-0000-00009C0F0000}"/>
    <cellStyle name="Normal 4 4" xfId="32944" xr:uid="{736C78E7-B867-48A1-B3AA-46CC34EF7E27}"/>
    <cellStyle name="Normal 4 5" xfId="32953" xr:uid="{A055E021-EFE5-43E8-81A0-0B23A4D3C4B7}"/>
    <cellStyle name="Normal 4 6" xfId="32957" xr:uid="{677AE14D-725D-45F1-8DAA-D413756F7295}"/>
    <cellStyle name="Normal 40" xfId="32954" xr:uid="{70A9DC13-3CBB-4868-B160-5D36FF56D4FC}"/>
    <cellStyle name="Normal 5" xfId="3997" xr:uid="{00000000-0005-0000-0000-00009D0F0000}"/>
    <cellStyle name="Normal 5 2" xfId="3998" xr:uid="{00000000-0005-0000-0000-00009E0F0000}"/>
    <cellStyle name="Normal 5 3" xfId="32945" xr:uid="{023F2D02-FF21-4D76-9724-ADE685CB6B78}"/>
    <cellStyle name="Normal 5 4" xfId="32958" xr:uid="{BE171D3A-25FC-4B12-B1CA-324C69730C58}"/>
    <cellStyle name="Normal 6" xfId="3999" xr:uid="{00000000-0005-0000-0000-00009F0F0000}"/>
    <cellStyle name="Normal 6 2" xfId="4000" xr:uid="{00000000-0005-0000-0000-0000A00F0000}"/>
    <cellStyle name="Normal 6 3" xfId="32946" xr:uid="{D8E83A67-9A2B-49CE-A7CD-3EF907544B14}"/>
    <cellStyle name="Normal 6 4" xfId="32959" xr:uid="{F4D6522B-6C85-42A0-9812-75557955AB0D}"/>
    <cellStyle name="Normal 7" xfId="4001" xr:uid="{00000000-0005-0000-0000-0000A10F0000}"/>
    <cellStyle name="Normal 7 2" xfId="4002" xr:uid="{00000000-0005-0000-0000-0000A20F0000}"/>
    <cellStyle name="Normal 7 3" xfId="32947" xr:uid="{06588EA6-8A4C-4E39-801C-1D2AB8FDDC6C}"/>
    <cellStyle name="Normal 7 3 2" xfId="4003" xr:uid="{00000000-0005-0000-0000-0000A30F0000}"/>
    <cellStyle name="Normal 7 4" xfId="32960" xr:uid="{3C39B788-4C2E-4A66-9C3A-D6B15CE72AB8}"/>
    <cellStyle name="Normal 8" xfId="4004" xr:uid="{00000000-0005-0000-0000-0000A40F0000}"/>
    <cellStyle name="Normal 8 2" xfId="4005" xr:uid="{00000000-0005-0000-0000-0000A50F0000}"/>
    <cellStyle name="Normal 8 3" xfId="32948" xr:uid="{DEEC1FB1-327B-4712-B21A-07DE5CB35CE3}"/>
    <cellStyle name="Normal 8 4" xfId="32961" xr:uid="{3AB1FE55-ACD1-4093-A341-18151F898E22}"/>
    <cellStyle name="Normal 9" xfId="4006" xr:uid="{00000000-0005-0000-0000-0000A60F0000}"/>
    <cellStyle name="Normal 9 2" xfId="4007" xr:uid="{00000000-0005-0000-0000-0000A70F0000}"/>
    <cellStyle name="Normal 9 3" xfId="32949" xr:uid="{820DE39B-1AAA-40B3-B8EE-E3A9F393AA8A}"/>
    <cellStyle name="Normal 9 4" xfId="32962" xr:uid="{28C92C4A-2297-4120-AC04-9A20A01B9C01}"/>
    <cellStyle name="Note 10" xfId="4008" xr:uid="{00000000-0005-0000-0000-0000A80F0000}"/>
    <cellStyle name="Note 10 2" xfId="4009" xr:uid="{00000000-0005-0000-0000-0000A90F0000}"/>
    <cellStyle name="Note 11" xfId="4010" xr:uid="{00000000-0005-0000-0000-0000AA0F0000}"/>
    <cellStyle name="Note 11 2" xfId="4011" xr:uid="{00000000-0005-0000-0000-0000AB0F0000}"/>
    <cellStyle name="Note 12" xfId="4012" xr:uid="{00000000-0005-0000-0000-0000AC0F0000}"/>
    <cellStyle name="Note 12 2" xfId="4013" xr:uid="{00000000-0005-0000-0000-0000AD0F0000}"/>
    <cellStyle name="Note 13" xfId="4014" xr:uid="{00000000-0005-0000-0000-0000AE0F0000}"/>
    <cellStyle name="Note 13 2" xfId="4015" xr:uid="{00000000-0005-0000-0000-0000AF0F0000}"/>
    <cellStyle name="Note 14" xfId="4016" xr:uid="{00000000-0005-0000-0000-0000B00F0000}"/>
    <cellStyle name="Note 15" xfId="4017" xr:uid="{00000000-0005-0000-0000-0000B10F0000}"/>
    <cellStyle name="Note 16" xfId="4018" xr:uid="{00000000-0005-0000-0000-0000B20F0000}"/>
    <cellStyle name="Note 2" xfId="4019" xr:uid="{00000000-0005-0000-0000-0000B30F0000}"/>
    <cellStyle name="Note 2 10" xfId="4020" xr:uid="{00000000-0005-0000-0000-0000B40F0000}"/>
    <cellStyle name="Note 2 10 10" xfId="4021" xr:uid="{00000000-0005-0000-0000-0000B50F0000}"/>
    <cellStyle name="Note 2 10 10 2" xfId="4022" xr:uid="{00000000-0005-0000-0000-0000B60F0000}"/>
    <cellStyle name="Note 2 10 10 3" xfId="4023" xr:uid="{00000000-0005-0000-0000-0000B70F0000}"/>
    <cellStyle name="Note 2 10 11" xfId="4024" xr:uid="{00000000-0005-0000-0000-0000B80F0000}"/>
    <cellStyle name="Note 2 10 11 2" xfId="4025" xr:uid="{00000000-0005-0000-0000-0000B90F0000}"/>
    <cellStyle name="Note 2 10 11 3" xfId="4026" xr:uid="{00000000-0005-0000-0000-0000BA0F0000}"/>
    <cellStyle name="Note 2 10 12" xfId="4027" xr:uid="{00000000-0005-0000-0000-0000BB0F0000}"/>
    <cellStyle name="Note 2 10 12 2" xfId="4028" xr:uid="{00000000-0005-0000-0000-0000BC0F0000}"/>
    <cellStyle name="Note 2 10 12 3" xfId="4029" xr:uid="{00000000-0005-0000-0000-0000BD0F0000}"/>
    <cellStyle name="Note 2 10 13" xfId="4030" xr:uid="{00000000-0005-0000-0000-0000BE0F0000}"/>
    <cellStyle name="Note 2 10 13 2" xfId="4031" xr:uid="{00000000-0005-0000-0000-0000BF0F0000}"/>
    <cellStyle name="Note 2 10 13 3" xfId="4032" xr:uid="{00000000-0005-0000-0000-0000C00F0000}"/>
    <cellStyle name="Note 2 10 14" xfId="4033" xr:uid="{00000000-0005-0000-0000-0000C10F0000}"/>
    <cellStyle name="Note 2 10 14 2" xfId="4034" xr:uid="{00000000-0005-0000-0000-0000C20F0000}"/>
    <cellStyle name="Note 2 10 14 3" xfId="4035" xr:uid="{00000000-0005-0000-0000-0000C30F0000}"/>
    <cellStyle name="Note 2 10 15" xfId="4036" xr:uid="{00000000-0005-0000-0000-0000C40F0000}"/>
    <cellStyle name="Note 2 10 15 2" xfId="4037" xr:uid="{00000000-0005-0000-0000-0000C50F0000}"/>
    <cellStyle name="Note 2 10 15 3" xfId="4038" xr:uid="{00000000-0005-0000-0000-0000C60F0000}"/>
    <cellStyle name="Note 2 10 16" xfId="4039" xr:uid="{00000000-0005-0000-0000-0000C70F0000}"/>
    <cellStyle name="Note 2 10 2" xfId="4040" xr:uid="{00000000-0005-0000-0000-0000C80F0000}"/>
    <cellStyle name="Note 2 10 2 2" xfId="4041" xr:uid="{00000000-0005-0000-0000-0000C90F0000}"/>
    <cellStyle name="Note 2 10 2 3" xfId="4042" xr:uid="{00000000-0005-0000-0000-0000CA0F0000}"/>
    <cellStyle name="Note 2 10 3" xfId="4043" xr:uid="{00000000-0005-0000-0000-0000CB0F0000}"/>
    <cellStyle name="Note 2 10 3 2" xfId="4044" xr:uid="{00000000-0005-0000-0000-0000CC0F0000}"/>
    <cellStyle name="Note 2 10 3 3" xfId="4045" xr:uid="{00000000-0005-0000-0000-0000CD0F0000}"/>
    <cellStyle name="Note 2 10 4" xfId="4046" xr:uid="{00000000-0005-0000-0000-0000CE0F0000}"/>
    <cellStyle name="Note 2 10 4 2" xfId="4047" xr:uid="{00000000-0005-0000-0000-0000CF0F0000}"/>
    <cellStyle name="Note 2 10 4 3" xfId="4048" xr:uid="{00000000-0005-0000-0000-0000D00F0000}"/>
    <cellStyle name="Note 2 10 5" xfId="4049" xr:uid="{00000000-0005-0000-0000-0000D10F0000}"/>
    <cellStyle name="Note 2 10 5 2" xfId="4050" xr:uid="{00000000-0005-0000-0000-0000D20F0000}"/>
    <cellStyle name="Note 2 10 5 3" xfId="4051" xr:uid="{00000000-0005-0000-0000-0000D30F0000}"/>
    <cellStyle name="Note 2 10 6" xfId="4052" xr:uid="{00000000-0005-0000-0000-0000D40F0000}"/>
    <cellStyle name="Note 2 10 6 2" xfId="4053" xr:uid="{00000000-0005-0000-0000-0000D50F0000}"/>
    <cellStyle name="Note 2 10 6 3" xfId="4054" xr:uid="{00000000-0005-0000-0000-0000D60F0000}"/>
    <cellStyle name="Note 2 10 7" xfId="4055" xr:uid="{00000000-0005-0000-0000-0000D70F0000}"/>
    <cellStyle name="Note 2 10 7 2" xfId="4056" xr:uid="{00000000-0005-0000-0000-0000D80F0000}"/>
    <cellStyle name="Note 2 10 7 3" xfId="4057" xr:uid="{00000000-0005-0000-0000-0000D90F0000}"/>
    <cellStyle name="Note 2 10 8" xfId="4058" xr:uid="{00000000-0005-0000-0000-0000DA0F0000}"/>
    <cellStyle name="Note 2 10 8 2" xfId="4059" xr:uid="{00000000-0005-0000-0000-0000DB0F0000}"/>
    <cellStyle name="Note 2 10 8 3" xfId="4060" xr:uid="{00000000-0005-0000-0000-0000DC0F0000}"/>
    <cellStyle name="Note 2 10 9" xfId="4061" xr:uid="{00000000-0005-0000-0000-0000DD0F0000}"/>
    <cellStyle name="Note 2 10 9 2" xfId="4062" xr:uid="{00000000-0005-0000-0000-0000DE0F0000}"/>
    <cellStyle name="Note 2 10 9 3" xfId="4063" xr:uid="{00000000-0005-0000-0000-0000DF0F0000}"/>
    <cellStyle name="Note 2 11" xfId="4064" xr:uid="{00000000-0005-0000-0000-0000E00F0000}"/>
    <cellStyle name="Note 2 11 10" xfId="4065" xr:uid="{00000000-0005-0000-0000-0000E10F0000}"/>
    <cellStyle name="Note 2 11 10 2" xfId="4066" xr:uid="{00000000-0005-0000-0000-0000E20F0000}"/>
    <cellStyle name="Note 2 11 10 3" xfId="4067" xr:uid="{00000000-0005-0000-0000-0000E30F0000}"/>
    <cellStyle name="Note 2 11 11" xfId="4068" xr:uid="{00000000-0005-0000-0000-0000E40F0000}"/>
    <cellStyle name="Note 2 11 11 2" xfId="4069" xr:uid="{00000000-0005-0000-0000-0000E50F0000}"/>
    <cellStyle name="Note 2 11 11 3" xfId="4070" xr:uid="{00000000-0005-0000-0000-0000E60F0000}"/>
    <cellStyle name="Note 2 11 12" xfId="4071" xr:uid="{00000000-0005-0000-0000-0000E70F0000}"/>
    <cellStyle name="Note 2 11 12 2" xfId="4072" xr:uid="{00000000-0005-0000-0000-0000E80F0000}"/>
    <cellStyle name="Note 2 11 12 3" xfId="4073" xr:uid="{00000000-0005-0000-0000-0000E90F0000}"/>
    <cellStyle name="Note 2 11 13" xfId="4074" xr:uid="{00000000-0005-0000-0000-0000EA0F0000}"/>
    <cellStyle name="Note 2 11 13 2" xfId="4075" xr:uid="{00000000-0005-0000-0000-0000EB0F0000}"/>
    <cellStyle name="Note 2 11 13 3" xfId="4076" xr:uid="{00000000-0005-0000-0000-0000EC0F0000}"/>
    <cellStyle name="Note 2 11 14" xfId="4077" xr:uid="{00000000-0005-0000-0000-0000ED0F0000}"/>
    <cellStyle name="Note 2 11 14 2" xfId="4078" xr:uid="{00000000-0005-0000-0000-0000EE0F0000}"/>
    <cellStyle name="Note 2 11 14 3" xfId="4079" xr:uid="{00000000-0005-0000-0000-0000EF0F0000}"/>
    <cellStyle name="Note 2 11 15" xfId="4080" xr:uid="{00000000-0005-0000-0000-0000F00F0000}"/>
    <cellStyle name="Note 2 11 15 2" xfId="4081" xr:uid="{00000000-0005-0000-0000-0000F10F0000}"/>
    <cellStyle name="Note 2 11 15 3" xfId="4082" xr:uid="{00000000-0005-0000-0000-0000F20F0000}"/>
    <cellStyle name="Note 2 11 16" xfId="4083" xr:uid="{00000000-0005-0000-0000-0000F30F0000}"/>
    <cellStyle name="Note 2 11 2" xfId="4084" xr:uid="{00000000-0005-0000-0000-0000F40F0000}"/>
    <cellStyle name="Note 2 11 2 2" xfId="4085" xr:uid="{00000000-0005-0000-0000-0000F50F0000}"/>
    <cellStyle name="Note 2 11 2 3" xfId="4086" xr:uid="{00000000-0005-0000-0000-0000F60F0000}"/>
    <cellStyle name="Note 2 11 3" xfId="4087" xr:uid="{00000000-0005-0000-0000-0000F70F0000}"/>
    <cellStyle name="Note 2 11 3 2" xfId="4088" xr:uid="{00000000-0005-0000-0000-0000F80F0000}"/>
    <cellStyle name="Note 2 11 3 3" xfId="4089" xr:uid="{00000000-0005-0000-0000-0000F90F0000}"/>
    <cellStyle name="Note 2 11 4" xfId="4090" xr:uid="{00000000-0005-0000-0000-0000FA0F0000}"/>
    <cellStyle name="Note 2 11 4 2" xfId="4091" xr:uid="{00000000-0005-0000-0000-0000FB0F0000}"/>
    <cellStyle name="Note 2 11 4 3" xfId="4092" xr:uid="{00000000-0005-0000-0000-0000FC0F0000}"/>
    <cellStyle name="Note 2 11 5" xfId="4093" xr:uid="{00000000-0005-0000-0000-0000FD0F0000}"/>
    <cellStyle name="Note 2 11 5 2" xfId="4094" xr:uid="{00000000-0005-0000-0000-0000FE0F0000}"/>
    <cellStyle name="Note 2 11 5 3" xfId="4095" xr:uid="{00000000-0005-0000-0000-0000FF0F0000}"/>
    <cellStyle name="Note 2 11 6" xfId="4096" xr:uid="{00000000-0005-0000-0000-000000100000}"/>
    <cellStyle name="Note 2 11 6 2" xfId="4097" xr:uid="{00000000-0005-0000-0000-000001100000}"/>
    <cellStyle name="Note 2 11 6 3" xfId="4098" xr:uid="{00000000-0005-0000-0000-000002100000}"/>
    <cellStyle name="Note 2 11 7" xfId="4099" xr:uid="{00000000-0005-0000-0000-000003100000}"/>
    <cellStyle name="Note 2 11 7 2" xfId="4100" xr:uid="{00000000-0005-0000-0000-000004100000}"/>
    <cellStyle name="Note 2 11 7 3" xfId="4101" xr:uid="{00000000-0005-0000-0000-000005100000}"/>
    <cellStyle name="Note 2 11 8" xfId="4102" xr:uid="{00000000-0005-0000-0000-000006100000}"/>
    <cellStyle name="Note 2 11 8 2" xfId="4103" xr:uid="{00000000-0005-0000-0000-000007100000}"/>
    <cellStyle name="Note 2 11 8 3" xfId="4104" xr:uid="{00000000-0005-0000-0000-000008100000}"/>
    <cellStyle name="Note 2 11 9" xfId="4105" xr:uid="{00000000-0005-0000-0000-000009100000}"/>
    <cellStyle name="Note 2 11 9 2" xfId="4106" xr:uid="{00000000-0005-0000-0000-00000A100000}"/>
    <cellStyle name="Note 2 11 9 3" xfId="4107" xr:uid="{00000000-0005-0000-0000-00000B100000}"/>
    <cellStyle name="Note 2 12" xfId="4108" xr:uid="{00000000-0005-0000-0000-00000C100000}"/>
    <cellStyle name="Note 2 12 10" xfId="4109" xr:uid="{00000000-0005-0000-0000-00000D100000}"/>
    <cellStyle name="Note 2 12 10 2" xfId="4110" xr:uid="{00000000-0005-0000-0000-00000E100000}"/>
    <cellStyle name="Note 2 12 10 3" xfId="4111" xr:uid="{00000000-0005-0000-0000-00000F100000}"/>
    <cellStyle name="Note 2 12 11" xfId="4112" xr:uid="{00000000-0005-0000-0000-000010100000}"/>
    <cellStyle name="Note 2 12 11 2" xfId="4113" xr:uid="{00000000-0005-0000-0000-000011100000}"/>
    <cellStyle name="Note 2 12 11 3" xfId="4114" xr:uid="{00000000-0005-0000-0000-000012100000}"/>
    <cellStyle name="Note 2 12 12" xfId="4115" xr:uid="{00000000-0005-0000-0000-000013100000}"/>
    <cellStyle name="Note 2 12 12 2" xfId="4116" xr:uid="{00000000-0005-0000-0000-000014100000}"/>
    <cellStyle name="Note 2 12 12 3" xfId="4117" xr:uid="{00000000-0005-0000-0000-000015100000}"/>
    <cellStyle name="Note 2 12 13" xfId="4118" xr:uid="{00000000-0005-0000-0000-000016100000}"/>
    <cellStyle name="Note 2 12 13 2" xfId="4119" xr:uid="{00000000-0005-0000-0000-000017100000}"/>
    <cellStyle name="Note 2 12 13 3" xfId="4120" xr:uid="{00000000-0005-0000-0000-000018100000}"/>
    <cellStyle name="Note 2 12 14" xfId="4121" xr:uid="{00000000-0005-0000-0000-000019100000}"/>
    <cellStyle name="Note 2 12 14 2" xfId="4122" xr:uid="{00000000-0005-0000-0000-00001A100000}"/>
    <cellStyle name="Note 2 12 14 3" xfId="4123" xr:uid="{00000000-0005-0000-0000-00001B100000}"/>
    <cellStyle name="Note 2 12 15" xfId="4124" xr:uid="{00000000-0005-0000-0000-00001C100000}"/>
    <cellStyle name="Note 2 12 15 2" xfId="4125" xr:uid="{00000000-0005-0000-0000-00001D100000}"/>
    <cellStyle name="Note 2 12 15 3" xfId="4126" xr:uid="{00000000-0005-0000-0000-00001E100000}"/>
    <cellStyle name="Note 2 12 16" xfId="4127" xr:uid="{00000000-0005-0000-0000-00001F100000}"/>
    <cellStyle name="Note 2 12 2" xfId="4128" xr:uid="{00000000-0005-0000-0000-000020100000}"/>
    <cellStyle name="Note 2 12 2 2" xfId="4129" xr:uid="{00000000-0005-0000-0000-000021100000}"/>
    <cellStyle name="Note 2 12 2 3" xfId="4130" xr:uid="{00000000-0005-0000-0000-000022100000}"/>
    <cellStyle name="Note 2 12 3" xfId="4131" xr:uid="{00000000-0005-0000-0000-000023100000}"/>
    <cellStyle name="Note 2 12 3 2" xfId="4132" xr:uid="{00000000-0005-0000-0000-000024100000}"/>
    <cellStyle name="Note 2 12 3 3" xfId="4133" xr:uid="{00000000-0005-0000-0000-000025100000}"/>
    <cellStyle name="Note 2 12 4" xfId="4134" xr:uid="{00000000-0005-0000-0000-000026100000}"/>
    <cellStyle name="Note 2 12 4 2" xfId="4135" xr:uid="{00000000-0005-0000-0000-000027100000}"/>
    <cellStyle name="Note 2 12 4 3" xfId="4136" xr:uid="{00000000-0005-0000-0000-000028100000}"/>
    <cellStyle name="Note 2 12 5" xfId="4137" xr:uid="{00000000-0005-0000-0000-000029100000}"/>
    <cellStyle name="Note 2 12 5 2" xfId="4138" xr:uid="{00000000-0005-0000-0000-00002A100000}"/>
    <cellStyle name="Note 2 12 5 3" xfId="4139" xr:uid="{00000000-0005-0000-0000-00002B100000}"/>
    <cellStyle name="Note 2 12 6" xfId="4140" xr:uid="{00000000-0005-0000-0000-00002C100000}"/>
    <cellStyle name="Note 2 12 6 2" xfId="4141" xr:uid="{00000000-0005-0000-0000-00002D100000}"/>
    <cellStyle name="Note 2 12 6 3" xfId="4142" xr:uid="{00000000-0005-0000-0000-00002E100000}"/>
    <cellStyle name="Note 2 12 7" xfId="4143" xr:uid="{00000000-0005-0000-0000-00002F100000}"/>
    <cellStyle name="Note 2 12 7 2" xfId="4144" xr:uid="{00000000-0005-0000-0000-000030100000}"/>
    <cellStyle name="Note 2 12 7 3" xfId="4145" xr:uid="{00000000-0005-0000-0000-000031100000}"/>
    <cellStyle name="Note 2 12 8" xfId="4146" xr:uid="{00000000-0005-0000-0000-000032100000}"/>
    <cellStyle name="Note 2 12 8 2" xfId="4147" xr:uid="{00000000-0005-0000-0000-000033100000}"/>
    <cellStyle name="Note 2 12 8 3" xfId="4148" xr:uid="{00000000-0005-0000-0000-000034100000}"/>
    <cellStyle name="Note 2 12 9" xfId="4149" xr:uid="{00000000-0005-0000-0000-000035100000}"/>
    <cellStyle name="Note 2 12 9 2" xfId="4150" xr:uid="{00000000-0005-0000-0000-000036100000}"/>
    <cellStyle name="Note 2 12 9 3" xfId="4151" xr:uid="{00000000-0005-0000-0000-000037100000}"/>
    <cellStyle name="Note 2 13" xfId="4152" xr:uid="{00000000-0005-0000-0000-000038100000}"/>
    <cellStyle name="Note 2 13 10" xfId="4153" xr:uid="{00000000-0005-0000-0000-000039100000}"/>
    <cellStyle name="Note 2 13 10 2" xfId="4154" xr:uid="{00000000-0005-0000-0000-00003A100000}"/>
    <cellStyle name="Note 2 13 10 3" xfId="4155" xr:uid="{00000000-0005-0000-0000-00003B100000}"/>
    <cellStyle name="Note 2 13 11" xfId="4156" xr:uid="{00000000-0005-0000-0000-00003C100000}"/>
    <cellStyle name="Note 2 13 11 2" xfId="4157" xr:uid="{00000000-0005-0000-0000-00003D100000}"/>
    <cellStyle name="Note 2 13 11 3" xfId="4158" xr:uid="{00000000-0005-0000-0000-00003E100000}"/>
    <cellStyle name="Note 2 13 12" xfId="4159" xr:uid="{00000000-0005-0000-0000-00003F100000}"/>
    <cellStyle name="Note 2 13 12 2" xfId="4160" xr:uid="{00000000-0005-0000-0000-000040100000}"/>
    <cellStyle name="Note 2 13 12 3" xfId="4161" xr:uid="{00000000-0005-0000-0000-000041100000}"/>
    <cellStyle name="Note 2 13 13" xfId="4162" xr:uid="{00000000-0005-0000-0000-000042100000}"/>
    <cellStyle name="Note 2 13 13 2" xfId="4163" xr:uid="{00000000-0005-0000-0000-000043100000}"/>
    <cellStyle name="Note 2 13 13 3" xfId="4164" xr:uid="{00000000-0005-0000-0000-000044100000}"/>
    <cellStyle name="Note 2 13 14" xfId="4165" xr:uid="{00000000-0005-0000-0000-000045100000}"/>
    <cellStyle name="Note 2 13 14 2" xfId="4166" xr:uid="{00000000-0005-0000-0000-000046100000}"/>
    <cellStyle name="Note 2 13 14 3" xfId="4167" xr:uid="{00000000-0005-0000-0000-000047100000}"/>
    <cellStyle name="Note 2 13 15" xfId="4168" xr:uid="{00000000-0005-0000-0000-000048100000}"/>
    <cellStyle name="Note 2 13 15 2" xfId="4169" xr:uid="{00000000-0005-0000-0000-000049100000}"/>
    <cellStyle name="Note 2 13 15 3" xfId="4170" xr:uid="{00000000-0005-0000-0000-00004A100000}"/>
    <cellStyle name="Note 2 13 16" xfId="4171" xr:uid="{00000000-0005-0000-0000-00004B100000}"/>
    <cellStyle name="Note 2 13 2" xfId="4172" xr:uid="{00000000-0005-0000-0000-00004C100000}"/>
    <cellStyle name="Note 2 13 2 2" xfId="4173" xr:uid="{00000000-0005-0000-0000-00004D100000}"/>
    <cellStyle name="Note 2 13 2 3" xfId="4174" xr:uid="{00000000-0005-0000-0000-00004E100000}"/>
    <cellStyle name="Note 2 13 3" xfId="4175" xr:uid="{00000000-0005-0000-0000-00004F100000}"/>
    <cellStyle name="Note 2 13 3 2" xfId="4176" xr:uid="{00000000-0005-0000-0000-000050100000}"/>
    <cellStyle name="Note 2 13 3 3" xfId="4177" xr:uid="{00000000-0005-0000-0000-000051100000}"/>
    <cellStyle name="Note 2 13 4" xfId="4178" xr:uid="{00000000-0005-0000-0000-000052100000}"/>
    <cellStyle name="Note 2 13 4 2" xfId="4179" xr:uid="{00000000-0005-0000-0000-000053100000}"/>
    <cellStyle name="Note 2 13 4 3" xfId="4180" xr:uid="{00000000-0005-0000-0000-000054100000}"/>
    <cellStyle name="Note 2 13 5" xfId="4181" xr:uid="{00000000-0005-0000-0000-000055100000}"/>
    <cellStyle name="Note 2 13 5 2" xfId="4182" xr:uid="{00000000-0005-0000-0000-000056100000}"/>
    <cellStyle name="Note 2 13 5 3" xfId="4183" xr:uid="{00000000-0005-0000-0000-000057100000}"/>
    <cellStyle name="Note 2 13 6" xfId="4184" xr:uid="{00000000-0005-0000-0000-000058100000}"/>
    <cellStyle name="Note 2 13 6 2" xfId="4185" xr:uid="{00000000-0005-0000-0000-000059100000}"/>
    <cellStyle name="Note 2 13 6 3" xfId="4186" xr:uid="{00000000-0005-0000-0000-00005A100000}"/>
    <cellStyle name="Note 2 13 7" xfId="4187" xr:uid="{00000000-0005-0000-0000-00005B100000}"/>
    <cellStyle name="Note 2 13 7 2" xfId="4188" xr:uid="{00000000-0005-0000-0000-00005C100000}"/>
    <cellStyle name="Note 2 13 7 3" xfId="4189" xr:uid="{00000000-0005-0000-0000-00005D100000}"/>
    <cellStyle name="Note 2 13 8" xfId="4190" xr:uid="{00000000-0005-0000-0000-00005E100000}"/>
    <cellStyle name="Note 2 13 8 2" xfId="4191" xr:uid="{00000000-0005-0000-0000-00005F100000}"/>
    <cellStyle name="Note 2 13 8 3" xfId="4192" xr:uid="{00000000-0005-0000-0000-000060100000}"/>
    <cellStyle name="Note 2 13 9" xfId="4193" xr:uid="{00000000-0005-0000-0000-000061100000}"/>
    <cellStyle name="Note 2 13 9 2" xfId="4194" xr:uid="{00000000-0005-0000-0000-000062100000}"/>
    <cellStyle name="Note 2 13 9 3" xfId="4195" xr:uid="{00000000-0005-0000-0000-000063100000}"/>
    <cellStyle name="Note 2 14" xfId="4196" xr:uid="{00000000-0005-0000-0000-000064100000}"/>
    <cellStyle name="Note 2 14 2" xfId="4197" xr:uid="{00000000-0005-0000-0000-000065100000}"/>
    <cellStyle name="Note 2 14 3" xfId="4198" xr:uid="{00000000-0005-0000-0000-000066100000}"/>
    <cellStyle name="Note 2 15" xfId="4199" xr:uid="{00000000-0005-0000-0000-000067100000}"/>
    <cellStyle name="Note 2 15 2" xfId="4200" xr:uid="{00000000-0005-0000-0000-000068100000}"/>
    <cellStyle name="Note 2 15 3" xfId="4201" xr:uid="{00000000-0005-0000-0000-000069100000}"/>
    <cellStyle name="Note 2 16" xfId="4202" xr:uid="{00000000-0005-0000-0000-00006A100000}"/>
    <cellStyle name="Note 2 16 2" xfId="4203" xr:uid="{00000000-0005-0000-0000-00006B100000}"/>
    <cellStyle name="Note 2 16 3" xfId="4204" xr:uid="{00000000-0005-0000-0000-00006C100000}"/>
    <cellStyle name="Note 2 17" xfId="4205" xr:uid="{00000000-0005-0000-0000-00006D100000}"/>
    <cellStyle name="Note 2 17 2" xfId="4206" xr:uid="{00000000-0005-0000-0000-00006E100000}"/>
    <cellStyle name="Note 2 17 3" xfId="4207" xr:uid="{00000000-0005-0000-0000-00006F100000}"/>
    <cellStyle name="Note 2 18" xfId="4208" xr:uid="{00000000-0005-0000-0000-000070100000}"/>
    <cellStyle name="Note 2 18 2" xfId="4209" xr:uid="{00000000-0005-0000-0000-000071100000}"/>
    <cellStyle name="Note 2 18 3" xfId="4210" xr:uid="{00000000-0005-0000-0000-000072100000}"/>
    <cellStyle name="Note 2 19" xfId="4211" xr:uid="{00000000-0005-0000-0000-000073100000}"/>
    <cellStyle name="Note 2 19 2" xfId="4212" xr:uid="{00000000-0005-0000-0000-000074100000}"/>
    <cellStyle name="Note 2 19 3" xfId="4213" xr:uid="{00000000-0005-0000-0000-000075100000}"/>
    <cellStyle name="Note 2 2" xfId="4214" xr:uid="{00000000-0005-0000-0000-000076100000}"/>
    <cellStyle name="Note 2 2 10" xfId="4215" xr:uid="{00000000-0005-0000-0000-000077100000}"/>
    <cellStyle name="Note 2 2 10 2" xfId="4216" xr:uid="{00000000-0005-0000-0000-000078100000}"/>
    <cellStyle name="Note 2 2 10 3" xfId="4217" xr:uid="{00000000-0005-0000-0000-000079100000}"/>
    <cellStyle name="Note 2 2 11" xfId="4218" xr:uid="{00000000-0005-0000-0000-00007A100000}"/>
    <cellStyle name="Note 2 2 11 2" xfId="4219" xr:uid="{00000000-0005-0000-0000-00007B100000}"/>
    <cellStyle name="Note 2 2 11 3" xfId="4220" xr:uid="{00000000-0005-0000-0000-00007C100000}"/>
    <cellStyle name="Note 2 2 12" xfId="4221" xr:uid="{00000000-0005-0000-0000-00007D100000}"/>
    <cellStyle name="Note 2 2 12 2" xfId="4222" xr:uid="{00000000-0005-0000-0000-00007E100000}"/>
    <cellStyle name="Note 2 2 12 3" xfId="4223" xr:uid="{00000000-0005-0000-0000-00007F100000}"/>
    <cellStyle name="Note 2 2 13" xfId="4224" xr:uid="{00000000-0005-0000-0000-000080100000}"/>
    <cellStyle name="Note 2 2 13 2" xfId="4225" xr:uid="{00000000-0005-0000-0000-000081100000}"/>
    <cellStyle name="Note 2 2 13 3" xfId="4226" xr:uid="{00000000-0005-0000-0000-000082100000}"/>
    <cellStyle name="Note 2 2 14" xfId="4227" xr:uid="{00000000-0005-0000-0000-000083100000}"/>
    <cellStyle name="Note 2 2 14 2" xfId="4228" xr:uid="{00000000-0005-0000-0000-000084100000}"/>
    <cellStyle name="Note 2 2 14 3" xfId="4229" xr:uid="{00000000-0005-0000-0000-000085100000}"/>
    <cellStyle name="Note 2 2 15" xfId="4230" xr:uid="{00000000-0005-0000-0000-000086100000}"/>
    <cellStyle name="Note 2 2 15 2" xfId="4231" xr:uid="{00000000-0005-0000-0000-000087100000}"/>
    <cellStyle name="Note 2 2 15 3" xfId="4232" xr:uid="{00000000-0005-0000-0000-000088100000}"/>
    <cellStyle name="Note 2 2 16" xfId="4233" xr:uid="{00000000-0005-0000-0000-000089100000}"/>
    <cellStyle name="Note 2 2 17" xfId="4234" xr:uid="{00000000-0005-0000-0000-00008A100000}"/>
    <cellStyle name="Note 2 2 2" xfId="4235" xr:uid="{00000000-0005-0000-0000-00008B100000}"/>
    <cellStyle name="Note 2 2 2 2" xfId="4236" xr:uid="{00000000-0005-0000-0000-00008C100000}"/>
    <cellStyle name="Note 2 2 2 3" xfId="4237" xr:uid="{00000000-0005-0000-0000-00008D100000}"/>
    <cellStyle name="Note 2 2 3" xfId="4238" xr:uid="{00000000-0005-0000-0000-00008E100000}"/>
    <cellStyle name="Note 2 2 3 2" xfId="4239" xr:uid="{00000000-0005-0000-0000-00008F100000}"/>
    <cellStyle name="Note 2 2 3 3" xfId="4240" xr:uid="{00000000-0005-0000-0000-000090100000}"/>
    <cellStyle name="Note 2 2 4" xfId="4241" xr:uid="{00000000-0005-0000-0000-000091100000}"/>
    <cellStyle name="Note 2 2 4 2" xfId="4242" xr:uid="{00000000-0005-0000-0000-000092100000}"/>
    <cellStyle name="Note 2 2 4 3" xfId="4243" xr:uid="{00000000-0005-0000-0000-000093100000}"/>
    <cellStyle name="Note 2 2 5" xfId="4244" xr:uid="{00000000-0005-0000-0000-000094100000}"/>
    <cellStyle name="Note 2 2 5 2" xfId="4245" xr:uid="{00000000-0005-0000-0000-000095100000}"/>
    <cellStyle name="Note 2 2 5 3" xfId="4246" xr:uid="{00000000-0005-0000-0000-000096100000}"/>
    <cellStyle name="Note 2 2 6" xfId="4247" xr:uid="{00000000-0005-0000-0000-000097100000}"/>
    <cellStyle name="Note 2 2 6 2" xfId="4248" xr:uid="{00000000-0005-0000-0000-000098100000}"/>
    <cellStyle name="Note 2 2 6 3" xfId="4249" xr:uid="{00000000-0005-0000-0000-000099100000}"/>
    <cellStyle name="Note 2 2 7" xfId="4250" xr:uid="{00000000-0005-0000-0000-00009A100000}"/>
    <cellStyle name="Note 2 2 7 2" xfId="4251" xr:uid="{00000000-0005-0000-0000-00009B100000}"/>
    <cellStyle name="Note 2 2 7 3" xfId="4252" xr:uid="{00000000-0005-0000-0000-00009C100000}"/>
    <cellStyle name="Note 2 2 8" xfId="4253" xr:uid="{00000000-0005-0000-0000-00009D100000}"/>
    <cellStyle name="Note 2 2 8 2" xfId="4254" xr:uid="{00000000-0005-0000-0000-00009E100000}"/>
    <cellStyle name="Note 2 2 8 3" xfId="4255" xr:uid="{00000000-0005-0000-0000-00009F100000}"/>
    <cellStyle name="Note 2 2 9" xfId="4256" xr:uid="{00000000-0005-0000-0000-0000A0100000}"/>
    <cellStyle name="Note 2 2 9 2" xfId="4257" xr:uid="{00000000-0005-0000-0000-0000A1100000}"/>
    <cellStyle name="Note 2 2 9 3" xfId="4258" xr:uid="{00000000-0005-0000-0000-0000A2100000}"/>
    <cellStyle name="Note 2 20" xfId="4259" xr:uid="{00000000-0005-0000-0000-0000A3100000}"/>
    <cellStyle name="Note 2 20 2" xfId="4260" xr:uid="{00000000-0005-0000-0000-0000A4100000}"/>
    <cellStyle name="Note 2 20 3" xfId="4261" xr:uid="{00000000-0005-0000-0000-0000A5100000}"/>
    <cellStyle name="Note 2 21" xfId="4262" xr:uid="{00000000-0005-0000-0000-0000A6100000}"/>
    <cellStyle name="Note 2 21 2" xfId="4263" xr:uid="{00000000-0005-0000-0000-0000A7100000}"/>
    <cellStyle name="Note 2 21 3" xfId="4264" xr:uid="{00000000-0005-0000-0000-0000A8100000}"/>
    <cellStyle name="Note 2 22" xfId="4265" xr:uid="{00000000-0005-0000-0000-0000A9100000}"/>
    <cellStyle name="Note 2 22 2" xfId="4266" xr:uid="{00000000-0005-0000-0000-0000AA100000}"/>
    <cellStyle name="Note 2 22 3" xfId="4267" xr:uid="{00000000-0005-0000-0000-0000AB100000}"/>
    <cellStyle name="Note 2 23" xfId="4268" xr:uid="{00000000-0005-0000-0000-0000AC100000}"/>
    <cellStyle name="Note 2 23 2" xfId="4269" xr:uid="{00000000-0005-0000-0000-0000AD100000}"/>
    <cellStyle name="Note 2 23 3" xfId="4270" xr:uid="{00000000-0005-0000-0000-0000AE100000}"/>
    <cellStyle name="Note 2 24" xfId="4271" xr:uid="{00000000-0005-0000-0000-0000AF100000}"/>
    <cellStyle name="Note 2 24 2" xfId="4272" xr:uid="{00000000-0005-0000-0000-0000B0100000}"/>
    <cellStyle name="Note 2 24 3" xfId="4273" xr:uid="{00000000-0005-0000-0000-0000B1100000}"/>
    <cellStyle name="Note 2 25" xfId="4274" xr:uid="{00000000-0005-0000-0000-0000B2100000}"/>
    <cellStyle name="Note 2 25 2" xfId="4275" xr:uid="{00000000-0005-0000-0000-0000B3100000}"/>
    <cellStyle name="Note 2 25 3" xfId="4276" xr:uid="{00000000-0005-0000-0000-0000B4100000}"/>
    <cellStyle name="Note 2 26" xfId="4277" xr:uid="{00000000-0005-0000-0000-0000B5100000}"/>
    <cellStyle name="Note 2 26 2" xfId="4278" xr:uid="{00000000-0005-0000-0000-0000B6100000}"/>
    <cellStyle name="Note 2 26 3" xfId="4279" xr:uid="{00000000-0005-0000-0000-0000B7100000}"/>
    <cellStyle name="Note 2 27" xfId="4280" xr:uid="{00000000-0005-0000-0000-0000B8100000}"/>
    <cellStyle name="Note 2 27 2" xfId="4281" xr:uid="{00000000-0005-0000-0000-0000B9100000}"/>
    <cellStyle name="Note 2 27 3" xfId="4282" xr:uid="{00000000-0005-0000-0000-0000BA100000}"/>
    <cellStyle name="Note 2 28" xfId="4283" xr:uid="{00000000-0005-0000-0000-0000BB100000}"/>
    <cellStyle name="Note 2 29" xfId="4284" xr:uid="{00000000-0005-0000-0000-0000BC100000}"/>
    <cellStyle name="Note 2 3" xfId="4285" xr:uid="{00000000-0005-0000-0000-0000BD100000}"/>
    <cellStyle name="Note 2 3 10" xfId="4286" xr:uid="{00000000-0005-0000-0000-0000BE100000}"/>
    <cellStyle name="Note 2 3 10 2" xfId="4287" xr:uid="{00000000-0005-0000-0000-0000BF100000}"/>
    <cellStyle name="Note 2 3 10 3" xfId="4288" xr:uid="{00000000-0005-0000-0000-0000C0100000}"/>
    <cellStyle name="Note 2 3 11" xfId="4289" xr:uid="{00000000-0005-0000-0000-0000C1100000}"/>
    <cellStyle name="Note 2 3 11 2" xfId="4290" xr:uid="{00000000-0005-0000-0000-0000C2100000}"/>
    <cellStyle name="Note 2 3 11 3" xfId="4291" xr:uid="{00000000-0005-0000-0000-0000C3100000}"/>
    <cellStyle name="Note 2 3 12" xfId="4292" xr:uid="{00000000-0005-0000-0000-0000C4100000}"/>
    <cellStyle name="Note 2 3 12 2" xfId="4293" xr:uid="{00000000-0005-0000-0000-0000C5100000}"/>
    <cellStyle name="Note 2 3 12 3" xfId="4294" xr:uid="{00000000-0005-0000-0000-0000C6100000}"/>
    <cellStyle name="Note 2 3 13" xfId="4295" xr:uid="{00000000-0005-0000-0000-0000C7100000}"/>
    <cellStyle name="Note 2 3 13 2" xfId="4296" xr:uid="{00000000-0005-0000-0000-0000C8100000}"/>
    <cellStyle name="Note 2 3 13 3" xfId="4297" xr:uid="{00000000-0005-0000-0000-0000C9100000}"/>
    <cellStyle name="Note 2 3 14" xfId="4298" xr:uid="{00000000-0005-0000-0000-0000CA100000}"/>
    <cellStyle name="Note 2 3 14 2" xfId="4299" xr:uid="{00000000-0005-0000-0000-0000CB100000}"/>
    <cellStyle name="Note 2 3 14 3" xfId="4300" xr:uid="{00000000-0005-0000-0000-0000CC100000}"/>
    <cellStyle name="Note 2 3 15" xfId="4301" xr:uid="{00000000-0005-0000-0000-0000CD100000}"/>
    <cellStyle name="Note 2 3 15 2" xfId="4302" xr:uid="{00000000-0005-0000-0000-0000CE100000}"/>
    <cellStyle name="Note 2 3 15 3" xfId="4303" xr:uid="{00000000-0005-0000-0000-0000CF100000}"/>
    <cellStyle name="Note 2 3 16" xfId="4304" xr:uid="{00000000-0005-0000-0000-0000D0100000}"/>
    <cellStyle name="Note 2 3 2" xfId="4305" xr:uid="{00000000-0005-0000-0000-0000D1100000}"/>
    <cellStyle name="Note 2 3 2 2" xfId="4306" xr:uid="{00000000-0005-0000-0000-0000D2100000}"/>
    <cellStyle name="Note 2 3 2 3" xfId="4307" xr:uid="{00000000-0005-0000-0000-0000D3100000}"/>
    <cellStyle name="Note 2 3 3" xfId="4308" xr:uid="{00000000-0005-0000-0000-0000D4100000}"/>
    <cellStyle name="Note 2 3 3 2" xfId="4309" xr:uid="{00000000-0005-0000-0000-0000D5100000}"/>
    <cellStyle name="Note 2 3 3 3" xfId="4310" xr:uid="{00000000-0005-0000-0000-0000D6100000}"/>
    <cellStyle name="Note 2 3 4" xfId="4311" xr:uid="{00000000-0005-0000-0000-0000D7100000}"/>
    <cellStyle name="Note 2 3 4 2" xfId="4312" xr:uid="{00000000-0005-0000-0000-0000D8100000}"/>
    <cellStyle name="Note 2 3 4 3" xfId="4313" xr:uid="{00000000-0005-0000-0000-0000D9100000}"/>
    <cellStyle name="Note 2 3 5" xfId="4314" xr:uid="{00000000-0005-0000-0000-0000DA100000}"/>
    <cellStyle name="Note 2 3 5 2" xfId="4315" xr:uid="{00000000-0005-0000-0000-0000DB100000}"/>
    <cellStyle name="Note 2 3 5 3" xfId="4316" xr:uid="{00000000-0005-0000-0000-0000DC100000}"/>
    <cellStyle name="Note 2 3 6" xfId="4317" xr:uid="{00000000-0005-0000-0000-0000DD100000}"/>
    <cellStyle name="Note 2 3 6 2" xfId="4318" xr:uid="{00000000-0005-0000-0000-0000DE100000}"/>
    <cellStyle name="Note 2 3 6 3" xfId="4319" xr:uid="{00000000-0005-0000-0000-0000DF100000}"/>
    <cellStyle name="Note 2 3 7" xfId="4320" xr:uid="{00000000-0005-0000-0000-0000E0100000}"/>
    <cellStyle name="Note 2 3 7 2" xfId="4321" xr:uid="{00000000-0005-0000-0000-0000E1100000}"/>
    <cellStyle name="Note 2 3 7 3" xfId="4322" xr:uid="{00000000-0005-0000-0000-0000E2100000}"/>
    <cellStyle name="Note 2 3 8" xfId="4323" xr:uid="{00000000-0005-0000-0000-0000E3100000}"/>
    <cellStyle name="Note 2 3 8 2" xfId="4324" xr:uid="{00000000-0005-0000-0000-0000E4100000}"/>
    <cellStyle name="Note 2 3 8 3" xfId="4325" xr:uid="{00000000-0005-0000-0000-0000E5100000}"/>
    <cellStyle name="Note 2 3 9" xfId="4326" xr:uid="{00000000-0005-0000-0000-0000E6100000}"/>
    <cellStyle name="Note 2 3 9 2" xfId="4327" xr:uid="{00000000-0005-0000-0000-0000E7100000}"/>
    <cellStyle name="Note 2 3 9 3" xfId="4328" xr:uid="{00000000-0005-0000-0000-0000E8100000}"/>
    <cellStyle name="Note 2 4" xfId="4329" xr:uid="{00000000-0005-0000-0000-0000E9100000}"/>
    <cellStyle name="Note 2 4 10" xfId="4330" xr:uid="{00000000-0005-0000-0000-0000EA100000}"/>
    <cellStyle name="Note 2 4 10 2" xfId="4331" xr:uid="{00000000-0005-0000-0000-0000EB100000}"/>
    <cellStyle name="Note 2 4 10 3" xfId="4332" xr:uid="{00000000-0005-0000-0000-0000EC100000}"/>
    <cellStyle name="Note 2 4 11" xfId="4333" xr:uid="{00000000-0005-0000-0000-0000ED100000}"/>
    <cellStyle name="Note 2 4 11 2" xfId="4334" xr:uid="{00000000-0005-0000-0000-0000EE100000}"/>
    <cellStyle name="Note 2 4 11 3" xfId="4335" xr:uid="{00000000-0005-0000-0000-0000EF100000}"/>
    <cellStyle name="Note 2 4 12" xfId="4336" xr:uid="{00000000-0005-0000-0000-0000F0100000}"/>
    <cellStyle name="Note 2 4 12 2" xfId="4337" xr:uid="{00000000-0005-0000-0000-0000F1100000}"/>
    <cellStyle name="Note 2 4 12 3" xfId="4338" xr:uid="{00000000-0005-0000-0000-0000F2100000}"/>
    <cellStyle name="Note 2 4 13" xfId="4339" xr:uid="{00000000-0005-0000-0000-0000F3100000}"/>
    <cellStyle name="Note 2 4 13 2" xfId="4340" xr:uid="{00000000-0005-0000-0000-0000F4100000}"/>
    <cellStyle name="Note 2 4 13 3" xfId="4341" xr:uid="{00000000-0005-0000-0000-0000F5100000}"/>
    <cellStyle name="Note 2 4 14" xfId="4342" xr:uid="{00000000-0005-0000-0000-0000F6100000}"/>
    <cellStyle name="Note 2 4 14 2" xfId="4343" xr:uid="{00000000-0005-0000-0000-0000F7100000}"/>
    <cellStyle name="Note 2 4 14 3" xfId="4344" xr:uid="{00000000-0005-0000-0000-0000F8100000}"/>
    <cellStyle name="Note 2 4 15" xfId="4345" xr:uid="{00000000-0005-0000-0000-0000F9100000}"/>
    <cellStyle name="Note 2 4 15 2" xfId="4346" xr:uid="{00000000-0005-0000-0000-0000FA100000}"/>
    <cellStyle name="Note 2 4 15 3" xfId="4347" xr:uid="{00000000-0005-0000-0000-0000FB100000}"/>
    <cellStyle name="Note 2 4 16" xfId="4348" xr:uid="{00000000-0005-0000-0000-0000FC100000}"/>
    <cellStyle name="Note 2 4 2" xfId="4349" xr:uid="{00000000-0005-0000-0000-0000FD100000}"/>
    <cellStyle name="Note 2 4 2 2" xfId="4350" xr:uid="{00000000-0005-0000-0000-0000FE100000}"/>
    <cellStyle name="Note 2 4 2 3" xfId="4351" xr:uid="{00000000-0005-0000-0000-0000FF100000}"/>
    <cellStyle name="Note 2 4 3" xfId="4352" xr:uid="{00000000-0005-0000-0000-000000110000}"/>
    <cellStyle name="Note 2 4 3 2" xfId="4353" xr:uid="{00000000-0005-0000-0000-000001110000}"/>
    <cellStyle name="Note 2 4 3 3" xfId="4354" xr:uid="{00000000-0005-0000-0000-000002110000}"/>
    <cellStyle name="Note 2 4 4" xfId="4355" xr:uid="{00000000-0005-0000-0000-000003110000}"/>
    <cellStyle name="Note 2 4 4 2" xfId="4356" xr:uid="{00000000-0005-0000-0000-000004110000}"/>
    <cellStyle name="Note 2 4 4 3" xfId="4357" xr:uid="{00000000-0005-0000-0000-000005110000}"/>
    <cellStyle name="Note 2 4 5" xfId="4358" xr:uid="{00000000-0005-0000-0000-000006110000}"/>
    <cellStyle name="Note 2 4 5 2" xfId="4359" xr:uid="{00000000-0005-0000-0000-000007110000}"/>
    <cellStyle name="Note 2 4 5 3" xfId="4360" xr:uid="{00000000-0005-0000-0000-000008110000}"/>
    <cellStyle name="Note 2 4 6" xfId="4361" xr:uid="{00000000-0005-0000-0000-000009110000}"/>
    <cellStyle name="Note 2 4 6 2" xfId="4362" xr:uid="{00000000-0005-0000-0000-00000A110000}"/>
    <cellStyle name="Note 2 4 6 3" xfId="4363" xr:uid="{00000000-0005-0000-0000-00000B110000}"/>
    <cellStyle name="Note 2 4 7" xfId="4364" xr:uid="{00000000-0005-0000-0000-00000C110000}"/>
    <cellStyle name="Note 2 4 7 2" xfId="4365" xr:uid="{00000000-0005-0000-0000-00000D110000}"/>
    <cellStyle name="Note 2 4 7 3" xfId="4366" xr:uid="{00000000-0005-0000-0000-00000E110000}"/>
    <cellStyle name="Note 2 4 8" xfId="4367" xr:uid="{00000000-0005-0000-0000-00000F110000}"/>
    <cellStyle name="Note 2 4 8 2" xfId="4368" xr:uid="{00000000-0005-0000-0000-000010110000}"/>
    <cellStyle name="Note 2 4 8 3" xfId="4369" xr:uid="{00000000-0005-0000-0000-000011110000}"/>
    <cellStyle name="Note 2 4 9" xfId="4370" xr:uid="{00000000-0005-0000-0000-000012110000}"/>
    <cellStyle name="Note 2 4 9 2" xfId="4371" xr:uid="{00000000-0005-0000-0000-000013110000}"/>
    <cellStyle name="Note 2 4 9 3" xfId="4372" xr:uid="{00000000-0005-0000-0000-000014110000}"/>
    <cellStyle name="Note 2 5" xfId="4373" xr:uid="{00000000-0005-0000-0000-000015110000}"/>
    <cellStyle name="Note 2 5 10" xfId="4374" xr:uid="{00000000-0005-0000-0000-000016110000}"/>
    <cellStyle name="Note 2 5 10 2" xfId="4375" xr:uid="{00000000-0005-0000-0000-000017110000}"/>
    <cellStyle name="Note 2 5 10 3" xfId="4376" xr:uid="{00000000-0005-0000-0000-000018110000}"/>
    <cellStyle name="Note 2 5 11" xfId="4377" xr:uid="{00000000-0005-0000-0000-000019110000}"/>
    <cellStyle name="Note 2 5 11 2" xfId="4378" xr:uid="{00000000-0005-0000-0000-00001A110000}"/>
    <cellStyle name="Note 2 5 11 3" xfId="4379" xr:uid="{00000000-0005-0000-0000-00001B110000}"/>
    <cellStyle name="Note 2 5 12" xfId="4380" xr:uid="{00000000-0005-0000-0000-00001C110000}"/>
    <cellStyle name="Note 2 5 12 2" xfId="4381" xr:uid="{00000000-0005-0000-0000-00001D110000}"/>
    <cellStyle name="Note 2 5 12 3" xfId="4382" xr:uid="{00000000-0005-0000-0000-00001E110000}"/>
    <cellStyle name="Note 2 5 13" xfId="4383" xr:uid="{00000000-0005-0000-0000-00001F110000}"/>
    <cellStyle name="Note 2 5 13 2" xfId="4384" xr:uid="{00000000-0005-0000-0000-000020110000}"/>
    <cellStyle name="Note 2 5 13 3" xfId="4385" xr:uid="{00000000-0005-0000-0000-000021110000}"/>
    <cellStyle name="Note 2 5 14" xfId="4386" xr:uid="{00000000-0005-0000-0000-000022110000}"/>
    <cellStyle name="Note 2 5 14 2" xfId="4387" xr:uid="{00000000-0005-0000-0000-000023110000}"/>
    <cellStyle name="Note 2 5 14 3" xfId="4388" xr:uid="{00000000-0005-0000-0000-000024110000}"/>
    <cellStyle name="Note 2 5 15" xfId="4389" xr:uid="{00000000-0005-0000-0000-000025110000}"/>
    <cellStyle name="Note 2 5 15 2" xfId="4390" xr:uid="{00000000-0005-0000-0000-000026110000}"/>
    <cellStyle name="Note 2 5 15 3" xfId="4391" xr:uid="{00000000-0005-0000-0000-000027110000}"/>
    <cellStyle name="Note 2 5 16" xfId="4392" xr:uid="{00000000-0005-0000-0000-000028110000}"/>
    <cellStyle name="Note 2 5 2" xfId="4393" xr:uid="{00000000-0005-0000-0000-000029110000}"/>
    <cellStyle name="Note 2 5 2 2" xfId="4394" xr:uid="{00000000-0005-0000-0000-00002A110000}"/>
    <cellStyle name="Note 2 5 2 3" xfId="4395" xr:uid="{00000000-0005-0000-0000-00002B110000}"/>
    <cellStyle name="Note 2 5 3" xfId="4396" xr:uid="{00000000-0005-0000-0000-00002C110000}"/>
    <cellStyle name="Note 2 5 3 2" xfId="4397" xr:uid="{00000000-0005-0000-0000-00002D110000}"/>
    <cellStyle name="Note 2 5 3 3" xfId="4398" xr:uid="{00000000-0005-0000-0000-00002E110000}"/>
    <cellStyle name="Note 2 5 4" xfId="4399" xr:uid="{00000000-0005-0000-0000-00002F110000}"/>
    <cellStyle name="Note 2 5 4 2" xfId="4400" xr:uid="{00000000-0005-0000-0000-000030110000}"/>
    <cellStyle name="Note 2 5 4 3" xfId="4401" xr:uid="{00000000-0005-0000-0000-000031110000}"/>
    <cellStyle name="Note 2 5 5" xfId="4402" xr:uid="{00000000-0005-0000-0000-000032110000}"/>
    <cellStyle name="Note 2 5 5 2" xfId="4403" xr:uid="{00000000-0005-0000-0000-000033110000}"/>
    <cellStyle name="Note 2 5 5 3" xfId="4404" xr:uid="{00000000-0005-0000-0000-000034110000}"/>
    <cellStyle name="Note 2 5 6" xfId="4405" xr:uid="{00000000-0005-0000-0000-000035110000}"/>
    <cellStyle name="Note 2 5 6 2" xfId="4406" xr:uid="{00000000-0005-0000-0000-000036110000}"/>
    <cellStyle name="Note 2 5 6 3" xfId="4407" xr:uid="{00000000-0005-0000-0000-000037110000}"/>
    <cellStyle name="Note 2 5 7" xfId="4408" xr:uid="{00000000-0005-0000-0000-000038110000}"/>
    <cellStyle name="Note 2 5 7 2" xfId="4409" xr:uid="{00000000-0005-0000-0000-000039110000}"/>
    <cellStyle name="Note 2 5 7 3" xfId="4410" xr:uid="{00000000-0005-0000-0000-00003A110000}"/>
    <cellStyle name="Note 2 5 8" xfId="4411" xr:uid="{00000000-0005-0000-0000-00003B110000}"/>
    <cellStyle name="Note 2 5 8 2" xfId="4412" xr:uid="{00000000-0005-0000-0000-00003C110000}"/>
    <cellStyle name="Note 2 5 8 3" xfId="4413" xr:uid="{00000000-0005-0000-0000-00003D110000}"/>
    <cellStyle name="Note 2 5 9" xfId="4414" xr:uid="{00000000-0005-0000-0000-00003E110000}"/>
    <cellStyle name="Note 2 5 9 2" xfId="4415" xr:uid="{00000000-0005-0000-0000-00003F110000}"/>
    <cellStyle name="Note 2 5 9 3" xfId="4416" xr:uid="{00000000-0005-0000-0000-000040110000}"/>
    <cellStyle name="Note 2 6" xfId="4417" xr:uid="{00000000-0005-0000-0000-000041110000}"/>
    <cellStyle name="Note 2 6 10" xfId="4418" xr:uid="{00000000-0005-0000-0000-000042110000}"/>
    <cellStyle name="Note 2 6 10 2" xfId="4419" xr:uid="{00000000-0005-0000-0000-000043110000}"/>
    <cellStyle name="Note 2 6 10 3" xfId="4420" xr:uid="{00000000-0005-0000-0000-000044110000}"/>
    <cellStyle name="Note 2 6 11" xfId="4421" xr:uid="{00000000-0005-0000-0000-000045110000}"/>
    <cellStyle name="Note 2 6 11 2" xfId="4422" xr:uid="{00000000-0005-0000-0000-000046110000}"/>
    <cellStyle name="Note 2 6 11 3" xfId="4423" xr:uid="{00000000-0005-0000-0000-000047110000}"/>
    <cellStyle name="Note 2 6 12" xfId="4424" xr:uid="{00000000-0005-0000-0000-000048110000}"/>
    <cellStyle name="Note 2 6 12 2" xfId="4425" xr:uid="{00000000-0005-0000-0000-000049110000}"/>
    <cellStyle name="Note 2 6 12 3" xfId="4426" xr:uid="{00000000-0005-0000-0000-00004A110000}"/>
    <cellStyle name="Note 2 6 13" xfId="4427" xr:uid="{00000000-0005-0000-0000-00004B110000}"/>
    <cellStyle name="Note 2 6 13 2" xfId="4428" xr:uid="{00000000-0005-0000-0000-00004C110000}"/>
    <cellStyle name="Note 2 6 13 3" xfId="4429" xr:uid="{00000000-0005-0000-0000-00004D110000}"/>
    <cellStyle name="Note 2 6 14" xfId="4430" xr:uid="{00000000-0005-0000-0000-00004E110000}"/>
    <cellStyle name="Note 2 6 14 2" xfId="4431" xr:uid="{00000000-0005-0000-0000-00004F110000}"/>
    <cellStyle name="Note 2 6 14 3" xfId="4432" xr:uid="{00000000-0005-0000-0000-000050110000}"/>
    <cellStyle name="Note 2 6 15" xfId="4433" xr:uid="{00000000-0005-0000-0000-000051110000}"/>
    <cellStyle name="Note 2 6 15 2" xfId="4434" xr:uid="{00000000-0005-0000-0000-000052110000}"/>
    <cellStyle name="Note 2 6 15 3" xfId="4435" xr:uid="{00000000-0005-0000-0000-000053110000}"/>
    <cellStyle name="Note 2 6 16" xfId="4436" xr:uid="{00000000-0005-0000-0000-000054110000}"/>
    <cellStyle name="Note 2 6 2" xfId="4437" xr:uid="{00000000-0005-0000-0000-000055110000}"/>
    <cellStyle name="Note 2 6 2 2" xfId="4438" xr:uid="{00000000-0005-0000-0000-000056110000}"/>
    <cellStyle name="Note 2 6 2 3" xfId="4439" xr:uid="{00000000-0005-0000-0000-000057110000}"/>
    <cellStyle name="Note 2 6 3" xfId="4440" xr:uid="{00000000-0005-0000-0000-000058110000}"/>
    <cellStyle name="Note 2 6 3 2" xfId="4441" xr:uid="{00000000-0005-0000-0000-000059110000}"/>
    <cellStyle name="Note 2 6 3 3" xfId="4442" xr:uid="{00000000-0005-0000-0000-00005A110000}"/>
    <cellStyle name="Note 2 6 4" xfId="4443" xr:uid="{00000000-0005-0000-0000-00005B110000}"/>
    <cellStyle name="Note 2 6 4 2" xfId="4444" xr:uid="{00000000-0005-0000-0000-00005C110000}"/>
    <cellStyle name="Note 2 6 4 3" xfId="4445" xr:uid="{00000000-0005-0000-0000-00005D110000}"/>
    <cellStyle name="Note 2 6 5" xfId="4446" xr:uid="{00000000-0005-0000-0000-00005E110000}"/>
    <cellStyle name="Note 2 6 5 2" xfId="4447" xr:uid="{00000000-0005-0000-0000-00005F110000}"/>
    <cellStyle name="Note 2 6 5 3" xfId="4448" xr:uid="{00000000-0005-0000-0000-000060110000}"/>
    <cellStyle name="Note 2 6 6" xfId="4449" xr:uid="{00000000-0005-0000-0000-000061110000}"/>
    <cellStyle name="Note 2 6 6 2" xfId="4450" xr:uid="{00000000-0005-0000-0000-000062110000}"/>
    <cellStyle name="Note 2 6 6 3" xfId="4451" xr:uid="{00000000-0005-0000-0000-000063110000}"/>
    <cellStyle name="Note 2 6 7" xfId="4452" xr:uid="{00000000-0005-0000-0000-000064110000}"/>
    <cellStyle name="Note 2 6 7 2" xfId="4453" xr:uid="{00000000-0005-0000-0000-000065110000}"/>
    <cellStyle name="Note 2 6 7 3" xfId="4454" xr:uid="{00000000-0005-0000-0000-000066110000}"/>
    <cellStyle name="Note 2 6 8" xfId="4455" xr:uid="{00000000-0005-0000-0000-000067110000}"/>
    <cellStyle name="Note 2 6 8 2" xfId="4456" xr:uid="{00000000-0005-0000-0000-000068110000}"/>
    <cellStyle name="Note 2 6 8 3" xfId="4457" xr:uid="{00000000-0005-0000-0000-000069110000}"/>
    <cellStyle name="Note 2 6 9" xfId="4458" xr:uid="{00000000-0005-0000-0000-00006A110000}"/>
    <cellStyle name="Note 2 6 9 2" xfId="4459" xr:uid="{00000000-0005-0000-0000-00006B110000}"/>
    <cellStyle name="Note 2 6 9 3" xfId="4460" xr:uid="{00000000-0005-0000-0000-00006C110000}"/>
    <cellStyle name="Note 2 7" xfId="4461" xr:uid="{00000000-0005-0000-0000-00006D110000}"/>
    <cellStyle name="Note 2 7 10" xfId="4462" xr:uid="{00000000-0005-0000-0000-00006E110000}"/>
    <cellStyle name="Note 2 7 10 2" xfId="4463" xr:uid="{00000000-0005-0000-0000-00006F110000}"/>
    <cellStyle name="Note 2 7 10 3" xfId="4464" xr:uid="{00000000-0005-0000-0000-000070110000}"/>
    <cellStyle name="Note 2 7 11" xfId="4465" xr:uid="{00000000-0005-0000-0000-000071110000}"/>
    <cellStyle name="Note 2 7 11 2" xfId="4466" xr:uid="{00000000-0005-0000-0000-000072110000}"/>
    <cellStyle name="Note 2 7 11 3" xfId="4467" xr:uid="{00000000-0005-0000-0000-000073110000}"/>
    <cellStyle name="Note 2 7 12" xfId="4468" xr:uid="{00000000-0005-0000-0000-000074110000}"/>
    <cellStyle name="Note 2 7 12 2" xfId="4469" xr:uid="{00000000-0005-0000-0000-000075110000}"/>
    <cellStyle name="Note 2 7 12 3" xfId="4470" xr:uid="{00000000-0005-0000-0000-000076110000}"/>
    <cellStyle name="Note 2 7 13" xfId="4471" xr:uid="{00000000-0005-0000-0000-000077110000}"/>
    <cellStyle name="Note 2 7 13 2" xfId="4472" xr:uid="{00000000-0005-0000-0000-000078110000}"/>
    <cellStyle name="Note 2 7 13 3" xfId="4473" xr:uid="{00000000-0005-0000-0000-000079110000}"/>
    <cellStyle name="Note 2 7 14" xfId="4474" xr:uid="{00000000-0005-0000-0000-00007A110000}"/>
    <cellStyle name="Note 2 7 14 2" xfId="4475" xr:uid="{00000000-0005-0000-0000-00007B110000}"/>
    <cellStyle name="Note 2 7 14 3" xfId="4476" xr:uid="{00000000-0005-0000-0000-00007C110000}"/>
    <cellStyle name="Note 2 7 15" xfId="4477" xr:uid="{00000000-0005-0000-0000-00007D110000}"/>
    <cellStyle name="Note 2 7 15 2" xfId="4478" xr:uid="{00000000-0005-0000-0000-00007E110000}"/>
    <cellStyle name="Note 2 7 15 3" xfId="4479" xr:uid="{00000000-0005-0000-0000-00007F110000}"/>
    <cellStyle name="Note 2 7 16" xfId="4480" xr:uid="{00000000-0005-0000-0000-000080110000}"/>
    <cellStyle name="Note 2 7 2" xfId="4481" xr:uid="{00000000-0005-0000-0000-000081110000}"/>
    <cellStyle name="Note 2 7 2 2" xfId="4482" xr:uid="{00000000-0005-0000-0000-000082110000}"/>
    <cellStyle name="Note 2 7 2 3" xfId="4483" xr:uid="{00000000-0005-0000-0000-000083110000}"/>
    <cellStyle name="Note 2 7 3" xfId="4484" xr:uid="{00000000-0005-0000-0000-000084110000}"/>
    <cellStyle name="Note 2 7 3 2" xfId="4485" xr:uid="{00000000-0005-0000-0000-000085110000}"/>
    <cellStyle name="Note 2 7 3 3" xfId="4486" xr:uid="{00000000-0005-0000-0000-000086110000}"/>
    <cellStyle name="Note 2 7 4" xfId="4487" xr:uid="{00000000-0005-0000-0000-000087110000}"/>
    <cellStyle name="Note 2 7 4 2" xfId="4488" xr:uid="{00000000-0005-0000-0000-000088110000}"/>
    <cellStyle name="Note 2 7 4 3" xfId="4489" xr:uid="{00000000-0005-0000-0000-000089110000}"/>
    <cellStyle name="Note 2 7 5" xfId="4490" xr:uid="{00000000-0005-0000-0000-00008A110000}"/>
    <cellStyle name="Note 2 7 5 2" xfId="4491" xr:uid="{00000000-0005-0000-0000-00008B110000}"/>
    <cellStyle name="Note 2 7 5 3" xfId="4492" xr:uid="{00000000-0005-0000-0000-00008C110000}"/>
    <cellStyle name="Note 2 7 6" xfId="4493" xr:uid="{00000000-0005-0000-0000-00008D110000}"/>
    <cellStyle name="Note 2 7 6 2" xfId="4494" xr:uid="{00000000-0005-0000-0000-00008E110000}"/>
    <cellStyle name="Note 2 7 6 3" xfId="4495" xr:uid="{00000000-0005-0000-0000-00008F110000}"/>
    <cellStyle name="Note 2 7 7" xfId="4496" xr:uid="{00000000-0005-0000-0000-000090110000}"/>
    <cellStyle name="Note 2 7 7 2" xfId="4497" xr:uid="{00000000-0005-0000-0000-000091110000}"/>
    <cellStyle name="Note 2 7 7 3" xfId="4498" xr:uid="{00000000-0005-0000-0000-000092110000}"/>
    <cellStyle name="Note 2 7 8" xfId="4499" xr:uid="{00000000-0005-0000-0000-000093110000}"/>
    <cellStyle name="Note 2 7 8 2" xfId="4500" xr:uid="{00000000-0005-0000-0000-000094110000}"/>
    <cellStyle name="Note 2 7 8 3" xfId="4501" xr:uid="{00000000-0005-0000-0000-000095110000}"/>
    <cellStyle name="Note 2 7 9" xfId="4502" xr:uid="{00000000-0005-0000-0000-000096110000}"/>
    <cellStyle name="Note 2 7 9 2" xfId="4503" xr:uid="{00000000-0005-0000-0000-000097110000}"/>
    <cellStyle name="Note 2 7 9 3" xfId="4504" xr:uid="{00000000-0005-0000-0000-000098110000}"/>
    <cellStyle name="Note 2 8" xfId="4505" xr:uid="{00000000-0005-0000-0000-000099110000}"/>
    <cellStyle name="Note 2 8 10" xfId="4506" xr:uid="{00000000-0005-0000-0000-00009A110000}"/>
    <cellStyle name="Note 2 8 10 2" xfId="4507" xr:uid="{00000000-0005-0000-0000-00009B110000}"/>
    <cellStyle name="Note 2 8 10 3" xfId="4508" xr:uid="{00000000-0005-0000-0000-00009C110000}"/>
    <cellStyle name="Note 2 8 11" xfId="4509" xr:uid="{00000000-0005-0000-0000-00009D110000}"/>
    <cellStyle name="Note 2 8 11 2" xfId="4510" xr:uid="{00000000-0005-0000-0000-00009E110000}"/>
    <cellStyle name="Note 2 8 11 3" xfId="4511" xr:uid="{00000000-0005-0000-0000-00009F110000}"/>
    <cellStyle name="Note 2 8 12" xfId="4512" xr:uid="{00000000-0005-0000-0000-0000A0110000}"/>
    <cellStyle name="Note 2 8 12 2" xfId="4513" xr:uid="{00000000-0005-0000-0000-0000A1110000}"/>
    <cellStyle name="Note 2 8 12 3" xfId="4514" xr:uid="{00000000-0005-0000-0000-0000A2110000}"/>
    <cellStyle name="Note 2 8 13" xfId="4515" xr:uid="{00000000-0005-0000-0000-0000A3110000}"/>
    <cellStyle name="Note 2 8 13 2" xfId="4516" xr:uid="{00000000-0005-0000-0000-0000A4110000}"/>
    <cellStyle name="Note 2 8 13 3" xfId="4517" xr:uid="{00000000-0005-0000-0000-0000A5110000}"/>
    <cellStyle name="Note 2 8 14" xfId="4518" xr:uid="{00000000-0005-0000-0000-0000A6110000}"/>
    <cellStyle name="Note 2 8 14 2" xfId="4519" xr:uid="{00000000-0005-0000-0000-0000A7110000}"/>
    <cellStyle name="Note 2 8 14 3" xfId="4520" xr:uid="{00000000-0005-0000-0000-0000A8110000}"/>
    <cellStyle name="Note 2 8 15" xfId="4521" xr:uid="{00000000-0005-0000-0000-0000A9110000}"/>
    <cellStyle name="Note 2 8 15 2" xfId="4522" xr:uid="{00000000-0005-0000-0000-0000AA110000}"/>
    <cellStyle name="Note 2 8 15 3" xfId="4523" xr:uid="{00000000-0005-0000-0000-0000AB110000}"/>
    <cellStyle name="Note 2 8 16" xfId="4524" xr:uid="{00000000-0005-0000-0000-0000AC110000}"/>
    <cellStyle name="Note 2 8 2" xfId="4525" xr:uid="{00000000-0005-0000-0000-0000AD110000}"/>
    <cellStyle name="Note 2 8 2 2" xfId="4526" xr:uid="{00000000-0005-0000-0000-0000AE110000}"/>
    <cellStyle name="Note 2 8 2 3" xfId="4527" xr:uid="{00000000-0005-0000-0000-0000AF110000}"/>
    <cellStyle name="Note 2 8 3" xfId="4528" xr:uid="{00000000-0005-0000-0000-0000B0110000}"/>
    <cellStyle name="Note 2 8 3 2" xfId="4529" xr:uid="{00000000-0005-0000-0000-0000B1110000}"/>
    <cellStyle name="Note 2 8 3 3" xfId="4530" xr:uid="{00000000-0005-0000-0000-0000B2110000}"/>
    <cellStyle name="Note 2 8 4" xfId="4531" xr:uid="{00000000-0005-0000-0000-0000B3110000}"/>
    <cellStyle name="Note 2 8 4 2" xfId="4532" xr:uid="{00000000-0005-0000-0000-0000B4110000}"/>
    <cellStyle name="Note 2 8 4 3" xfId="4533" xr:uid="{00000000-0005-0000-0000-0000B5110000}"/>
    <cellStyle name="Note 2 8 5" xfId="4534" xr:uid="{00000000-0005-0000-0000-0000B6110000}"/>
    <cellStyle name="Note 2 8 5 2" xfId="4535" xr:uid="{00000000-0005-0000-0000-0000B7110000}"/>
    <cellStyle name="Note 2 8 5 3" xfId="4536" xr:uid="{00000000-0005-0000-0000-0000B8110000}"/>
    <cellStyle name="Note 2 8 6" xfId="4537" xr:uid="{00000000-0005-0000-0000-0000B9110000}"/>
    <cellStyle name="Note 2 8 6 2" xfId="4538" xr:uid="{00000000-0005-0000-0000-0000BA110000}"/>
    <cellStyle name="Note 2 8 6 3" xfId="4539" xr:uid="{00000000-0005-0000-0000-0000BB110000}"/>
    <cellStyle name="Note 2 8 7" xfId="4540" xr:uid="{00000000-0005-0000-0000-0000BC110000}"/>
    <cellStyle name="Note 2 8 7 2" xfId="4541" xr:uid="{00000000-0005-0000-0000-0000BD110000}"/>
    <cellStyle name="Note 2 8 7 3" xfId="4542" xr:uid="{00000000-0005-0000-0000-0000BE110000}"/>
    <cellStyle name="Note 2 8 8" xfId="4543" xr:uid="{00000000-0005-0000-0000-0000BF110000}"/>
    <cellStyle name="Note 2 8 8 2" xfId="4544" xr:uid="{00000000-0005-0000-0000-0000C0110000}"/>
    <cellStyle name="Note 2 8 8 3" xfId="4545" xr:uid="{00000000-0005-0000-0000-0000C1110000}"/>
    <cellStyle name="Note 2 8 9" xfId="4546" xr:uid="{00000000-0005-0000-0000-0000C2110000}"/>
    <cellStyle name="Note 2 8 9 2" xfId="4547" xr:uid="{00000000-0005-0000-0000-0000C3110000}"/>
    <cellStyle name="Note 2 8 9 3" xfId="4548" xr:uid="{00000000-0005-0000-0000-0000C4110000}"/>
    <cellStyle name="Note 2 9" xfId="4549" xr:uid="{00000000-0005-0000-0000-0000C5110000}"/>
    <cellStyle name="Note 2 9 10" xfId="4550" xr:uid="{00000000-0005-0000-0000-0000C6110000}"/>
    <cellStyle name="Note 2 9 10 2" xfId="4551" xr:uid="{00000000-0005-0000-0000-0000C7110000}"/>
    <cellStyle name="Note 2 9 10 3" xfId="4552" xr:uid="{00000000-0005-0000-0000-0000C8110000}"/>
    <cellStyle name="Note 2 9 11" xfId="4553" xr:uid="{00000000-0005-0000-0000-0000C9110000}"/>
    <cellStyle name="Note 2 9 11 2" xfId="4554" xr:uid="{00000000-0005-0000-0000-0000CA110000}"/>
    <cellStyle name="Note 2 9 11 3" xfId="4555" xr:uid="{00000000-0005-0000-0000-0000CB110000}"/>
    <cellStyle name="Note 2 9 12" xfId="4556" xr:uid="{00000000-0005-0000-0000-0000CC110000}"/>
    <cellStyle name="Note 2 9 12 2" xfId="4557" xr:uid="{00000000-0005-0000-0000-0000CD110000}"/>
    <cellStyle name="Note 2 9 12 3" xfId="4558" xr:uid="{00000000-0005-0000-0000-0000CE110000}"/>
    <cellStyle name="Note 2 9 13" xfId="4559" xr:uid="{00000000-0005-0000-0000-0000CF110000}"/>
    <cellStyle name="Note 2 9 13 2" xfId="4560" xr:uid="{00000000-0005-0000-0000-0000D0110000}"/>
    <cellStyle name="Note 2 9 13 3" xfId="4561" xr:uid="{00000000-0005-0000-0000-0000D1110000}"/>
    <cellStyle name="Note 2 9 14" xfId="4562" xr:uid="{00000000-0005-0000-0000-0000D2110000}"/>
    <cellStyle name="Note 2 9 14 2" xfId="4563" xr:uid="{00000000-0005-0000-0000-0000D3110000}"/>
    <cellStyle name="Note 2 9 14 3" xfId="4564" xr:uid="{00000000-0005-0000-0000-0000D4110000}"/>
    <cellStyle name="Note 2 9 15" xfId="4565" xr:uid="{00000000-0005-0000-0000-0000D5110000}"/>
    <cellStyle name="Note 2 9 15 2" xfId="4566" xr:uid="{00000000-0005-0000-0000-0000D6110000}"/>
    <cellStyle name="Note 2 9 15 3" xfId="4567" xr:uid="{00000000-0005-0000-0000-0000D7110000}"/>
    <cellStyle name="Note 2 9 16" xfId="4568" xr:uid="{00000000-0005-0000-0000-0000D8110000}"/>
    <cellStyle name="Note 2 9 2" xfId="4569" xr:uid="{00000000-0005-0000-0000-0000D9110000}"/>
    <cellStyle name="Note 2 9 2 2" xfId="4570" xr:uid="{00000000-0005-0000-0000-0000DA110000}"/>
    <cellStyle name="Note 2 9 2 3" xfId="4571" xr:uid="{00000000-0005-0000-0000-0000DB110000}"/>
    <cellStyle name="Note 2 9 3" xfId="4572" xr:uid="{00000000-0005-0000-0000-0000DC110000}"/>
    <cellStyle name="Note 2 9 3 2" xfId="4573" xr:uid="{00000000-0005-0000-0000-0000DD110000}"/>
    <cellStyle name="Note 2 9 3 3" xfId="4574" xr:uid="{00000000-0005-0000-0000-0000DE110000}"/>
    <cellStyle name="Note 2 9 4" xfId="4575" xr:uid="{00000000-0005-0000-0000-0000DF110000}"/>
    <cellStyle name="Note 2 9 4 2" xfId="4576" xr:uid="{00000000-0005-0000-0000-0000E0110000}"/>
    <cellStyle name="Note 2 9 4 3" xfId="4577" xr:uid="{00000000-0005-0000-0000-0000E1110000}"/>
    <cellStyle name="Note 2 9 5" xfId="4578" xr:uid="{00000000-0005-0000-0000-0000E2110000}"/>
    <cellStyle name="Note 2 9 5 2" xfId="4579" xr:uid="{00000000-0005-0000-0000-0000E3110000}"/>
    <cellStyle name="Note 2 9 5 3" xfId="4580" xr:uid="{00000000-0005-0000-0000-0000E4110000}"/>
    <cellStyle name="Note 2 9 6" xfId="4581" xr:uid="{00000000-0005-0000-0000-0000E5110000}"/>
    <cellStyle name="Note 2 9 6 2" xfId="4582" xr:uid="{00000000-0005-0000-0000-0000E6110000}"/>
    <cellStyle name="Note 2 9 6 3" xfId="4583" xr:uid="{00000000-0005-0000-0000-0000E7110000}"/>
    <cellStyle name="Note 2 9 7" xfId="4584" xr:uid="{00000000-0005-0000-0000-0000E8110000}"/>
    <cellStyle name="Note 2 9 7 2" xfId="4585" xr:uid="{00000000-0005-0000-0000-0000E9110000}"/>
    <cellStyle name="Note 2 9 7 3" xfId="4586" xr:uid="{00000000-0005-0000-0000-0000EA110000}"/>
    <cellStyle name="Note 2 9 8" xfId="4587" xr:uid="{00000000-0005-0000-0000-0000EB110000}"/>
    <cellStyle name="Note 2 9 8 2" xfId="4588" xr:uid="{00000000-0005-0000-0000-0000EC110000}"/>
    <cellStyle name="Note 2 9 8 3" xfId="4589" xr:uid="{00000000-0005-0000-0000-0000ED110000}"/>
    <cellStyle name="Note 2 9 9" xfId="4590" xr:uid="{00000000-0005-0000-0000-0000EE110000}"/>
    <cellStyle name="Note 2 9 9 2" xfId="4591" xr:uid="{00000000-0005-0000-0000-0000EF110000}"/>
    <cellStyle name="Note 2 9 9 3" xfId="4592" xr:uid="{00000000-0005-0000-0000-0000F0110000}"/>
    <cellStyle name="Note 3" xfId="4593" xr:uid="{00000000-0005-0000-0000-0000F1110000}"/>
    <cellStyle name="Note 3 10" xfId="4594" xr:uid="{00000000-0005-0000-0000-0000F2110000}"/>
    <cellStyle name="Note 3 10 10" xfId="4595" xr:uid="{00000000-0005-0000-0000-0000F3110000}"/>
    <cellStyle name="Note 3 10 10 2" xfId="4596" xr:uid="{00000000-0005-0000-0000-0000F4110000}"/>
    <cellStyle name="Note 3 10 10 3" xfId="4597" xr:uid="{00000000-0005-0000-0000-0000F5110000}"/>
    <cellStyle name="Note 3 10 11" xfId="4598" xr:uid="{00000000-0005-0000-0000-0000F6110000}"/>
    <cellStyle name="Note 3 10 11 2" xfId="4599" xr:uid="{00000000-0005-0000-0000-0000F7110000}"/>
    <cellStyle name="Note 3 10 11 3" xfId="4600" xr:uid="{00000000-0005-0000-0000-0000F8110000}"/>
    <cellStyle name="Note 3 10 12" xfId="4601" xr:uid="{00000000-0005-0000-0000-0000F9110000}"/>
    <cellStyle name="Note 3 10 12 2" xfId="4602" xr:uid="{00000000-0005-0000-0000-0000FA110000}"/>
    <cellStyle name="Note 3 10 12 3" xfId="4603" xr:uid="{00000000-0005-0000-0000-0000FB110000}"/>
    <cellStyle name="Note 3 10 13" xfId="4604" xr:uid="{00000000-0005-0000-0000-0000FC110000}"/>
    <cellStyle name="Note 3 10 13 2" xfId="4605" xr:uid="{00000000-0005-0000-0000-0000FD110000}"/>
    <cellStyle name="Note 3 10 13 3" xfId="4606" xr:uid="{00000000-0005-0000-0000-0000FE110000}"/>
    <cellStyle name="Note 3 10 14" xfId="4607" xr:uid="{00000000-0005-0000-0000-0000FF110000}"/>
    <cellStyle name="Note 3 10 14 2" xfId="4608" xr:uid="{00000000-0005-0000-0000-000000120000}"/>
    <cellStyle name="Note 3 10 14 3" xfId="4609" xr:uid="{00000000-0005-0000-0000-000001120000}"/>
    <cellStyle name="Note 3 10 15" xfId="4610" xr:uid="{00000000-0005-0000-0000-000002120000}"/>
    <cellStyle name="Note 3 10 15 2" xfId="4611" xr:uid="{00000000-0005-0000-0000-000003120000}"/>
    <cellStyle name="Note 3 10 15 3" xfId="4612" xr:uid="{00000000-0005-0000-0000-000004120000}"/>
    <cellStyle name="Note 3 10 16" xfId="4613" xr:uid="{00000000-0005-0000-0000-000005120000}"/>
    <cellStyle name="Note 3 10 2" xfId="4614" xr:uid="{00000000-0005-0000-0000-000006120000}"/>
    <cellStyle name="Note 3 10 2 2" xfId="4615" xr:uid="{00000000-0005-0000-0000-000007120000}"/>
    <cellStyle name="Note 3 10 2 3" xfId="4616" xr:uid="{00000000-0005-0000-0000-000008120000}"/>
    <cellStyle name="Note 3 10 3" xfId="4617" xr:uid="{00000000-0005-0000-0000-000009120000}"/>
    <cellStyle name="Note 3 10 3 2" xfId="4618" xr:uid="{00000000-0005-0000-0000-00000A120000}"/>
    <cellStyle name="Note 3 10 3 3" xfId="4619" xr:uid="{00000000-0005-0000-0000-00000B120000}"/>
    <cellStyle name="Note 3 10 4" xfId="4620" xr:uid="{00000000-0005-0000-0000-00000C120000}"/>
    <cellStyle name="Note 3 10 4 2" xfId="4621" xr:uid="{00000000-0005-0000-0000-00000D120000}"/>
    <cellStyle name="Note 3 10 4 3" xfId="4622" xr:uid="{00000000-0005-0000-0000-00000E120000}"/>
    <cellStyle name="Note 3 10 5" xfId="4623" xr:uid="{00000000-0005-0000-0000-00000F120000}"/>
    <cellStyle name="Note 3 10 5 2" xfId="4624" xr:uid="{00000000-0005-0000-0000-000010120000}"/>
    <cellStyle name="Note 3 10 5 3" xfId="4625" xr:uid="{00000000-0005-0000-0000-000011120000}"/>
    <cellStyle name="Note 3 10 6" xfId="4626" xr:uid="{00000000-0005-0000-0000-000012120000}"/>
    <cellStyle name="Note 3 10 6 2" xfId="4627" xr:uid="{00000000-0005-0000-0000-000013120000}"/>
    <cellStyle name="Note 3 10 6 3" xfId="4628" xr:uid="{00000000-0005-0000-0000-000014120000}"/>
    <cellStyle name="Note 3 10 7" xfId="4629" xr:uid="{00000000-0005-0000-0000-000015120000}"/>
    <cellStyle name="Note 3 10 7 2" xfId="4630" xr:uid="{00000000-0005-0000-0000-000016120000}"/>
    <cellStyle name="Note 3 10 7 3" xfId="4631" xr:uid="{00000000-0005-0000-0000-000017120000}"/>
    <cellStyle name="Note 3 10 8" xfId="4632" xr:uid="{00000000-0005-0000-0000-000018120000}"/>
    <cellStyle name="Note 3 10 8 2" xfId="4633" xr:uid="{00000000-0005-0000-0000-000019120000}"/>
    <cellStyle name="Note 3 10 8 3" xfId="4634" xr:uid="{00000000-0005-0000-0000-00001A120000}"/>
    <cellStyle name="Note 3 10 9" xfId="4635" xr:uid="{00000000-0005-0000-0000-00001B120000}"/>
    <cellStyle name="Note 3 10 9 2" xfId="4636" xr:uid="{00000000-0005-0000-0000-00001C120000}"/>
    <cellStyle name="Note 3 10 9 3" xfId="4637" xr:uid="{00000000-0005-0000-0000-00001D120000}"/>
    <cellStyle name="Note 3 11" xfId="4638" xr:uid="{00000000-0005-0000-0000-00001E120000}"/>
    <cellStyle name="Note 3 11 10" xfId="4639" xr:uid="{00000000-0005-0000-0000-00001F120000}"/>
    <cellStyle name="Note 3 11 10 2" xfId="4640" xr:uid="{00000000-0005-0000-0000-000020120000}"/>
    <cellStyle name="Note 3 11 10 3" xfId="4641" xr:uid="{00000000-0005-0000-0000-000021120000}"/>
    <cellStyle name="Note 3 11 11" xfId="4642" xr:uid="{00000000-0005-0000-0000-000022120000}"/>
    <cellStyle name="Note 3 11 11 2" xfId="4643" xr:uid="{00000000-0005-0000-0000-000023120000}"/>
    <cellStyle name="Note 3 11 11 3" xfId="4644" xr:uid="{00000000-0005-0000-0000-000024120000}"/>
    <cellStyle name="Note 3 11 12" xfId="4645" xr:uid="{00000000-0005-0000-0000-000025120000}"/>
    <cellStyle name="Note 3 11 12 2" xfId="4646" xr:uid="{00000000-0005-0000-0000-000026120000}"/>
    <cellStyle name="Note 3 11 12 3" xfId="4647" xr:uid="{00000000-0005-0000-0000-000027120000}"/>
    <cellStyle name="Note 3 11 13" xfId="4648" xr:uid="{00000000-0005-0000-0000-000028120000}"/>
    <cellStyle name="Note 3 11 13 2" xfId="4649" xr:uid="{00000000-0005-0000-0000-000029120000}"/>
    <cellStyle name="Note 3 11 13 3" xfId="4650" xr:uid="{00000000-0005-0000-0000-00002A120000}"/>
    <cellStyle name="Note 3 11 14" xfId="4651" xr:uid="{00000000-0005-0000-0000-00002B120000}"/>
    <cellStyle name="Note 3 11 14 2" xfId="4652" xr:uid="{00000000-0005-0000-0000-00002C120000}"/>
    <cellStyle name="Note 3 11 14 3" xfId="4653" xr:uid="{00000000-0005-0000-0000-00002D120000}"/>
    <cellStyle name="Note 3 11 15" xfId="4654" xr:uid="{00000000-0005-0000-0000-00002E120000}"/>
    <cellStyle name="Note 3 11 15 2" xfId="4655" xr:uid="{00000000-0005-0000-0000-00002F120000}"/>
    <cellStyle name="Note 3 11 15 3" xfId="4656" xr:uid="{00000000-0005-0000-0000-000030120000}"/>
    <cellStyle name="Note 3 11 16" xfId="4657" xr:uid="{00000000-0005-0000-0000-000031120000}"/>
    <cellStyle name="Note 3 11 2" xfId="4658" xr:uid="{00000000-0005-0000-0000-000032120000}"/>
    <cellStyle name="Note 3 11 2 2" xfId="4659" xr:uid="{00000000-0005-0000-0000-000033120000}"/>
    <cellStyle name="Note 3 11 2 3" xfId="4660" xr:uid="{00000000-0005-0000-0000-000034120000}"/>
    <cellStyle name="Note 3 11 3" xfId="4661" xr:uid="{00000000-0005-0000-0000-000035120000}"/>
    <cellStyle name="Note 3 11 3 2" xfId="4662" xr:uid="{00000000-0005-0000-0000-000036120000}"/>
    <cellStyle name="Note 3 11 3 3" xfId="4663" xr:uid="{00000000-0005-0000-0000-000037120000}"/>
    <cellStyle name="Note 3 11 4" xfId="4664" xr:uid="{00000000-0005-0000-0000-000038120000}"/>
    <cellStyle name="Note 3 11 4 2" xfId="4665" xr:uid="{00000000-0005-0000-0000-000039120000}"/>
    <cellStyle name="Note 3 11 4 3" xfId="4666" xr:uid="{00000000-0005-0000-0000-00003A120000}"/>
    <cellStyle name="Note 3 11 5" xfId="4667" xr:uid="{00000000-0005-0000-0000-00003B120000}"/>
    <cellStyle name="Note 3 11 5 2" xfId="4668" xr:uid="{00000000-0005-0000-0000-00003C120000}"/>
    <cellStyle name="Note 3 11 5 3" xfId="4669" xr:uid="{00000000-0005-0000-0000-00003D120000}"/>
    <cellStyle name="Note 3 11 6" xfId="4670" xr:uid="{00000000-0005-0000-0000-00003E120000}"/>
    <cellStyle name="Note 3 11 6 2" xfId="4671" xr:uid="{00000000-0005-0000-0000-00003F120000}"/>
    <cellStyle name="Note 3 11 6 3" xfId="4672" xr:uid="{00000000-0005-0000-0000-000040120000}"/>
    <cellStyle name="Note 3 11 7" xfId="4673" xr:uid="{00000000-0005-0000-0000-000041120000}"/>
    <cellStyle name="Note 3 11 7 2" xfId="4674" xr:uid="{00000000-0005-0000-0000-000042120000}"/>
    <cellStyle name="Note 3 11 7 3" xfId="4675" xr:uid="{00000000-0005-0000-0000-000043120000}"/>
    <cellStyle name="Note 3 11 8" xfId="4676" xr:uid="{00000000-0005-0000-0000-000044120000}"/>
    <cellStyle name="Note 3 11 8 2" xfId="4677" xr:uid="{00000000-0005-0000-0000-000045120000}"/>
    <cellStyle name="Note 3 11 8 3" xfId="4678" xr:uid="{00000000-0005-0000-0000-000046120000}"/>
    <cellStyle name="Note 3 11 9" xfId="4679" xr:uid="{00000000-0005-0000-0000-000047120000}"/>
    <cellStyle name="Note 3 11 9 2" xfId="4680" xr:uid="{00000000-0005-0000-0000-000048120000}"/>
    <cellStyle name="Note 3 11 9 3" xfId="4681" xr:uid="{00000000-0005-0000-0000-000049120000}"/>
    <cellStyle name="Note 3 12" xfId="4682" xr:uid="{00000000-0005-0000-0000-00004A120000}"/>
    <cellStyle name="Note 3 12 10" xfId="4683" xr:uid="{00000000-0005-0000-0000-00004B120000}"/>
    <cellStyle name="Note 3 12 10 2" xfId="4684" xr:uid="{00000000-0005-0000-0000-00004C120000}"/>
    <cellStyle name="Note 3 12 10 3" xfId="4685" xr:uid="{00000000-0005-0000-0000-00004D120000}"/>
    <cellStyle name="Note 3 12 11" xfId="4686" xr:uid="{00000000-0005-0000-0000-00004E120000}"/>
    <cellStyle name="Note 3 12 11 2" xfId="4687" xr:uid="{00000000-0005-0000-0000-00004F120000}"/>
    <cellStyle name="Note 3 12 11 3" xfId="4688" xr:uid="{00000000-0005-0000-0000-000050120000}"/>
    <cellStyle name="Note 3 12 12" xfId="4689" xr:uid="{00000000-0005-0000-0000-000051120000}"/>
    <cellStyle name="Note 3 12 12 2" xfId="4690" xr:uid="{00000000-0005-0000-0000-000052120000}"/>
    <cellStyle name="Note 3 12 12 3" xfId="4691" xr:uid="{00000000-0005-0000-0000-000053120000}"/>
    <cellStyle name="Note 3 12 13" xfId="4692" xr:uid="{00000000-0005-0000-0000-000054120000}"/>
    <cellStyle name="Note 3 12 13 2" xfId="4693" xr:uid="{00000000-0005-0000-0000-000055120000}"/>
    <cellStyle name="Note 3 12 13 3" xfId="4694" xr:uid="{00000000-0005-0000-0000-000056120000}"/>
    <cellStyle name="Note 3 12 14" xfId="4695" xr:uid="{00000000-0005-0000-0000-000057120000}"/>
    <cellStyle name="Note 3 12 14 2" xfId="4696" xr:uid="{00000000-0005-0000-0000-000058120000}"/>
    <cellStyle name="Note 3 12 14 3" xfId="4697" xr:uid="{00000000-0005-0000-0000-000059120000}"/>
    <cellStyle name="Note 3 12 15" xfId="4698" xr:uid="{00000000-0005-0000-0000-00005A120000}"/>
    <cellStyle name="Note 3 12 15 2" xfId="4699" xr:uid="{00000000-0005-0000-0000-00005B120000}"/>
    <cellStyle name="Note 3 12 15 3" xfId="4700" xr:uid="{00000000-0005-0000-0000-00005C120000}"/>
    <cellStyle name="Note 3 12 16" xfId="4701" xr:uid="{00000000-0005-0000-0000-00005D120000}"/>
    <cellStyle name="Note 3 12 2" xfId="4702" xr:uid="{00000000-0005-0000-0000-00005E120000}"/>
    <cellStyle name="Note 3 12 2 2" xfId="4703" xr:uid="{00000000-0005-0000-0000-00005F120000}"/>
    <cellStyle name="Note 3 12 2 3" xfId="4704" xr:uid="{00000000-0005-0000-0000-000060120000}"/>
    <cellStyle name="Note 3 12 3" xfId="4705" xr:uid="{00000000-0005-0000-0000-000061120000}"/>
    <cellStyle name="Note 3 12 3 2" xfId="4706" xr:uid="{00000000-0005-0000-0000-000062120000}"/>
    <cellStyle name="Note 3 12 3 3" xfId="4707" xr:uid="{00000000-0005-0000-0000-000063120000}"/>
    <cellStyle name="Note 3 12 4" xfId="4708" xr:uid="{00000000-0005-0000-0000-000064120000}"/>
    <cellStyle name="Note 3 12 4 2" xfId="4709" xr:uid="{00000000-0005-0000-0000-000065120000}"/>
    <cellStyle name="Note 3 12 4 3" xfId="4710" xr:uid="{00000000-0005-0000-0000-000066120000}"/>
    <cellStyle name="Note 3 12 5" xfId="4711" xr:uid="{00000000-0005-0000-0000-000067120000}"/>
    <cellStyle name="Note 3 12 5 2" xfId="4712" xr:uid="{00000000-0005-0000-0000-000068120000}"/>
    <cellStyle name="Note 3 12 5 3" xfId="4713" xr:uid="{00000000-0005-0000-0000-000069120000}"/>
    <cellStyle name="Note 3 12 6" xfId="4714" xr:uid="{00000000-0005-0000-0000-00006A120000}"/>
    <cellStyle name="Note 3 12 6 2" xfId="4715" xr:uid="{00000000-0005-0000-0000-00006B120000}"/>
    <cellStyle name="Note 3 12 6 3" xfId="4716" xr:uid="{00000000-0005-0000-0000-00006C120000}"/>
    <cellStyle name="Note 3 12 7" xfId="4717" xr:uid="{00000000-0005-0000-0000-00006D120000}"/>
    <cellStyle name="Note 3 12 7 2" xfId="4718" xr:uid="{00000000-0005-0000-0000-00006E120000}"/>
    <cellStyle name="Note 3 12 7 3" xfId="4719" xr:uid="{00000000-0005-0000-0000-00006F120000}"/>
    <cellStyle name="Note 3 12 8" xfId="4720" xr:uid="{00000000-0005-0000-0000-000070120000}"/>
    <cellStyle name="Note 3 12 8 2" xfId="4721" xr:uid="{00000000-0005-0000-0000-000071120000}"/>
    <cellStyle name="Note 3 12 8 3" xfId="4722" xr:uid="{00000000-0005-0000-0000-000072120000}"/>
    <cellStyle name="Note 3 12 9" xfId="4723" xr:uid="{00000000-0005-0000-0000-000073120000}"/>
    <cellStyle name="Note 3 12 9 2" xfId="4724" xr:uid="{00000000-0005-0000-0000-000074120000}"/>
    <cellStyle name="Note 3 12 9 3" xfId="4725" xr:uid="{00000000-0005-0000-0000-000075120000}"/>
    <cellStyle name="Note 3 13" xfId="4726" xr:uid="{00000000-0005-0000-0000-000076120000}"/>
    <cellStyle name="Note 3 13 10" xfId="4727" xr:uid="{00000000-0005-0000-0000-000077120000}"/>
    <cellStyle name="Note 3 13 10 2" xfId="4728" xr:uid="{00000000-0005-0000-0000-000078120000}"/>
    <cellStyle name="Note 3 13 10 3" xfId="4729" xr:uid="{00000000-0005-0000-0000-000079120000}"/>
    <cellStyle name="Note 3 13 11" xfId="4730" xr:uid="{00000000-0005-0000-0000-00007A120000}"/>
    <cellStyle name="Note 3 13 11 2" xfId="4731" xr:uid="{00000000-0005-0000-0000-00007B120000}"/>
    <cellStyle name="Note 3 13 11 3" xfId="4732" xr:uid="{00000000-0005-0000-0000-00007C120000}"/>
    <cellStyle name="Note 3 13 12" xfId="4733" xr:uid="{00000000-0005-0000-0000-00007D120000}"/>
    <cellStyle name="Note 3 13 12 2" xfId="4734" xr:uid="{00000000-0005-0000-0000-00007E120000}"/>
    <cellStyle name="Note 3 13 12 3" xfId="4735" xr:uid="{00000000-0005-0000-0000-00007F120000}"/>
    <cellStyle name="Note 3 13 13" xfId="4736" xr:uid="{00000000-0005-0000-0000-000080120000}"/>
    <cellStyle name="Note 3 13 13 2" xfId="4737" xr:uid="{00000000-0005-0000-0000-000081120000}"/>
    <cellStyle name="Note 3 13 13 3" xfId="4738" xr:uid="{00000000-0005-0000-0000-000082120000}"/>
    <cellStyle name="Note 3 13 14" xfId="4739" xr:uid="{00000000-0005-0000-0000-000083120000}"/>
    <cellStyle name="Note 3 13 14 2" xfId="4740" xr:uid="{00000000-0005-0000-0000-000084120000}"/>
    <cellStyle name="Note 3 13 14 3" xfId="4741" xr:uid="{00000000-0005-0000-0000-000085120000}"/>
    <cellStyle name="Note 3 13 15" xfId="4742" xr:uid="{00000000-0005-0000-0000-000086120000}"/>
    <cellStyle name="Note 3 13 15 2" xfId="4743" xr:uid="{00000000-0005-0000-0000-000087120000}"/>
    <cellStyle name="Note 3 13 15 3" xfId="4744" xr:uid="{00000000-0005-0000-0000-000088120000}"/>
    <cellStyle name="Note 3 13 16" xfId="4745" xr:uid="{00000000-0005-0000-0000-000089120000}"/>
    <cellStyle name="Note 3 13 2" xfId="4746" xr:uid="{00000000-0005-0000-0000-00008A120000}"/>
    <cellStyle name="Note 3 13 2 2" xfId="4747" xr:uid="{00000000-0005-0000-0000-00008B120000}"/>
    <cellStyle name="Note 3 13 2 3" xfId="4748" xr:uid="{00000000-0005-0000-0000-00008C120000}"/>
    <cellStyle name="Note 3 13 3" xfId="4749" xr:uid="{00000000-0005-0000-0000-00008D120000}"/>
    <cellStyle name="Note 3 13 3 2" xfId="4750" xr:uid="{00000000-0005-0000-0000-00008E120000}"/>
    <cellStyle name="Note 3 13 3 3" xfId="4751" xr:uid="{00000000-0005-0000-0000-00008F120000}"/>
    <cellStyle name="Note 3 13 4" xfId="4752" xr:uid="{00000000-0005-0000-0000-000090120000}"/>
    <cellStyle name="Note 3 13 4 2" xfId="4753" xr:uid="{00000000-0005-0000-0000-000091120000}"/>
    <cellStyle name="Note 3 13 4 3" xfId="4754" xr:uid="{00000000-0005-0000-0000-000092120000}"/>
    <cellStyle name="Note 3 13 5" xfId="4755" xr:uid="{00000000-0005-0000-0000-000093120000}"/>
    <cellStyle name="Note 3 13 5 2" xfId="4756" xr:uid="{00000000-0005-0000-0000-000094120000}"/>
    <cellStyle name="Note 3 13 5 3" xfId="4757" xr:uid="{00000000-0005-0000-0000-000095120000}"/>
    <cellStyle name="Note 3 13 6" xfId="4758" xr:uid="{00000000-0005-0000-0000-000096120000}"/>
    <cellStyle name="Note 3 13 6 2" xfId="4759" xr:uid="{00000000-0005-0000-0000-000097120000}"/>
    <cellStyle name="Note 3 13 6 3" xfId="4760" xr:uid="{00000000-0005-0000-0000-000098120000}"/>
    <cellStyle name="Note 3 13 7" xfId="4761" xr:uid="{00000000-0005-0000-0000-000099120000}"/>
    <cellStyle name="Note 3 13 7 2" xfId="4762" xr:uid="{00000000-0005-0000-0000-00009A120000}"/>
    <cellStyle name="Note 3 13 7 3" xfId="4763" xr:uid="{00000000-0005-0000-0000-00009B120000}"/>
    <cellStyle name="Note 3 13 8" xfId="4764" xr:uid="{00000000-0005-0000-0000-00009C120000}"/>
    <cellStyle name="Note 3 13 8 2" xfId="4765" xr:uid="{00000000-0005-0000-0000-00009D120000}"/>
    <cellStyle name="Note 3 13 8 3" xfId="4766" xr:uid="{00000000-0005-0000-0000-00009E120000}"/>
    <cellStyle name="Note 3 13 9" xfId="4767" xr:uid="{00000000-0005-0000-0000-00009F120000}"/>
    <cellStyle name="Note 3 13 9 2" xfId="4768" xr:uid="{00000000-0005-0000-0000-0000A0120000}"/>
    <cellStyle name="Note 3 13 9 3" xfId="4769" xr:uid="{00000000-0005-0000-0000-0000A1120000}"/>
    <cellStyle name="Note 3 14" xfId="4770" xr:uid="{00000000-0005-0000-0000-0000A2120000}"/>
    <cellStyle name="Note 3 14 2" xfId="4771" xr:uid="{00000000-0005-0000-0000-0000A3120000}"/>
    <cellStyle name="Note 3 14 3" xfId="4772" xr:uid="{00000000-0005-0000-0000-0000A4120000}"/>
    <cellStyle name="Note 3 15" xfId="4773" xr:uid="{00000000-0005-0000-0000-0000A5120000}"/>
    <cellStyle name="Note 3 15 2" xfId="4774" xr:uid="{00000000-0005-0000-0000-0000A6120000}"/>
    <cellStyle name="Note 3 15 3" xfId="4775" xr:uid="{00000000-0005-0000-0000-0000A7120000}"/>
    <cellStyle name="Note 3 16" xfId="4776" xr:uid="{00000000-0005-0000-0000-0000A8120000}"/>
    <cellStyle name="Note 3 16 2" xfId="4777" xr:uid="{00000000-0005-0000-0000-0000A9120000}"/>
    <cellStyle name="Note 3 16 3" xfId="4778" xr:uid="{00000000-0005-0000-0000-0000AA120000}"/>
    <cellStyle name="Note 3 17" xfId="4779" xr:uid="{00000000-0005-0000-0000-0000AB120000}"/>
    <cellStyle name="Note 3 17 2" xfId="4780" xr:uid="{00000000-0005-0000-0000-0000AC120000}"/>
    <cellStyle name="Note 3 17 3" xfId="4781" xr:uid="{00000000-0005-0000-0000-0000AD120000}"/>
    <cellStyle name="Note 3 18" xfId="4782" xr:uid="{00000000-0005-0000-0000-0000AE120000}"/>
    <cellStyle name="Note 3 18 2" xfId="4783" xr:uid="{00000000-0005-0000-0000-0000AF120000}"/>
    <cellStyle name="Note 3 18 3" xfId="4784" xr:uid="{00000000-0005-0000-0000-0000B0120000}"/>
    <cellStyle name="Note 3 19" xfId="4785" xr:uid="{00000000-0005-0000-0000-0000B1120000}"/>
    <cellStyle name="Note 3 19 2" xfId="4786" xr:uid="{00000000-0005-0000-0000-0000B2120000}"/>
    <cellStyle name="Note 3 19 3" xfId="4787" xr:uid="{00000000-0005-0000-0000-0000B3120000}"/>
    <cellStyle name="Note 3 2" xfId="4788" xr:uid="{00000000-0005-0000-0000-0000B4120000}"/>
    <cellStyle name="Note 3 2 10" xfId="4789" xr:uid="{00000000-0005-0000-0000-0000B5120000}"/>
    <cellStyle name="Note 3 2 10 2" xfId="4790" xr:uid="{00000000-0005-0000-0000-0000B6120000}"/>
    <cellStyle name="Note 3 2 10 3" xfId="4791" xr:uid="{00000000-0005-0000-0000-0000B7120000}"/>
    <cellStyle name="Note 3 2 11" xfId="4792" xr:uid="{00000000-0005-0000-0000-0000B8120000}"/>
    <cellStyle name="Note 3 2 11 2" xfId="4793" xr:uid="{00000000-0005-0000-0000-0000B9120000}"/>
    <cellStyle name="Note 3 2 11 3" xfId="4794" xr:uid="{00000000-0005-0000-0000-0000BA120000}"/>
    <cellStyle name="Note 3 2 12" xfId="4795" xr:uid="{00000000-0005-0000-0000-0000BB120000}"/>
    <cellStyle name="Note 3 2 12 2" xfId="4796" xr:uid="{00000000-0005-0000-0000-0000BC120000}"/>
    <cellStyle name="Note 3 2 12 3" xfId="4797" xr:uid="{00000000-0005-0000-0000-0000BD120000}"/>
    <cellStyle name="Note 3 2 13" xfId="4798" xr:uid="{00000000-0005-0000-0000-0000BE120000}"/>
    <cellStyle name="Note 3 2 13 2" xfId="4799" xr:uid="{00000000-0005-0000-0000-0000BF120000}"/>
    <cellStyle name="Note 3 2 13 3" xfId="4800" xr:uid="{00000000-0005-0000-0000-0000C0120000}"/>
    <cellStyle name="Note 3 2 14" xfId="4801" xr:uid="{00000000-0005-0000-0000-0000C1120000}"/>
    <cellStyle name="Note 3 2 14 2" xfId="4802" xr:uid="{00000000-0005-0000-0000-0000C2120000}"/>
    <cellStyle name="Note 3 2 14 3" xfId="4803" xr:uid="{00000000-0005-0000-0000-0000C3120000}"/>
    <cellStyle name="Note 3 2 15" xfId="4804" xr:uid="{00000000-0005-0000-0000-0000C4120000}"/>
    <cellStyle name="Note 3 2 15 2" xfId="4805" xr:uid="{00000000-0005-0000-0000-0000C5120000}"/>
    <cellStyle name="Note 3 2 15 3" xfId="4806" xr:uid="{00000000-0005-0000-0000-0000C6120000}"/>
    <cellStyle name="Note 3 2 16" xfId="4807" xr:uid="{00000000-0005-0000-0000-0000C7120000}"/>
    <cellStyle name="Note 3 2 17" xfId="4808" xr:uid="{00000000-0005-0000-0000-0000C8120000}"/>
    <cellStyle name="Note 3 2 2" xfId="4809" xr:uid="{00000000-0005-0000-0000-0000C9120000}"/>
    <cellStyle name="Note 3 2 2 2" xfId="4810" xr:uid="{00000000-0005-0000-0000-0000CA120000}"/>
    <cellStyle name="Note 3 2 2 3" xfId="4811" xr:uid="{00000000-0005-0000-0000-0000CB120000}"/>
    <cellStyle name="Note 3 2 3" xfId="4812" xr:uid="{00000000-0005-0000-0000-0000CC120000}"/>
    <cellStyle name="Note 3 2 3 2" xfId="4813" xr:uid="{00000000-0005-0000-0000-0000CD120000}"/>
    <cellStyle name="Note 3 2 3 3" xfId="4814" xr:uid="{00000000-0005-0000-0000-0000CE120000}"/>
    <cellStyle name="Note 3 2 4" xfId="4815" xr:uid="{00000000-0005-0000-0000-0000CF120000}"/>
    <cellStyle name="Note 3 2 4 2" xfId="4816" xr:uid="{00000000-0005-0000-0000-0000D0120000}"/>
    <cellStyle name="Note 3 2 4 3" xfId="4817" xr:uid="{00000000-0005-0000-0000-0000D1120000}"/>
    <cellStyle name="Note 3 2 5" xfId="4818" xr:uid="{00000000-0005-0000-0000-0000D2120000}"/>
    <cellStyle name="Note 3 2 5 2" xfId="4819" xr:uid="{00000000-0005-0000-0000-0000D3120000}"/>
    <cellStyle name="Note 3 2 5 3" xfId="4820" xr:uid="{00000000-0005-0000-0000-0000D4120000}"/>
    <cellStyle name="Note 3 2 6" xfId="4821" xr:uid="{00000000-0005-0000-0000-0000D5120000}"/>
    <cellStyle name="Note 3 2 6 2" xfId="4822" xr:uid="{00000000-0005-0000-0000-0000D6120000}"/>
    <cellStyle name="Note 3 2 6 3" xfId="4823" xr:uid="{00000000-0005-0000-0000-0000D7120000}"/>
    <cellStyle name="Note 3 2 7" xfId="4824" xr:uid="{00000000-0005-0000-0000-0000D8120000}"/>
    <cellStyle name="Note 3 2 7 2" xfId="4825" xr:uid="{00000000-0005-0000-0000-0000D9120000}"/>
    <cellStyle name="Note 3 2 7 3" xfId="4826" xr:uid="{00000000-0005-0000-0000-0000DA120000}"/>
    <cellStyle name="Note 3 2 8" xfId="4827" xr:uid="{00000000-0005-0000-0000-0000DB120000}"/>
    <cellStyle name="Note 3 2 8 2" xfId="4828" xr:uid="{00000000-0005-0000-0000-0000DC120000}"/>
    <cellStyle name="Note 3 2 8 3" xfId="4829" xr:uid="{00000000-0005-0000-0000-0000DD120000}"/>
    <cellStyle name="Note 3 2 9" xfId="4830" xr:uid="{00000000-0005-0000-0000-0000DE120000}"/>
    <cellStyle name="Note 3 2 9 2" xfId="4831" xr:uid="{00000000-0005-0000-0000-0000DF120000}"/>
    <cellStyle name="Note 3 2 9 3" xfId="4832" xr:uid="{00000000-0005-0000-0000-0000E0120000}"/>
    <cellStyle name="Note 3 20" xfId="4833" xr:uid="{00000000-0005-0000-0000-0000E1120000}"/>
    <cellStyle name="Note 3 20 2" xfId="4834" xr:uid="{00000000-0005-0000-0000-0000E2120000}"/>
    <cellStyle name="Note 3 20 3" xfId="4835" xr:uid="{00000000-0005-0000-0000-0000E3120000}"/>
    <cellStyle name="Note 3 21" xfId="4836" xr:uid="{00000000-0005-0000-0000-0000E4120000}"/>
    <cellStyle name="Note 3 21 2" xfId="4837" xr:uid="{00000000-0005-0000-0000-0000E5120000}"/>
    <cellStyle name="Note 3 21 3" xfId="4838" xr:uid="{00000000-0005-0000-0000-0000E6120000}"/>
    <cellStyle name="Note 3 22" xfId="4839" xr:uid="{00000000-0005-0000-0000-0000E7120000}"/>
    <cellStyle name="Note 3 22 2" xfId="4840" xr:uid="{00000000-0005-0000-0000-0000E8120000}"/>
    <cellStyle name="Note 3 22 3" xfId="4841" xr:uid="{00000000-0005-0000-0000-0000E9120000}"/>
    <cellStyle name="Note 3 23" xfId="4842" xr:uid="{00000000-0005-0000-0000-0000EA120000}"/>
    <cellStyle name="Note 3 23 2" xfId="4843" xr:uid="{00000000-0005-0000-0000-0000EB120000}"/>
    <cellStyle name="Note 3 23 3" xfId="4844" xr:uid="{00000000-0005-0000-0000-0000EC120000}"/>
    <cellStyle name="Note 3 24" xfId="4845" xr:uid="{00000000-0005-0000-0000-0000ED120000}"/>
    <cellStyle name="Note 3 24 2" xfId="4846" xr:uid="{00000000-0005-0000-0000-0000EE120000}"/>
    <cellStyle name="Note 3 24 3" xfId="4847" xr:uid="{00000000-0005-0000-0000-0000EF120000}"/>
    <cellStyle name="Note 3 25" xfId="4848" xr:uid="{00000000-0005-0000-0000-0000F0120000}"/>
    <cellStyle name="Note 3 25 2" xfId="4849" xr:uid="{00000000-0005-0000-0000-0000F1120000}"/>
    <cellStyle name="Note 3 25 3" xfId="4850" xr:uid="{00000000-0005-0000-0000-0000F2120000}"/>
    <cellStyle name="Note 3 26" xfId="4851" xr:uid="{00000000-0005-0000-0000-0000F3120000}"/>
    <cellStyle name="Note 3 26 2" xfId="4852" xr:uid="{00000000-0005-0000-0000-0000F4120000}"/>
    <cellStyle name="Note 3 26 3" xfId="4853" xr:uid="{00000000-0005-0000-0000-0000F5120000}"/>
    <cellStyle name="Note 3 27" xfId="4854" xr:uid="{00000000-0005-0000-0000-0000F6120000}"/>
    <cellStyle name="Note 3 27 2" xfId="4855" xr:uid="{00000000-0005-0000-0000-0000F7120000}"/>
    <cellStyle name="Note 3 27 3" xfId="4856" xr:uid="{00000000-0005-0000-0000-0000F8120000}"/>
    <cellStyle name="Note 3 28" xfId="4857" xr:uid="{00000000-0005-0000-0000-0000F9120000}"/>
    <cellStyle name="Note 3 29" xfId="4858" xr:uid="{00000000-0005-0000-0000-0000FA120000}"/>
    <cellStyle name="Note 3 3" xfId="4859" xr:uid="{00000000-0005-0000-0000-0000FB120000}"/>
    <cellStyle name="Note 3 3 10" xfId="4860" xr:uid="{00000000-0005-0000-0000-0000FC120000}"/>
    <cellStyle name="Note 3 3 10 2" xfId="4861" xr:uid="{00000000-0005-0000-0000-0000FD120000}"/>
    <cellStyle name="Note 3 3 10 3" xfId="4862" xr:uid="{00000000-0005-0000-0000-0000FE120000}"/>
    <cellStyle name="Note 3 3 11" xfId="4863" xr:uid="{00000000-0005-0000-0000-0000FF120000}"/>
    <cellStyle name="Note 3 3 11 2" xfId="4864" xr:uid="{00000000-0005-0000-0000-000000130000}"/>
    <cellStyle name="Note 3 3 11 3" xfId="4865" xr:uid="{00000000-0005-0000-0000-000001130000}"/>
    <cellStyle name="Note 3 3 12" xfId="4866" xr:uid="{00000000-0005-0000-0000-000002130000}"/>
    <cellStyle name="Note 3 3 12 2" xfId="4867" xr:uid="{00000000-0005-0000-0000-000003130000}"/>
    <cellStyle name="Note 3 3 12 3" xfId="4868" xr:uid="{00000000-0005-0000-0000-000004130000}"/>
    <cellStyle name="Note 3 3 13" xfId="4869" xr:uid="{00000000-0005-0000-0000-000005130000}"/>
    <cellStyle name="Note 3 3 13 2" xfId="4870" xr:uid="{00000000-0005-0000-0000-000006130000}"/>
    <cellStyle name="Note 3 3 13 3" xfId="4871" xr:uid="{00000000-0005-0000-0000-000007130000}"/>
    <cellStyle name="Note 3 3 14" xfId="4872" xr:uid="{00000000-0005-0000-0000-000008130000}"/>
    <cellStyle name="Note 3 3 14 2" xfId="4873" xr:uid="{00000000-0005-0000-0000-000009130000}"/>
    <cellStyle name="Note 3 3 14 3" xfId="4874" xr:uid="{00000000-0005-0000-0000-00000A130000}"/>
    <cellStyle name="Note 3 3 15" xfId="4875" xr:uid="{00000000-0005-0000-0000-00000B130000}"/>
    <cellStyle name="Note 3 3 15 2" xfId="4876" xr:uid="{00000000-0005-0000-0000-00000C130000}"/>
    <cellStyle name="Note 3 3 15 3" xfId="4877" xr:uid="{00000000-0005-0000-0000-00000D130000}"/>
    <cellStyle name="Note 3 3 16" xfId="4878" xr:uid="{00000000-0005-0000-0000-00000E130000}"/>
    <cellStyle name="Note 3 3 2" xfId="4879" xr:uid="{00000000-0005-0000-0000-00000F130000}"/>
    <cellStyle name="Note 3 3 2 2" xfId="4880" xr:uid="{00000000-0005-0000-0000-000010130000}"/>
    <cellStyle name="Note 3 3 2 3" xfId="4881" xr:uid="{00000000-0005-0000-0000-000011130000}"/>
    <cellStyle name="Note 3 3 3" xfId="4882" xr:uid="{00000000-0005-0000-0000-000012130000}"/>
    <cellStyle name="Note 3 3 3 2" xfId="4883" xr:uid="{00000000-0005-0000-0000-000013130000}"/>
    <cellStyle name="Note 3 3 3 3" xfId="4884" xr:uid="{00000000-0005-0000-0000-000014130000}"/>
    <cellStyle name="Note 3 3 4" xfId="4885" xr:uid="{00000000-0005-0000-0000-000015130000}"/>
    <cellStyle name="Note 3 3 4 2" xfId="4886" xr:uid="{00000000-0005-0000-0000-000016130000}"/>
    <cellStyle name="Note 3 3 4 3" xfId="4887" xr:uid="{00000000-0005-0000-0000-000017130000}"/>
    <cellStyle name="Note 3 3 5" xfId="4888" xr:uid="{00000000-0005-0000-0000-000018130000}"/>
    <cellStyle name="Note 3 3 5 2" xfId="4889" xr:uid="{00000000-0005-0000-0000-000019130000}"/>
    <cellStyle name="Note 3 3 5 3" xfId="4890" xr:uid="{00000000-0005-0000-0000-00001A130000}"/>
    <cellStyle name="Note 3 3 6" xfId="4891" xr:uid="{00000000-0005-0000-0000-00001B130000}"/>
    <cellStyle name="Note 3 3 6 2" xfId="4892" xr:uid="{00000000-0005-0000-0000-00001C130000}"/>
    <cellStyle name="Note 3 3 6 3" xfId="4893" xr:uid="{00000000-0005-0000-0000-00001D130000}"/>
    <cellStyle name="Note 3 3 7" xfId="4894" xr:uid="{00000000-0005-0000-0000-00001E130000}"/>
    <cellStyle name="Note 3 3 7 2" xfId="4895" xr:uid="{00000000-0005-0000-0000-00001F130000}"/>
    <cellStyle name="Note 3 3 7 3" xfId="4896" xr:uid="{00000000-0005-0000-0000-000020130000}"/>
    <cellStyle name="Note 3 3 8" xfId="4897" xr:uid="{00000000-0005-0000-0000-000021130000}"/>
    <cellStyle name="Note 3 3 8 2" xfId="4898" xr:uid="{00000000-0005-0000-0000-000022130000}"/>
    <cellStyle name="Note 3 3 8 3" xfId="4899" xr:uid="{00000000-0005-0000-0000-000023130000}"/>
    <cellStyle name="Note 3 3 9" xfId="4900" xr:uid="{00000000-0005-0000-0000-000024130000}"/>
    <cellStyle name="Note 3 3 9 2" xfId="4901" xr:uid="{00000000-0005-0000-0000-000025130000}"/>
    <cellStyle name="Note 3 3 9 3" xfId="4902" xr:uid="{00000000-0005-0000-0000-000026130000}"/>
    <cellStyle name="Note 3 4" xfId="4903" xr:uid="{00000000-0005-0000-0000-000027130000}"/>
    <cellStyle name="Note 3 4 10" xfId="4904" xr:uid="{00000000-0005-0000-0000-000028130000}"/>
    <cellStyle name="Note 3 4 10 2" xfId="4905" xr:uid="{00000000-0005-0000-0000-000029130000}"/>
    <cellStyle name="Note 3 4 10 3" xfId="4906" xr:uid="{00000000-0005-0000-0000-00002A130000}"/>
    <cellStyle name="Note 3 4 11" xfId="4907" xr:uid="{00000000-0005-0000-0000-00002B130000}"/>
    <cellStyle name="Note 3 4 11 2" xfId="4908" xr:uid="{00000000-0005-0000-0000-00002C130000}"/>
    <cellStyle name="Note 3 4 11 3" xfId="4909" xr:uid="{00000000-0005-0000-0000-00002D130000}"/>
    <cellStyle name="Note 3 4 12" xfId="4910" xr:uid="{00000000-0005-0000-0000-00002E130000}"/>
    <cellStyle name="Note 3 4 12 2" xfId="4911" xr:uid="{00000000-0005-0000-0000-00002F130000}"/>
    <cellStyle name="Note 3 4 12 3" xfId="4912" xr:uid="{00000000-0005-0000-0000-000030130000}"/>
    <cellStyle name="Note 3 4 13" xfId="4913" xr:uid="{00000000-0005-0000-0000-000031130000}"/>
    <cellStyle name="Note 3 4 13 2" xfId="4914" xr:uid="{00000000-0005-0000-0000-000032130000}"/>
    <cellStyle name="Note 3 4 13 3" xfId="4915" xr:uid="{00000000-0005-0000-0000-000033130000}"/>
    <cellStyle name="Note 3 4 14" xfId="4916" xr:uid="{00000000-0005-0000-0000-000034130000}"/>
    <cellStyle name="Note 3 4 14 2" xfId="4917" xr:uid="{00000000-0005-0000-0000-000035130000}"/>
    <cellStyle name="Note 3 4 14 3" xfId="4918" xr:uid="{00000000-0005-0000-0000-000036130000}"/>
    <cellStyle name="Note 3 4 15" xfId="4919" xr:uid="{00000000-0005-0000-0000-000037130000}"/>
    <cellStyle name="Note 3 4 15 2" xfId="4920" xr:uid="{00000000-0005-0000-0000-000038130000}"/>
    <cellStyle name="Note 3 4 15 3" xfId="4921" xr:uid="{00000000-0005-0000-0000-000039130000}"/>
    <cellStyle name="Note 3 4 16" xfId="4922" xr:uid="{00000000-0005-0000-0000-00003A130000}"/>
    <cellStyle name="Note 3 4 2" xfId="4923" xr:uid="{00000000-0005-0000-0000-00003B130000}"/>
    <cellStyle name="Note 3 4 2 2" xfId="4924" xr:uid="{00000000-0005-0000-0000-00003C130000}"/>
    <cellStyle name="Note 3 4 2 3" xfId="4925" xr:uid="{00000000-0005-0000-0000-00003D130000}"/>
    <cellStyle name="Note 3 4 3" xfId="4926" xr:uid="{00000000-0005-0000-0000-00003E130000}"/>
    <cellStyle name="Note 3 4 3 2" xfId="4927" xr:uid="{00000000-0005-0000-0000-00003F130000}"/>
    <cellStyle name="Note 3 4 3 3" xfId="4928" xr:uid="{00000000-0005-0000-0000-000040130000}"/>
    <cellStyle name="Note 3 4 4" xfId="4929" xr:uid="{00000000-0005-0000-0000-000041130000}"/>
    <cellStyle name="Note 3 4 4 2" xfId="4930" xr:uid="{00000000-0005-0000-0000-000042130000}"/>
    <cellStyle name="Note 3 4 4 3" xfId="4931" xr:uid="{00000000-0005-0000-0000-000043130000}"/>
    <cellStyle name="Note 3 4 5" xfId="4932" xr:uid="{00000000-0005-0000-0000-000044130000}"/>
    <cellStyle name="Note 3 4 5 2" xfId="4933" xr:uid="{00000000-0005-0000-0000-000045130000}"/>
    <cellStyle name="Note 3 4 5 3" xfId="4934" xr:uid="{00000000-0005-0000-0000-000046130000}"/>
    <cellStyle name="Note 3 4 6" xfId="4935" xr:uid="{00000000-0005-0000-0000-000047130000}"/>
    <cellStyle name="Note 3 4 6 2" xfId="4936" xr:uid="{00000000-0005-0000-0000-000048130000}"/>
    <cellStyle name="Note 3 4 6 3" xfId="4937" xr:uid="{00000000-0005-0000-0000-000049130000}"/>
    <cellStyle name="Note 3 4 7" xfId="4938" xr:uid="{00000000-0005-0000-0000-00004A130000}"/>
    <cellStyle name="Note 3 4 7 2" xfId="4939" xr:uid="{00000000-0005-0000-0000-00004B130000}"/>
    <cellStyle name="Note 3 4 7 3" xfId="4940" xr:uid="{00000000-0005-0000-0000-00004C130000}"/>
    <cellStyle name="Note 3 4 8" xfId="4941" xr:uid="{00000000-0005-0000-0000-00004D130000}"/>
    <cellStyle name="Note 3 4 8 2" xfId="4942" xr:uid="{00000000-0005-0000-0000-00004E130000}"/>
    <cellStyle name="Note 3 4 8 3" xfId="4943" xr:uid="{00000000-0005-0000-0000-00004F130000}"/>
    <cellStyle name="Note 3 4 9" xfId="4944" xr:uid="{00000000-0005-0000-0000-000050130000}"/>
    <cellStyle name="Note 3 4 9 2" xfId="4945" xr:uid="{00000000-0005-0000-0000-000051130000}"/>
    <cellStyle name="Note 3 4 9 3" xfId="4946" xr:uid="{00000000-0005-0000-0000-000052130000}"/>
    <cellStyle name="Note 3 5" xfId="4947" xr:uid="{00000000-0005-0000-0000-000053130000}"/>
    <cellStyle name="Note 3 5 10" xfId="4948" xr:uid="{00000000-0005-0000-0000-000054130000}"/>
    <cellStyle name="Note 3 5 10 2" xfId="4949" xr:uid="{00000000-0005-0000-0000-000055130000}"/>
    <cellStyle name="Note 3 5 10 3" xfId="4950" xr:uid="{00000000-0005-0000-0000-000056130000}"/>
    <cellStyle name="Note 3 5 11" xfId="4951" xr:uid="{00000000-0005-0000-0000-000057130000}"/>
    <cellStyle name="Note 3 5 11 2" xfId="4952" xr:uid="{00000000-0005-0000-0000-000058130000}"/>
    <cellStyle name="Note 3 5 11 3" xfId="4953" xr:uid="{00000000-0005-0000-0000-000059130000}"/>
    <cellStyle name="Note 3 5 12" xfId="4954" xr:uid="{00000000-0005-0000-0000-00005A130000}"/>
    <cellStyle name="Note 3 5 12 2" xfId="4955" xr:uid="{00000000-0005-0000-0000-00005B130000}"/>
    <cellStyle name="Note 3 5 12 3" xfId="4956" xr:uid="{00000000-0005-0000-0000-00005C130000}"/>
    <cellStyle name="Note 3 5 13" xfId="4957" xr:uid="{00000000-0005-0000-0000-00005D130000}"/>
    <cellStyle name="Note 3 5 13 2" xfId="4958" xr:uid="{00000000-0005-0000-0000-00005E130000}"/>
    <cellStyle name="Note 3 5 13 3" xfId="4959" xr:uid="{00000000-0005-0000-0000-00005F130000}"/>
    <cellStyle name="Note 3 5 14" xfId="4960" xr:uid="{00000000-0005-0000-0000-000060130000}"/>
    <cellStyle name="Note 3 5 14 2" xfId="4961" xr:uid="{00000000-0005-0000-0000-000061130000}"/>
    <cellStyle name="Note 3 5 14 3" xfId="4962" xr:uid="{00000000-0005-0000-0000-000062130000}"/>
    <cellStyle name="Note 3 5 15" xfId="4963" xr:uid="{00000000-0005-0000-0000-000063130000}"/>
    <cellStyle name="Note 3 5 15 2" xfId="4964" xr:uid="{00000000-0005-0000-0000-000064130000}"/>
    <cellStyle name="Note 3 5 15 3" xfId="4965" xr:uid="{00000000-0005-0000-0000-000065130000}"/>
    <cellStyle name="Note 3 5 16" xfId="4966" xr:uid="{00000000-0005-0000-0000-000066130000}"/>
    <cellStyle name="Note 3 5 2" xfId="4967" xr:uid="{00000000-0005-0000-0000-000067130000}"/>
    <cellStyle name="Note 3 5 2 2" xfId="4968" xr:uid="{00000000-0005-0000-0000-000068130000}"/>
    <cellStyle name="Note 3 5 2 3" xfId="4969" xr:uid="{00000000-0005-0000-0000-000069130000}"/>
    <cellStyle name="Note 3 5 3" xfId="4970" xr:uid="{00000000-0005-0000-0000-00006A130000}"/>
    <cellStyle name="Note 3 5 3 2" xfId="4971" xr:uid="{00000000-0005-0000-0000-00006B130000}"/>
    <cellStyle name="Note 3 5 3 3" xfId="4972" xr:uid="{00000000-0005-0000-0000-00006C130000}"/>
    <cellStyle name="Note 3 5 4" xfId="4973" xr:uid="{00000000-0005-0000-0000-00006D130000}"/>
    <cellStyle name="Note 3 5 4 2" xfId="4974" xr:uid="{00000000-0005-0000-0000-00006E130000}"/>
    <cellStyle name="Note 3 5 4 3" xfId="4975" xr:uid="{00000000-0005-0000-0000-00006F130000}"/>
    <cellStyle name="Note 3 5 5" xfId="4976" xr:uid="{00000000-0005-0000-0000-000070130000}"/>
    <cellStyle name="Note 3 5 5 2" xfId="4977" xr:uid="{00000000-0005-0000-0000-000071130000}"/>
    <cellStyle name="Note 3 5 5 3" xfId="4978" xr:uid="{00000000-0005-0000-0000-000072130000}"/>
    <cellStyle name="Note 3 5 6" xfId="4979" xr:uid="{00000000-0005-0000-0000-000073130000}"/>
    <cellStyle name="Note 3 5 6 2" xfId="4980" xr:uid="{00000000-0005-0000-0000-000074130000}"/>
    <cellStyle name="Note 3 5 6 3" xfId="4981" xr:uid="{00000000-0005-0000-0000-000075130000}"/>
    <cellStyle name="Note 3 5 7" xfId="4982" xr:uid="{00000000-0005-0000-0000-000076130000}"/>
    <cellStyle name="Note 3 5 7 2" xfId="4983" xr:uid="{00000000-0005-0000-0000-000077130000}"/>
    <cellStyle name="Note 3 5 7 3" xfId="4984" xr:uid="{00000000-0005-0000-0000-000078130000}"/>
    <cellStyle name="Note 3 5 8" xfId="4985" xr:uid="{00000000-0005-0000-0000-000079130000}"/>
    <cellStyle name="Note 3 5 8 2" xfId="4986" xr:uid="{00000000-0005-0000-0000-00007A130000}"/>
    <cellStyle name="Note 3 5 8 3" xfId="4987" xr:uid="{00000000-0005-0000-0000-00007B130000}"/>
    <cellStyle name="Note 3 5 9" xfId="4988" xr:uid="{00000000-0005-0000-0000-00007C130000}"/>
    <cellStyle name="Note 3 5 9 2" xfId="4989" xr:uid="{00000000-0005-0000-0000-00007D130000}"/>
    <cellStyle name="Note 3 5 9 3" xfId="4990" xr:uid="{00000000-0005-0000-0000-00007E130000}"/>
    <cellStyle name="Note 3 6" xfId="4991" xr:uid="{00000000-0005-0000-0000-00007F130000}"/>
    <cellStyle name="Note 3 6 10" xfId="4992" xr:uid="{00000000-0005-0000-0000-000080130000}"/>
    <cellStyle name="Note 3 6 10 2" xfId="4993" xr:uid="{00000000-0005-0000-0000-000081130000}"/>
    <cellStyle name="Note 3 6 10 3" xfId="4994" xr:uid="{00000000-0005-0000-0000-000082130000}"/>
    <cellStyle name="Note 3 6 11" xfId="4995" xr:uid="{00000000-0005-0000-0000-000083130000}"/>
    <cellStyle name="Note 3 6 11 2" xfId="4996" xr:uid="{00000000-0005-0000-0000-000084130000}"/>
    <cellStyle name="Note 3 6 11 3" xfId="4997" xr:uid="{00000000-0005-0000-0000-000085130000}"/>
    <cellStyle name="Note 3 6 12" xfId="4998" xr:uid="{00000000-0005-0000-0000-000086130000}"/>
    <cellStyle name="Note 3 6 12 2" xfId="4999" xr:uid="{00000000-0005-0000-0000-000087130000}"/>
    <cellStyle name="Note 3 6 12 3" xfId="5000" xr:uid="{00000000-0005-0000-0000-000088130000}"/>
    <cellStyle name="Note 3 6 13" xfId="5001" xr:uid="{00000000-0005-0000-0000-000089130000}"/>
    <cellStyle name="Note 3 6 13 2" xfId="5002" xr:uid="{00000000-0005-0000-0000-00008A130000}"/>
    <cellStyle name="Note 3 6 13 3" xfId="5003" xr:uid="{00000000-0005-0000-0000-00008B130000}"/>
    <cellStyle name="Note 3 6 14" xfId="5004" xr:uid="{00000000-0005-0000-0000-00008C130000}"/>
    <cellStyle name="Note 3 6 14 2" xfId="5005" xr:uid="{00000000-0005-0000-0000-00008D130000}"/>
    <cellStyle name="Note 3 6 14 3" xfId="5006" xr:uid="{00000000-0005-0000-0000-00008E130000}"/>
    <cellStyle name="Note 3 6 15" xfId="5007" xr:uid="{00000000-0005-0000-0000-00008F130000}"/>
    <cellStyle name="Note 3 6 15 2" xfId="5008" xr:uid="{00000000-0005-0000-0000-000090130000}"/>
    <cellStyle name="Note 3 6 15 3" xfId="5009" xr:uid="{00000000-0005-0000-0000-000091130000}"/>
    <cellStyle name="Note 3 6 16" xfId="5010" xr:uid="{00000000-0005-0000-0000-000092130000}"/>
    <cellStyle name="Note 3 6 2" xfId="5011" xr:uid="{00000000-0005-0000-0000-000093130000}"/>
    <cellStyle name="Note 3 6 2 2" xfId="5012" xr:uid="{00000000-0005-0000-0000-000094130000}"/>
    <cellStyle name="Note 3 6 2 3" xfId="5013" xr:uid="{00000000-0005-0000-0000-000095130000}"/>
    <cellStyle name="Note 3 6 3" xfId="5014" xr:uid="{00000000-0005-0000-0000-000096130000}"/>
    <cellStyle name="Note 3 6 3 2" xfId="5015" xr:uid="{00000000-0005-0000-0000-000097130000}"/>
    <cellStyle name="Note 3 6 3 3" xfId="5016" xr:uid="{00000000-0005-0000-0000-000098130000}"/>
    <cellStyle name="Note 3 6 4" xfId="5017" xr:uid="{00000000-0005-0000-0000-000099130000}"/>
    <cellStyle name="Note 3 6 4 2" xfId="5018" xr:uid="{00000000-0005-0000-0000-00009A130000}"/>
    <cellStyle name="Note 3 6 4 3" xfId="5019" xr:uid="{00000000-0005-0000-0000-00009B130000}"/>
    <cellStyle name="Note 3 6 5" xfId="5020" xr:uid="{00000000-0005-0000-0000-00009C130000}"/>
    <cellStyle name="Note 3 6 5 2" xfId="5021" xr:uid="{00000000-0005-0000-0000-00009D130000}"/>
    <cellStyle name="Note 3 6 5 3" xfId="5022" xr:uid="{00000000-0005-0000-0000-00009E130000}"/>
    <cellStyle name="Note 3 6 6" xfId="5023" xr:uid="{00000000-0005-0000-0000-00009F130000}"/>
    <cellStyle name="Note 3 6 6 2" xfId="5024" xr:uid="{00000000-0005-0000-0000-0000A0130000}"/>
    <cellStyle name="Note 3 6 6 3" xfId="5025" xr:uid="{00000000-0005-0000-0000-0000A1130000}"/>
    <cellStyle name="Note 3 6 7" xfId="5026" xr:uid="{00000000-0005-0000-0000-0000A2130000}"/>
    <cellStyle name="Note 3 6 7 2" xfId="5027" xr:uid="{00000000-0005-0000-0000-0000A3130000}"/>
    <cellStyle name="Note 3 6 7 3" xfId="5028" xr:uid="{00000000-0005-0000-0000-0000A4130000}"/>
    <cellStyle name="Note 3 6 8" xfId="5029" xr:uid="{00000000-0005-0000-0000-0000A5130000}"/>
    <cellStyle name="Note 3 6 8 2" xfId="5030" xr:uid="{00000000-0005-0000-0000-0000A6130000}"/>
    <cellStyle name="Note 3 6 8 3" xfId="5031" xr:uid="{00000000-0005-0000-0000-0000A7130000}"/>
    <cellStyle name="Note 3 6 9" xfId="5032" xr:uid="{00000000-0005-0000-0000-0000A8130000}"/>
    <cellStyle name="Note 3 6 9 2" xfId="5033" xr:uid="{00000000-0005-0000-0000-0000A9130000}"/>
    <cellStyle name="Note 3 6 9 3" xfId="5034" xr:uid="{00000000-0005-0000-0000-0000AA130000}"/>
    <cellStyle name="Note 3 7" xfId="5035" xr:uid="{00000000-0005-0000-0000-0000AB130000}"/>
    <cellStyle name="Note 3 7 10" xfId="5036" xr:uid="{00000000-0005-0000-0000-0000AC130000}"/>
    <cellStyle name="Note 3 7 10 2" xfId="5037" xr:uid="{00000000-0005-0000-0000-0000AD130000}"/>
    <cellStyle name="Note 3 7 10 3" xfId="5038" xr:uid="{00000000-0005-0000-0000-0000AE130000}"/>
    <cellStyle name="Note 3 7 11" xfId="5039" xr:uid="{00000000-0005-0000-0000-0000AF130000}"/>
    <cellStyle name="Note 3 7 11 2" xfId="5040" xr:uid="{00000000-0005-0000-0000-0000B0130000}"/>
    <cellStyle name="Note 3 7 11 3" xfId="5041" xr:uid="{00000000-0005-0000-0000-0000B1130000}"/>
    <cellStyle name="Note 3 7 12" xfId="5042" xr:uid="{00000000-0005-0000-0000-0000B2130000}"/>
    <cellStyle name="Note 3 7 12 2" xfId="5043" xr:uid="{00000000-0005-0000-0000-0000B3130000}"/>
    <cellStyle name="Note 3 7 12 3" xfId="5044" xr:uid="{00000000-0005-0000-0000-0000B4130000}"/>
    <cellStyle name="Note 3 7 13" xfId="5045" xr:uid="{00000000-0005-0000-0000-0000B5130000}"/>
    <cellStyle name="Note 3 7 13 2" xfId="5046" xr:uid="{00000000-0005-0000-0000-0000B6130000}"/>
    <cellStyle name="Note 3 7 13 3" xfId="5047" xr:uid="{00000000-0005-0000-0000-0000B7130000}"/>
    <cellStyle name="Note 3 7 14" xfId="5048" xr:uid="{00000000-0005-0000-0000-0000B8130000}"/>
    <cellStyle name="Note 3 7 14 2" xfId="5049" xr:uid="{00000000-0005-0000-0000-0000B9130000}"/>
    <cellStyle name="Note 3 7 14 3" xfId="5050" xr:uid="{00000000-0005-0000-0000-0000BA130000}"/>
    <cellStyle name="Note 3 7 15" xfId="5051" xr:uid="{00000000-0005-0000-0000-0000BB130000}"/>
    <cellStyle name="Note 3 7 15 2" xfId="5052" xr:uid="{00000000-0005-0000-0000-0000BC130000}"/>
    <cellStyle name="Note 3 7 15 3" xfId="5053" xr:uid="{00000000-0005-0000-0000-0000BD130000}"/>
    <cellStyle name="Note 3 7 16" xfId="5054" xr:uid="{00000000-0005-0000-0000-0000BE130000}"/>
    <cellStyle name="Note 3 7 2" xfId="5055" xr:uid="{00000000-0005-0000-0000-0000BF130000}"/>
    <cellStyle name="Note 3 7 2 2" xfId="5056" xr:uid="{00000000-0005-0000-0000-0000C0130000}"/>
    <cellStyle name="Note 3 7 2 3" xfId="5057" xr:uid="{00000000-0005-0000-0000-0000C1130000}"/>
    <cellStyle name="Note 3 7 3" xfId="5058" xr:uid="{00000000-0005-0000-0000-0000C2130000}"/>
    <cellStyle name="Note 3 7 3 2" xfId="5059" xr:uid="{00000000-0005-0000-0000-0000C3130000}"/>
    <cellStyle name="Note 3 7 3 3" xfId="5060" xr:uid="{00000000-0005-0000-0000-0000C4130000}"/>
    <cellStyle name="Note 3 7 4" xfId="5061" xr:uid="{00000000-0005-0000-0000-0000C5130000}"/>
    <cellStyle name="Note 3 7 4 2" xfId="5062" xr:uid="{00000000-0005-0000-0000-0000C6130000}"/>
    <cellStyle name="Note 3 7 4 3" xfId="5063" xr:uid="{00000000-0005-0000-0000-0000C7130000}"/>
    <cellStyle name="Note 3 7 5" xfId="5064" xr:uid="{00000000-0005-0000-0000-0000C8130000}"/>
    <cellStyle name="Note 3 7 5 2" xfId="5065" xr:uid="{00000000-0005-0000-0000-0000C9130000}"/>
    <cellStyle name="Note 3 7 5 3" xfId="5066" xr:uid="{00000000-0005-0000-0000-0000CA130000}"/>
    <cellStyle name="Note 3 7 6" xfId="5067" xr:uid="{00000000-0005-0000-0000-0000CB130000}"/>
    <cellStyle name="Note 3 7 6 2" xfId="5068" xr:uid="{00000000-0005-0000-0000-0000CC130000}"/>
    <cellStyle name="Note 3 7 6 3" xfId="5069" xr:uid="{00000000-0005-0000-0000-0000CD130000}"/>
    <cellStyle name="Note 3 7 7" xfId="5070" xr:uid="{00000000-0005-0000-0000-0000CE130000}"/>
    <cellStyle name="Note 3 7 7 2" xfId="5071" xr:uid="{00000000-0005-0000-0000-0000CF130000}"/>
    <cellStyle name="Note 3 7 7 3" xfId="5072" xr:uid="{00000000-0005-0000-0000-0000D0130000}"/>
    <cellStyle name="Note 3 7 8" xfId="5073" xr:uid="{00000000-0005-0000-0000-0000D1130000}"/>
    <cellStyle name="Note 3 7 8 2" xfId="5074" xr:uid="{00000000-0005-0000-0000-0000D2130000}"/>
    <cellStyle name="Note 3 7 8 3" xfId="5075" xr:uid="{00000000-0005-0000-0000-0000D3130000}"/>
    <cellStyle name="Note 3 7 9" xfId="5076" xr:uid="{00000000-0005-0000-0000-0000D4130000}"/>
    <cellStyle name="Note 3 7 9 2" xfId="5077" xr:uid="{00000000-0005-0000-0000-0000D5130000}"/>
    <cellStyle name="Note 3 7 9 3" xfId="5078" xr:uid="{00000000-0005-0000-0000-0000D6130000}"/>
    <cellStyle name="Note 3 8" xfId="5079" xr:uid="{00000000-0005-0000-0000-0000D7130000}"/>
    <cellStyle name="Note 3 8 10" xfId="5080" xr:uid="{00000000-0005-0000-0000-0000D8130000}"/>
    <cellStyle name="Note 3 8 10 2" xfId="5081" xr:uid="{00000000-0005-0000-0000-0000D9130000}"/>
    <cellStyle name="Note 3 8 10 3" xfId="5082" xr:uid="{00000000-0005-0000-0000-0000DA130000}"/>
    <cellStyle name="Note 3 8 11" xfId="5083" xr:uid="{00000000-0005-0000-0000-0000DB130000}"/>
    <cellStyle name="Note 3 8 11 2" xfId="5084" xr:uid="{00000000-0005-0000-0000-0000DC130000}"/>
    <cellStyle name="Note 3 8 11 3" xfId="5085" xr:uid="{00000000-0005-0000-0000-0000DD130000}"/>
    <cellStyle name="Note 3 8 12" xfId="5086" xr:uid="{00000000-0005-0000-0000-0000DE130000}"/>
    <cellStyle name="Note 3 8 12 2" xfId="5087" xr:uid="{00000000-0005-0000-0000-0000DF130000}"/>
    <cellStyle name="Note 3 8 12 3" xfId="5088" xr:uid="{00000000-0005-0000-0000-0000E0130000}"/>
    <cellStyle name="Note 3 8 13" xfId="5089" xr:uid="{00000000-0005-0000-0000-0000E1130000}"/>
    <cellStyle name="Note 3 8 13 2" xfId="5090" xr:uid="{00000000-0005-0000-0000-0000E2130000}"/>
    <cellStyle name="Note 3 8 13 3" xfId="5091" xr:uid="{00000000-0005-0000-0000-0000E3130000}"/>
    <cellStyle name="Note 3 8 14" xfId="5092" xr:uid="{00000000-0005-0000-0000-0000E4130000}"/>
    <cellStyle name="Note 3 8 14 2" xfId="5093" xr:uid="{00000000-0005-0000-0000-0000E5130000}"/>
    <cellStyle name="Note 3 8 14 3" xfId="5094" xr:uid="{00000000-0005-0000-0000-0000E6130000}"/>
    <cellStyle name="Note 3 8 15" xfId="5095" xr:uid="{00000000-0005-0000-0000-0000E7130000}"/>
    <cellStyle name="Note 3 8 15 2" xfId="5096" xr:uid="{00000000-0005-0000-0000-0000E8130000}"/>
    <cellStyle name="Note 3 8 15 3" xfId="5097" xr:uid="{00000000-0005-0000-0000-0000E9130000}"/>
    <cellStyle name="Note 3 8 16" xfId="5098" xr:uid="{00000000-0005-0000-0000-0000EA130000}"/>
    <cellStyle name="Note 3 8 2" xfId="5099" xr:uid="{00000000-0005-0000-0000-0000EB130000}"/>
    <cellStyle name="Note 3 8 2 2" xfId="5100" xr:uid="{00000000-0005-0000-0000-0000EC130000}"/>
    <cellStyle name="Note 3 8 2 3" xfId="5101" xr:uid="{00000000-0005-0000-0000-0000ED130000}"/>
    <cellStyle name="Note 3 8 3" xfId="5102" xr:uid="{00000000-0005-0000-0000-0000EE130000}"/>
    <cellStyle name="Note 3 8 3 2" xfId="5103" xr:uid="{00000000-0005-0000-0000-0000EF130000}"/>
    <cellStyle name="Note 3 8 3 3" xfId="5104" xr:uid="{00000000-0005-0000-0000-0000F0130000}"/>
    <cellStyle name="Note 3 8 4" xfId="5105" xr:uid="{00000000-0005-0000-0000-0000F1130000}"/>
    <cellStyle name="Note 3 8 4 2" xfId="5106" xr:uid="{00000000-0005-0000-0000-0000F2130000}"/>
    <cellStyle name="Note 3 8 4 3" xfId="5107" xr:uid="{00000000-0005-0000-0000-0000F3130000}"/>
    <cellStyle name="Note 3 8 5" xfId="5108" xr:uid="{00000000-0005-0000-0000-0000F4130000}"/>
    <cellStyle name="Note 3 8 5 2" xfId="5109" xr:uid="{00000000-0005-0000-0000-0000F5130000}"/>
    <cellStyle name="Note 3 8 5 3" xfId="5110" xr:uid="{00000000-0005-0000-0000-0000F6130000}"/>
    <cellStyle name="Note 3 8 6" xfId="5111" xr:uid="{00000000-0005-0000-0000-0000F7130000}"/>
    <cellStyle name="Note 3 8 6 2" xfId="5112" xr:uid="{00000000-0005-0000-0000-0000F8130000}"/>
    <cellStyle name="Note 3 8 6 3" xfId="5113" xr:uid="{00000000-0005-0000-0000-0000F9130000}"/>
    <cellStyle name="Note 3 8 7" xfId="5114" xr:uid="{00000000-0005-0000-0000-0000FA130000}"/>
    <cellStyle name="Note 3 8 7 2" xfId="5115" xr:uid="{00000000-0005-0000-0000-0000FB130000}"/>
    <cellStyle name="Note 3 8 7 3" xfId="5116" xr:uid="{00000000-0005-0000-0000-0000FC130000}"/>
    <cellStyle name="Note 3 8 8" xfId="5117" xr:uid="{00000000-0005-0000-0000-0000FD130000}"/>
    <cellStyle name="Note 3 8 8 2" xfId="5118" xr:uid="{00000000-0005-0000-0000-0000FE130000}"/>
    <cellStyle name="Note 3 8 8 3" xfId="5119" xr:uid="{00000000-0005-0000-0000-0000FF130000}"/>
    <cellStyle name="Note 3 8 9" xfId="5120" xr:uid="{00000000-0005-0000-0000-000000140000}"/>
    <cellStyle name="Note 3 8 9 2" xfId="5121" xr:uid="{00000000-0005-0000-0000-000001140000}"/>
    <cellStyle name="Note 3 8 9 3" xfId="5122" xr:uid="{00000000-0005-0000-0000-000002140000}"/>
    <cellStyle name="Note 3 9" xfId="5123" xr:uid="{00000000-0005-0000-0000-000003140000}"/>
    <cellStyle name="Note 3 9 10" xfId="5124" xr:uid="{00000000-0005-0000-0000-000004140000}"/>
    <cellStyle name="Note 3 9 10 2" xfId="5125" xr:uid="{00000000-0005-0000-0000-000005140000}"/>
    <cellStyle name="Note 3 9 10 3" xfId="5126" xr:uid="{00000000-0005-0000-0000-000006140000}"/>
    <cellStyle name="Note 3 9 11" xfId="5127" xr:uid="{00000000-0005-0000-0000-000007140000}"/>
    <cellStyle name="Note 3 9 11 2" xfId="5128" xr:uid="{00000000-0005-0000-0000-000008140000}"/>
    <cellStyle name="Note 3 9 11 3" xfId="5129" xr:uid="{00000000-0005-0000-0000-000009140000}"/>
    <cellStyle name="Note 3 9 12" xfId="5130" xr:uid="{00000000-0005-0000-0000-00000A140000}"/>
    <cellStyle name="Note 3 9 12 2" xfId="5131" xr:uid="{00000000-0005-0000-0000-00000B140000}"/>
    <cellStyle name="Note 3 9 12 3" xfId="5132" xr:uid="{00000000-0005-0000-0000-00000C140000}"/>
    <cellStyle name="Note 3 9 13" xfId="5133" xr:uid="{00000000-0005-0000-0000-00000D140000}"/>
    <cellStyle name="Note 3 9 13 2" xfId="5134" xr:uid="{00000000-0005-0000-0000-00000E140000}"/>
    <cellStyle name="Note 3 9 13 3" xfId="5135" xr:uid="{00000000-0005-0000-0000-00000F140000}"/>
    <cellStyle name="Note 3 9 14" xfId="5136" xr:uid="{00000000-0005-0000-0000-000010140000}"/>
    <cellStyle name="Note 3 9 14 2" xfId="5137" xr:uid="{00000000-0005-0000-0000-000011140000}"/>
    <cellStyle name="Note 3 9 14 3" xfId="5138" xr:uid="{00000000-0005-0000-0000-000012140000}"/>
    <cellStyle name="Note 3 9 15" xfId="5139" xr:uid="{00000000-0005-0000-0000-000013140000}"/>
    <cellStyle name="Note 3 9 15 2" xfId="5140" xr:uid="{00000000-0005-0000-0000-000014140000}"/>
    <cellStyle name="Note 3 9 15 3" xfId="5141" xr:uid="{00000000-0005-0000-0000-000015140000}"/>
    <cellStyle name="Note 3 9 16" xfId="5142" xr:uid="{00000000-0005-0000-0000-000016140000}"/>
    <cellStyle name="Note 3 9 2" xfId="5143" xr:uid="{00000000-0005-0000-0000-000017140000}"/>
    <cellStyle name="Note 3 9 2 2" xfId="5144" xr:uid="{00000000-0005-0000-0000-000018140000}"/>
    <cellStyle name="Note 3 9 2 3" xfId="5145" xr:uid="{00000000-0005-0000-0000-000019140000}"/>
    <cellStyle name="Note 3 9 3" xfId="5146" xr:uid="{00000000-0005-0000-0000-00001A140000}"/>
    <cellStyle name="Note 3 9 3 2" xfId="5147" xr:uid="{00000000-0005-0000-0000-00001B140000}"/>
    <cellStyle name="Note 3 9 3 3" xfId="5148" xr:uid="{00000000-0005-0000-0000-00001C140000}"/>
    <cellStyle name="Note 3 9 4" xfId="5149" xr:uid="{00000000-0005-0000-0000-00001D140000}"/>
    <cellStyle name="Note 3 9 4 2" xfId="5150" xr:uid="{00000000-0005-0000-0000-00001E140000}"/>
    <cellStyle name="Note 3 9 4 3" xfId="5151" xr:uid="{00000000-0005-0000-0000-00001F140000}"/>
    <cellStyle name="Note 3 9 5" xfId="5152" xr:uid="{00000000-0005-0000-0000-000020140000}"/>
    <cellStyle name="Note 3 9 5 2" xfId="5153" xr:uid="{00000000-0005-0000-0000-000021140000}"/>
    <cellStyle name="Note 3 9 5 3" xfId="5154" xr:uid="{00000000-0005-0000-0000-000022140000}"/>
    <cellStyle name="Note 3 9 6" xfId="5155" xr:uid="{00000000-0005-0000-0000-000023140000}"/>
    <cellStyle name="Note 3 9 6 2" xfId="5156" xr:uid="{00000000-0005-0000-0000-000024140000}"/>
    <cellStyle name="Note 3 9 6 3" xfId="5157" xr:uid="{00000000-0005-0000-0000-000025140000}"/>
    <cellStyle name="Note 3 9 7" xfId="5158" xr:uid="{00000000-0005-0000-0000-000026140000}"/>
    <cellStyle name="Note 3 9 7 2" xfId="5159" xr:uid="{00000000-0005-0000-0000-000027140000}"/>
    <cellStyle name="Note 3 9 7 3" xfId="5160" xr:uid="{00000000-0005-0000-0000-000028140000}"/>
    <cellStyle name="Note 3 9 8" xfId="5161" xr:uid="{00000000-0005-0000-0000-000029140000}"/>
    <cellStyle name="Note 3 9 8 2" xfId="5162" xr:uid="{00000000-0005-0000-0000-00002A140000}"/>
    <cellStyle name="Note 3 9 8 3" xfId="5163" xr:uid="{00000000-0005-0000-0000-00002B140000}"/>
    <cellStyle name="Note 3 9 9" xfId="5164" xr:uid="{00000000-0005-0000-0000-00002C140000}"/>
    <cellStyle name="Note 3 9 9 2" xfId="5165" xr:uid="{00000000-0005-0000-0000-00002D140000}"/>
    <cellStyle name="Note 3 9 9 3" xfId="5166" xr:uid="{00000000-0005-0000-0000-00002E140000}"/>
    <cellStyle name="Note 4" xfId="5167" xr:uid="{00000000-0005-0000-0000-00002F140000}"/>
    <cellStyle name="Note 4 10" xfId="5168" xr:uid="{00000000-0005-0000-0000-000030140000}"/>
    <cellStyle name="Note 4 10 10" xfId="5169" xr:uid="{00000000-0005-0000-0000-000031140000}"/>
    <cellStyle name="Note 4 10 10 2" xfId="5170" xr:uid="{00000000-0005-0000-0000-000032140000}"/>
    <cellStyle name="Note 4 10 10 3" xfId="5171" xr:uid="{00000000-0005-0000-0000-000033140000}"/>
    <cellStyle name="Note 4 10 11" xfId="5172" xr:uid="{00000000-0005-0000-0000-000034140000}"/>
    <cellStyle name="Note 4 10 11 2" xfId="5173" xr:uid="{00000000-0005-0000-0000-000035140000}"/>
    <cellStyle name="Note 4 10 11 3" xfId="5174" xr:uid="{00000000-0005-0000-0000-000036140000}"/>
    <cellStyle name="Note 4 10 12" xfId="5175" xr:uid="{00000000-0005-0000-0000-000037140000}"/>
    <cellStyle name="Note 4 10 12 2" xfId="5176" xr:uid="{00000000-0005-0000-0000-000038140000}"/>
    <cellStyle name="Note 4 10 12 3" xfId="5177" xr:uid="{00000000-0005-0000-0000-000039140000}"/>
    <cellStyle name="Note 4 10 13" xfId="5178" xr:uid="{00000000-0005-0000-0000-00003A140000}"/>
    <cellStyle name="Note 4 10 13 2" xfId="5179" xr:uid="{00000000-0005-0000-0000-00003B140000}"/>
    <cellStyle name="Note 4 10 13 3" xfId="5180" xr:uid="{00000000-0005-0000-0000-00003C140000}"/>
    <cellStyle name="Note 4 10 14" xfId="5181" xr:uid="{00000000-0005-0000-0000-00003D140000}"/>
    <cellStyle name="Note 4 10 14 2" xfId="5182" xr:uid="{00000000-0005-0000-0000-00003E140000}"/>
    <cellStyle name="Note 4 10 14 3" xfId="5183" xr:uid="{00000000-0005-0000-0000-00003F140000}"/>
    <cellStyle name="Note 4 10 15" xfId="5184" xr:uid="{00000000-0005-0000-0000-000040140000}"/>
    <cellStyle name="Note 4 10 15 2" xfId="5185" xr:uid="{00000000-0005-0000-0000-000041140000}"/>
    <cellStyle name="Note 4 10 15 3" xfId="5186" xr:uid="{00000000-0005-0000-0000-000042140000}"/>
    <cellStyle name="Note 4 10 16" xfId="5187" xr:uid="{00000000-0005-0000-0000-000043140000}"/>
    <cellStyle name="Note 4 10 2" xfId="5188" xr:uid="{00000000-0005-0000-0000-000044140000}"/>
    <cellStyle name="Note 4 10 2 2" xfId="5189" xr:uid="{00000000-0005-0000-0000-000045140000}"/>
    <cellStyle name="Note 4 10 2 3" xfId="5190" xr:uid="{00000000-0005-0000-0000-000046140000}"/>
    <cellStyle name="Note 4 10 3" xfId="5191" xr:uid="{00000000-0005-0000-0000-000047140000}"/>
    <cellStyle name="Note 4 10 3 2" xfId="5192" xr:uid="{00000000-0005-0000-0000-000048140000}"/>
    <cellStyle name="Note 4 10 3 3" xfId="5193" xr:uid="{00000000-0005-0000-0000-000049140000}"/>
    <cellStyle name="Note 4 10 4" xfId="5194" xr:uid="{00000000-0005-0000-0000-00004A140000}"/>
    <cellStyle name="Note 4 10 4 2" xfId="5195" xr:uid="{00000000-0005-0000-0000-00004B140000}"/>
    <cellStyle name="Note 4 10 4 3" xfId="5196" xr:uid="{00000000-0005-0000-0000-00004C140000}"/>
    <cellStyle name="Note 4 10 5" xfId="5197" xr:uid="{00000000-0005-0000-0000-00004D140000}"/>
    <cellStyle name="Note 4 10 5 2" xfId="5198" xr:uid="{00000000-0005-0000-0000-00004E140000}"/>
    <cellStyle name="Note 4 10 5 3" xfId="5199" xr:uid="{00000000-0005-0000-0000-00004F140000}"/>
    <cellStyle name="Note 4 10 6" xfId="5200" xr:uid="{00000000-0005-0000-0000-000050140000}"/>
    <cellStyle name="Note 4 10 6 2" xfId="5201" xr:uid="{00000000-0005-0000-0000-000051140000}"/>
    <cellStyle name="Note 4 10 6 3" xfId="5202" xr:uid="{00000000-0005-0000-0000-000052140000}"/>
    <cellStyle name="Note 4 10 7" xfId="5203" xr:uid="{00000000-0005-0000-0000-000053140000}"/>
    <cellStyle name="Note 4 10 7 2" xfId="5204" xr:uid="{00000000-0005-0000-0000-000054140000}"/>
    <cellStyle name="Note 4 10 7 3" xfId="5205" xr:uid="{00000000-0005-0000-0000-000055140000}"/>
    <cellStyle name="Note 4 10 8" xfId="5206" xr:uid="{00000000-0005-0000-0000-000056140000}"/>
    <cellStyle name="Note 4 10 8 2" xfId="5207" xr:uid="{00000000-0005-0000-0000-000057140000}"/>
    <cellStyle name="Note 4 10 8 3" xfId="5208" xr:uid="{00000000-0005-0000-0000-000058140000}"/>
    <cellStyle name="Note 4 10 9" xfId="5209" xr:uid="{00000000-0005-0000-0000-000059140000}"/>
    <cellStyle name="Note 4 10 9 2" xfId="5210" xr:uid="{00000000-0005-0000-0000-00005A140000}"/>
    <cellStyle name="Note 4 10 9 3" xfId="5211" xr:uid="{00000000-0005-0000-0000-00005B140000}"/>
    <cellStyle name="Note 4 11" xfId="5212" xr:uid="{00000000-0005-0000-0000-00005C140000}"/>
    <cellStyle name="Note 4 11 10" xfId="5213" xr:uid="{00000000-0005-0000-0000-00005D140000}"/>
    <cellStyle name="Note 4 11 10 2" xfId="5214" xr:uid="{00000000-0005-0000-0000-00005E140000}"/>
    <cellStyle name="Note 4 11 10 3" xfId="5215" xr:uid="{00000000-0005-0000-0000-00005F140000}"/>
    <cellStyle name="Note 4 11 11" xfId="5216" xr:uid="{00000000-0005-0000-0000-000060140000}"/>
    <cellStyle name="Note 4 11 11 2" xfId="5217" xr:uid="{00000000-0005-0000-0000-000061140000}"/>
    <cellStyle name="Note 4 11 11 3" xfId="5218" xr:uid="{00000000-0005-0000-0000-000062140000}"/>
    <cellStyle name="Note 4 11 12" xfId="5219" xr:uid="{00000000-0005-0000-0000-000063140000}"/>
    <cellStyle name="Note 4 11 12 2" xfId="5220" xr:uid="{00000000-0005-0000-0000-000064140000}"/>
    <cellStyle name="Note 4 11 12 3" xfId="5221" xr:uid="{00000000-0005-0000-0000-000065140000}"/>
    <cellStyle name="Note 4 11 13" xfId="5222" xr:uid="{00000000-0005-0000-0000-000066140000}"/>
    <cellStyle name="Note 4 11 13 2" xfId="5223" xr:uid="{00000000-0005-0000-0000-000067140000}"/>
    <cellStyle name="Note 4 11 13 3" xfId="5224" xr:uid="{00000000-0005-0000-0000-000068140000}"/>
    <cellStyle name="Note 4 11 14" xfId="5225" xr:uid="{00000000-0005-0000-0000-000069140000}"/>
    <cellStyle name="Note 4 11 14 2" xfId="5226" xr:uid="{00000000-0005-0000-0000-00006A140000}"/>
    <cellStyle name="Note 4 11 14 3" xfId="5227" xr:uid="{00000000-0005-0000-0000-00006B140000}"/>
    <cellStyle name="Note 4 11 15" xfId="5228" xr:uid="{00000000-0005-0000-0000-00006C140000}"/>
    <cellStyle name="Note 4 11 15 2" xfId="5229" xr:uid="{00000000-0005-0000-0000-00006D140000}"/>
    <cellStyle name="Note 4 11 15 3" xfId="5230" xr:uid="{00000000-0005-0000-0000-00006E140000}"/>
    <cellStyle name="Note 4 11 16" xfId="5231" xr:uid="{00000000-0005-0000-0000-00006F140000}"/>
    <cellStyle name="Note 4 11 2" xfId="5232" xr:uid="{00000000-0005-0000-0000-000070140000}"/>
    <cellStyle name="Note 4 11 2 2" xfId="5233" xr:uid="{00000000-0005-0000-0000-000071140000}"/>
    <cellStyle name="Note 4 11 2 3" xfId="5234" xr:uid="{00000000-0005-0000-0000-000072140000}"/>
    <cellStyle name="Note 4 11 3" xfId="5235" xr:uid="{00000000-0005-0000-0000-000073140000}"/>
    <cellStyle name="Note 4 11 3 2" xfId="5236" xr:uid="{00000000-0005-0000-0000-000074140000}"/>
    <cellStyle name="Note 4 11 3 3" xfId="5237" xr:uid="{00000000-0005-0000-0000-000075140000}"/>
    <cellStyle name="Note 4 11 4" xfId="5238" xr:uid="{00000000-0005-0000-0000-000076140000}"/>
    <cellStyle name="Note 4 11 4 2" xfId="5239" xr:uid="{00000000-0005-0000-0000-000077140000}"/>
    <cellStyle name="Note 4 11 4 3" xfId="5240" xr:uid="{00000000-0005-0000-0000-000078140000}"/>
    <cellStyle name="Note 4 11 5" xfId="5241" xr:uid="{00000000-0005-0000-0000-000079140000}"/>
    <cellStyle name="Note 4 11 5 2" xfId="5242" xr:uid="{00000000-0005-0000-0000-00007A140000}"/>
    <cellStyle name="Note 4 11 5 3" xfId="5243" xr:uid="{00000000-0005-0000-0000-00007B140000}"/>
    <cellStyle name="Note 4 11 6" xfId="5244" xr:uid="{00000000-0005-0000-0000-00007C140000}"/>
    <cellStyle name="Note 4 11 6 2" xfId="5245" xr:uid="{00000000-0005-0000-0000-00007D140000}"/>
    <cellStyle name="Note 4 11 6 3" xfId="5246" xr:uid="{00000000-0005-0000-0000-00007E140000}"/>
    <cellStyle name="Note 4 11 7" xfId="5247" xr:uid="{00000000-0005-0000-0000-00007F140000}"/>
    <cellStyle name="Note 4 11 7 2" xfId="5248" xr:uid="{00000000-0005-0000-0000-000080140000}"/>
    <cellStyle name="Note 4 11 7 3" xfId="5249" xr:uid="{00000000-0005-0000-0000-000081140000}"/>
    <cellStyle name="Note 4 11 8" xfId="5250" xr:uid="{00000000-0005-0000-0000-000082140000}"/>
    <cellStyle name="Note 4 11 8 2" xfId="5251" xr:uid="{00000000-0005-0000-0000-000083140000}"/>
    <cellStyle name="Note 4 11 8 3" xfId="5252" xr:uid="{00000000-0005-0000-0000-000084140000}"/>
    <cellStyle name="Note 4 11 9" xfId="5253" xr:uid="{00000000-0005-0000-0000-000085140000}"/>
    <cellStyle name="Note 4 11 9 2" xfId="5254" xr:uid="{00000000-0005-0000-0000-000086140000}"/>
    <cellStyle name="Note 4 11 9 3" xfId="5255" xr:uid="{00000000-0005-0000-0000-000087140000}"/>
    <cellStyle name="Note 4 12" xfId="5256" xr:uid="{00000000-0005-0000-0000-000088140000}"/>
    <cellStyle name="Note 4 12 10" xfId="5257" xr:uid="{00000000-0005-0000-0000-000089140000}"/>
    <cellStyle name="Note 4 12 10 2" xfId="5258" xr:uid="{00000000-0005-0000-0000-00008A140000}"/>
    <cellStyle name="Note 4 12 10 3" xfId="5259" xr:uid="{00000000-0005-0000-0000-00008B140000}"/>
    <cellStyle name="Note 4 12 11" xfId="5260" xr:uid="{00000000-0005-0000-0000-00008C140000}"/>
    <cellStyle name="Note 4 12 11 2" xfId="5261" xr:uid="{00000000-0005-0000-0000-00008D140000}"/>
    <cellStyle name="Note 4 12 11 3" xfId="5262" xr:uid="{00000000-0005-0000-0000-00008E140000}"/>
    <cellStyle name="Note 4 12 12" xfId="5263" xr:uid="{00000000-0005-0000-0000-00008F140000}"/>
    <cellStyle name="Note 4 12 12 2" xfId="5264" xr:uid="{00000000-0005-0000-0000-000090140000}"/>
    <cellStyle name="Note 4 12 12 3" xfId="5265" xr:uid="{00000000-0005-0000-0000-000091140000}"/>
    <cellStyle name="Note 4 12 13" xfId="5266" xr:uid="{00000000-0005-0000-0000-000092140000}"/>
    <cellStyle name="Note 4 12 13 2" xfId="5267" xr:uid="{00000000-0005-0000-0000-000093140000}"/>
    <cellStyle name="Note 4 12 13 3" xfId="5268" xr:uid="{00000000-0005-0000-0000-000094140000}"/>
    <cellStyle name="Note 4 12 14" xfId="5269" xr:uid="{00000000-0005-0000-0000-000095140000}"/>
    <cellStyle name="Note 4 12 14 2" xfId="5270" xr:uid="{00000000-0005-0000-0000-000096140000}"/>
    <cellStyle name="Note 4 12 14 3" xfId="5271" xr:uid="{00000000-0005-0000-0000-000097140000}"/>
    <cellStyle name="Note 4 12 15" xfId="5272" xr:uid="{00000000-0005-0000-0000-000098140000}"/>
    <cellStyle name="Note 4 12 15 2" xfId="5273" xr:uid="{00000000-0005-0000-0000-000099140000}"/>
    <cellStyle name="Note 4 12 15 3" xfId="5274" xr:uid="{00000000-0005-0000-0000-00009A140000}"/>
    <cellStyle name="Note 4 12 16" xfId="5275" xr:uid="{00000000-0005-0000-0000-00009B140000}"/>
    <cellStyle name="Note 4 12 2" xfId="5276" xr:uid="{00000000-0005-0000-0000-00009C140000}"/>
    <cellStyle name="Note 4 12 2 2" xfId="5277" xr:uid="{00000000-0005-0000-0000-00009D140000}"/>
    <cellStyle name="Note 4 12 2 3" xfId="5278" xr:uid="{00000000-0005-0000-0000-00009E140000}"/>
    <cellStyle name="Note 4 12 3" xfId="5279" xr:uid="{00000000-0005-0000-0000-00009F140000}"/>
    <cellStyle name="Note 4 12 3 2" xfId="5280" xr:uid="{00000000-0005-0000-0000-0000A0140000}"/>
    <cellStyle name="Note 4 12 3 3" xfId="5281" xr:uid="{00000000-0005-0000-0000-0000A1140000}"/>
    <cellStyle name="Note 4 12 4" xfId="5282" xr:uid="{00000000-0005-0000-0000-0000A2140000}"/>
    <cellStyle name="Note 4 12 4 2" xfId="5283" xr:uid="{00000000-0005-0000-0000-0000A3140000}"/>
    <cellStyle name="Note 4 12 4 3" xfId="5284" xr:uid="{00000000-0005-0000-0000-0000A4140000}"/>
    <cellStyle name="Note 4 12 5" xfId="5285" xr:uid="{00000000-0005-0000-0000-0000A5140000}"/>
    <cellStyle name="Note 4 12 5 2" xfId="5286" xr:uid="{00000000-0005-0000-0000-0000A6140000}"/>
    <cellStyle name="Note 4 12 5 3" xfId="5287" xr:uid="{00000000-0005-0000-0000-0000A7140000}"/>
    <cellStyle name="Note 4 12 6" xfId="5288" xr:uid="{00000000-0005-0000-0000-0000A8140000}"/>
    <cellStyle name="Note 4 12 6 2" xfId="5289" xr:uid="{00000000-0005-0000-0000-0000A9140000}"/>
    <cellStyle name="Note 4 12 6 3" xfId="5290" xr:uid="{00000000-0005-0000-0000-0000AA140000}"/>
    <cellStyle name="Note 4 12 7" xfId="5291" xr:uid="{00000000-0005-0000-0000-0000AB140000}"/>
    <cellStyle name="Note 4 12 7 2" xfId="5292" xr:uid="{00000000-0005-0000-0000-0000AC140000}"/>
    <cellStyle name="Note 4 12 7 3" xfId="5293" xr:uid="{00000000-0005-0000-0000-0000AD140000}"/>
    <cellStyle name="Note 4 12 8" xfId="5294" xr:uid="{00000000-0005-0000-0000-0000AE140000}"/>
    <cellStyle name="Note 4 12 8 2" xfId="5295" xr:uid="{00000000-0005-0000-0000-0000AF140000}"/>
    <cellStyle name="Note 4 12 8 3" xfId="5296" xr:uid="{00000000-0005-0000-0000-0000B0140000}"/>
    <cellStyle name="Note 4 12 9" xfId="5297" xr:uid="{00000000-0005-0000-0000-0000B1140000}"/>
    <cellStyle name="Note 4 12 9 2" xfId="5298" xr:uid="{00000000-0005-0000-0000-0000B2140000}"/>
    <cellStyle name="Note 4 12 9 3" xfId="5299" xr:uid="{00000000-0005-0000-0000-0000B3140000}"/>
    <cellStyle name="Note 4 13" xfId="5300" xr:uid="{00000000-0005-0000-0000-0000B4140000}"/>
    <cellStyle name="Note 4 13 10" xfId="5301" xr:uid="{00000000-0005-0000-0000-0000B5140000}"/>
    <cellStyle name="Note 4 13 10 2" xfId="5302" xr:uid="{00000000-0005-0000-0000-0000B6140000}"/>
    <cellStyle name="Note 4 13 10 3" xfId="5303" xr:uid="{00000000-0005-0000-0000-0000B7140000}"/>
    <cellStyle name="Note 4 13 11" xfId="5304" xr:uid="{00000000-0005-0000-0000-0000B8140000}"/>
    <cellStyle name="Note 4 13 11 2" xfId="5305" xr:uid="{00000000-0005-0000-0000-0000B9140000}"/>
    <cellStyle name="Note 4 13 11 3" xfId="5306" xr:uid="{00000000-0005-0000-0000-0000BA140000}"/>
    <cellStyle name="Note 4 13 12" xfId="5307" xr:uid="{00000000-0005-0000-0000-0000BB140000}"/>
    <cellStyle name="Note 4 13 12 2" xfId="5308" xr:uid="{00000000-0005-0000-0000-0000BC140000}"/>
    <cellStyle name="Note 4 13 12 3" xfId="5309" xr:uid="{00000000-0005-0000-0000-0000BD140000}"/>
    <cellStyle name="Note 4 13 13" xfId="5310" xr:uid="{00000000-0005-0000-0000-0000BE140000}"/>
    <cellStyle name="Note 4 13 13 2" xfId="5311" xr:uid="{00000000-0005-0000-0000-0000BF140000}"/>
    <cellStyle name="Note 4 13 13 3" xfId="5312" xr:uid="{00000000-0005-0000-0000-0000C0140000}"/>
    <cellStyle name="Note 4 13 14" xfId="5313" xr:uid="{00000000-0005-0000-0000-0000C1140000}"/>
    <cellStyle name="Note 4 13 14 2" xfId="5314" xr:uid="{00000000-0005-0000-0000-0000C2140000}"/>
    <cellStyle name="Note 4 13 14 3" xfId="5315" xr:uid="{00000000-0005-0000-0000-0000C3140000}"/>
    <cellStyle name="Note 4 13 15" xfId="5316" xr:uid="{00000000-0005-0000-0000-0000C4140000}"/>
    <cellStyle name="Note 4 13 15 2" xfId="5317" xr:uid="{00000000-0005-0000-0000-0000C5140000}"/>
    <cellStyle name="Note 4 13 15 3" xfId="5318" xr:uid="{00000000-0005-0000-0000-0000C6140000}"/>
    <cellStyle name="Note 4 13 16" xfId="5319" xr:uid="{00000000-0005-0000-0000-0000C7140000}"/>
    <cellStyle name="Note 4 13 2" xfId="5320" xr:uid="{00000000-0005-0000-0000-0000C8140000}"/>
    <cellStyle name="Note 4 13 2 2" xfId="5321" xr:uid="{00000000-0005-0000-0000-0000C9140000}"/>
    <cellStyle name="Note 4 13 2 3" xfId="5322" xr:uid="{00000000-0005-0000-0000-0000CA140000}"/>
    <cellStyle name="Note 4 13 3" xfId="5323" xr:uid="{00000000-0005-0000-0000-0000CB140000}"/>
    <cellStyle name="Note 4 13 3 2" xfId="5324" xr:uid="{00000000-0005-0000-0000-0000CC140000}"/>
    <cellStyle name="Note 4 13 3 3" xfId="5325" xr:uid="{00000000-0005-0000-0000-0000CD140000}"/>
    <cellStyle name="Note 4 13 4" xfId="5326" xr:uid="{00000000-0005-0000-0000-0000CE140000}"/>
    <cellStyle name="Note 4 13 4 2" xfId="5327" xr:uid="{00000000-0005-0000-0000-0000CF140000}"/>
    <cellStyle name="Note 4 13 4 3" xfId="5328" xr:uid="{00000000-0005-0000-0000-0000D0140000}"/>
    <cellStyle name="Note 4 13 5" xfId="5329" xr:uid="{00000000-0005-0000-0000-0000D1140000}"/>
    <cellStyle name="Note 4 13 5 2" xfId="5330" xr:uid="{00000000-0005-0000-0000-0000D2140000}"/>
    <cellStyle name="Note 4 13 5 3" xfId="5331" xr:uid="{00000000-0005-0000-0000-0000D3140000}"/>
    <cellStyle name="Note 4 13 6" xfId="5332" xr:uid="{00000000-0005-0000-0000-0000D4140000}"/>
    <cellStyle name="Note 4 13 6 2" xfId="5333" xr:uid="{00000000-0005-0000-0000-0000D5140000}"/>
    <cellStyle name="Note 4 13 6 3" xfId="5334" xr:uid="{00000000-0005-0000-0000-0000D6140000}"/>
    <cellStyle name="Note 4 13 7" xfId="5335" xr:uid="{00000000-0005-0000-0000-0000D7140000}"/>
    <cellStyle name="Note 4 13 7 2" xfId="5336" xr:uid="{00000000-0005-0000-0000-0000D8140000}"/>
    <cellStyle name="Note 4 13 7 3" xfId="5337" xr:uid="{00000000-0005-0000-0000-0000D9140000}"/>
    <cellStyle name="Note 4 13 8" xfId="5338" xr:uid="{00000000-0005-0000-0000-0000DA140000}"/>
    <cellStyle name="Note 4 13 8 2" xfId="5339" xr:uid="{00000000-0005-0000-0000-0000DB140000}"/>
    <cellStyle name="Note 4 13 8 3" xfId="5340" xr:uid="{00000000-0005-0000-0000-0000DC140000}"/>
    <cellStyle name="Note 4 13 9" xfId="5341" xr:uid="{00000000-0005-0000-0000-0000DD140000}"/>
    <cellStyle name="Note 4 13 9 2" xfId="5342" xr:uid="{00000000-0005-0000-0000-0000DE140000}"/>
    <cellStyle name="Note 4 13 9 3" xfId="5343" xr:uid="{00000000-0005-0000-0000-0000DF140000}"/>
    <cellStyle name="Note 4 14" xfId="5344" xr:uid="{00000000-0005-0000-0000-0000E0140000}"/>
    <cellStyle name="Note 4 14 2" xfId="5345" xr:uid="{00000000-0005-0000-0000-0000E1140000}"/>
    <cellStyle name="Note 4 14 3" xfId="5346" xr:uid="{00000000-0005-0000-0000-0000E2140000}"/>
    <cellStyle name="Note 4 15" xfId="5347" xr:uid="{00000000-0005-0000-0000-0000E3140000}"/>
    <cellStyle name="Note 4 15 2" xfId="5348" xr:uid="{00000000-0005-0000-0000-0000E4140000}"/>
    <cellStyle name="Note 4 15 3" xfId="5349" xr:uid="{00000000-0005-0000-0000-0000E5140000}"/>
    <cellStyle name="Note 4 16" xfId="5350" xr:uid="{00000000-0005-0000-0000-0000E6140000}"/>
    <cellStyle name="Note 4 16 2" xfId="5351" xr:uid="{00000000-0005-0000-0000-0000E7140000}"/>
    <cellStyle name="Note 4 16 3" xfId="5352" xr:uid="{00000000-0005-0000-0000-0000E8140000}"/>
    <cellStyle name="Note 4 17" xfId="5353" xr:uid="{00000000-0005-0000-0000-0000E9140000}"/>
    <cellStyle name="Note 4 17 2" xfId="5354" xr:uid="{00000000-0005-0000-0000-0000EA140000}"/>
    <cellStyle name="Note 4 17 3" xfId="5355" xr:uid="{00000000-0005-0000-0000-0000EB140000}"/>
    <cellStyle name="Note 4 18" xfId="5356" xr:uid="{00000000-0005-0000-0000-0000EC140000}"/>
    <cellStyle name="Note 4 18 2" xfId="5357" xr:uid="{00000000-0005-0000-0000-0000ED140000}"/>
    <cellStyle name="Note 4 18 3" xfId="5358" xr:uid="{00000000-0005-0000-0000-0000EE140000}"/>
    <cellStyle name="Note 4 19" xfId="5359" xr:uid="{00000000-0005-0000-0000-0000EF140000}"/>
    <cellStyle name="Note 4 19 2" xfId="5360" xr:uid="{00000000-0005-0000-0000-0000F0140000}"/>
    <cellStyle name="Note 4 19 3" xfId="5361" xr:uid="{00000000-0005-0000-0000-0000F1140000}"/>
    <cellStyle name="Note 4 2" xfId="5362" xr:uid="{00000000-0005-0000-0000-0000F2140000}"/>
    <cellStyle name="Note 4 2 10" xfId="5363" xr:uid="{00000000-0005-0000-0000-0000F3140000}"/>
    <cellStyle name="Note 4 2 10 2" xfId="5364" xr:uid="{00000000-0005-0000-0000-0000F4140000}"/>
    <cellStyle name="Note 4 2 10 3" xfId="5365" xr:uid="{00000000-0005-0000-0000-0000F5140000}"/>
    <cellStyle name="Note 4 2 11" xfId="5366" xr:uid="{00000000-0005-0000-0000-0000F6140000}"/>
    <cellStyle name="Note 4 2 11 2" xfId="5367" xr:uid="{00000000-0005-0000-0000-0000F7140000}"/>
    <cellStyle name="Note 4 2 11 3" xfId="5368" xr:uid="{00000000-0005-0000-0000-0000F8140000}"/>
    <cellStyle name="Note 4 2 12" xfId="5369" xr:uid="{00000000-0005-0000-0000-0000F9140000}"/>
    <cellStyle name="Note 4 2 12 2" xfId="5370" xr:uid="{00000000-0005-0000-0000-0000FA140000}"/>
    <cellStyle name="Note 4 2 12 3" xfId="5371" xr:uid="{00000000-0005-0000-0000-0000FB140000}"/>
    <cellStyle name="Note 4 2 13" xfId="5372" xr:uid="{00000000-0005-0000-0000-0000FC140000}"/>
    <cellStyle name="Note 4 2 13 2" xfId="5373" xr:uid="{00000000-0005-0000-0000-0000FD140000}"/>
    <cellStyle name="Note 4 2 13 3" xfId="5374" xr:uid="{00000000-0005-0000-0000-0000FE140000}"/>
    <cellStyle name="Note 4 2 14" xfId="5375" xr:uid="{00000000-0005-0000-0000-0000FF140000}"/>
    <cellStyle name="Note 4 2 14 2" xfId="5376" xr:uid="{00000000-0005-0000-0000-000000150000}"/>
    <cellStyle name="Note 4 2 14 3" xfId="5377" xr:uid="{00000000-0005-0000-0000-000001150000}"/>
    <cellStyle name="Note 4 2 15" xfId="5378" xr:uid="{00000000-0005-0000-0000-000002150000}"/>
    <cellStyle name="Note 4 2 15 2" xfId="5379" xr:uid="{00000000-0005-0000-0000-000003150000}"/>
    <cellStyle name="Note 4 2 15 3" xfId="5380" xr:uid="{00000000-0005-0000-0000-000004150000}"/>
    <cellStyle name="Note 4 2 16" xfId="5381" xr:uid="{00000000-0005-0000-0000-000005150000}"/>
    <cellStyle name="Note 4 2 17" xfId="5382" xr:uid="{00000000-0005-0000-0000-000006150000}"/>
    <cellStyle name="Note 4 2 2" xfId="5383" xr:uid="{00000000-0005-0000-0000-000007150000}"/>
    <cellStyle name="Note 4 2 2 2" xfId="5384" xr:uid="{00000000-0005-0000-0000-000008150000}"/>
    <cellStyle name="Note 4 2 2 3" xfId="5385" xr:uid="{00000000-0005-0000-0000-000009150000}"/>
    <cellStyle name="Note 4 2 3" xfId="5386" xr:uid="{00000000-0005-0000-0000-00000A150000}"/>
    <cellStyle name="Note 4 2 3 2" xfId="5387" xr:uid="{00000000-0005-0000-0000-00000B150000}"/>
    <cellStyle name="Note 4 2 3 3" xfId="5388" xr:uid="{00000000-0005-0000-0000-00000C150000}"/>
    <cellStyle name="Note 4 2 4" xfId="5389" xr:uid="{00000000-0005-0000-0000-00000D150000}"/>
    <cellStyle name="Note 4 2 4 2" xfId="5390" xr:uid="{00000000-0005-0000-0000-00000E150000}"/>
    <cellStyle name="Note 4 2 4 3" xfId="5391" xr:uid="{00000000-0005-0000-0000-00000F150000}"/>
    <cellStyle name="Note 4 2 5" xfId="5392" xr:uid="{00000000-0005-0000-0000-000010150000}"/>
    <cellStyle name="Note 4 2 5 2" xfId="5393" xr:uid="{00000000-0005-0000-0000-000011150000}"/>
    <cellStyle name="Note 4 2 5 3" xfId="5394" xr:uid="{00000000-0005-0000-0000-000012150000}"/>
    <cellStyle name="Note 4 2 6" xfId="5395" xr:uid="{00000000-0005-0000-0000-000013150000}"/>
    <cellStyle name="Note 4 2 6 2" xfId="5396" xr:uid="{00000000-0005-0000-0000-000014150000}"/>
    <cellStyle name="Note 4 2 6 3" xfId="5397" xr:uid="{00000000-0005-0000-0000-000015150000}"/>
    <cellStyle name="Note 4 2 7" xfId="5398" xr:uid="{00000000-0005-0000-0000-000016150000}"/>
    <cellStyle name="Note 4 2 7 2" xfId="5399" xr:uid="{00000000-0005-0000-0000-000017150000}"/>
    <cellStyle name="Note 4 2 7 3" xfId="5400" xr:uid="{00000000-0005-0000-0000-000018150000}"/>
    <cellStyle name="Note 4 2 8" xfId="5401" xr:uid="{00000000-0005-0000-0000-000019150000}"/>
    <cellStyle name="Note 4 2 8 2" xfId="5402" xr:uid="{00000000-0005-0000-0000-00001A150000}"/>
    <cellStyle name="Note 4 2 8 3" xfId="5403" xr:uid="{00000000-0005-0000-0000-00001B150000}"/>
    <cellStyle name="Note 4 2 9" xfId="5404" xr:uid="{00000000-0005-0000-0000-00001C150000}"/>
    <cellStyle name="Note 4 2 9 2" xfId="5405" xr:uid="{00000000-0005-0000-0000-00001D150000}"/>
    <cellStyle name="Note 4 2 9 3" xfId="5406" xr:uid="{00000000-0005-0000-0000-00001E150000}"/>
    <cellStyle name="Note 4 20" xfId="5407" xr:uid="{00000000-0005-0000-0000-00001F150000}"/>
    <cellStyle name="Note 4 20 2" xfId="5408" xr:uid="{00000000-0005-0000-0000-000020150000}"/>
    <cellStyle name="Note 4 20 3" xfId="5409" xr:uid="{00000000-0005-0000-0000-000021150000}"/>
    <cellStyle name="Note 4 21" xfId="5410" xr:uid="{00000000-0005-0000-0000-000022150000}"/>
    <cellStyle name="Note 4 21 2" xfId="5411" xr:uid="{00000000-0005-0000-0000-000023150000}"/>
    <cellStyle name="Note 4 21 3" xfId="5412" xr:uid="{00000000-0005-0000-0000-000024150000}"/>
    <cellStyle name="Note 4 22" xfId="5413" xr:uid="{00000000-0005-0000-0000-000025150000}"/>
    <cellStyle name="Note 4 22 2" xfId="5414" xr:uid="{00000000-0005-0000-0000-000026150000}"/>
    <cellStyle name="Note 4 22 3" xfId="5415" xr:uid="{00000000-0005-0000-0000-000027150000}"/>
    <cellStyle name="Note 4 23" xfId="5416" xr:uid="{00000000-0005-0000-0000-000028150000}"/>
    <cellStyle name="Note 4 23 2" xfId="5417" xr:uid="{00000000-0005-0000-0000-000029150000}"/>
    <cellStyle name="Note 4 23 3" xfId="5418" xr:uid="{00000000-0005-0000-0000-00002A150000}"/>
    <cellStyle name="Note 4 24" xfId="5419" xr:uid="{00000000-0005-0000-0000-00002B150000}"/>
    <cellStyle name="Note 4 24 2" xfId="5420" xr:uid="{00000000-0005-0000-0000-00002C150000}"/>
    <cellStyle name="Note 4 24 3" xfId="5421" xr:uid="{00000000-0005-0000-0000-00002D150000}"/>
    <cellStyle name="Note 4 25" xfId="5422" xr:uid="{00000000-0005-0000-0000-00002E150000}"/>
    <cellStyle name="Note 4 25 2" xfId="5423" xr:uid="{00000000-0005-0000-0000-00002F150000}"/>
    <cellStyle name="Note 4 25 3" xfId="5424" xr:uid="{00000000-0005-0000-0000-000030150000}"/>
    <cellStyle name="Note 4 26" xfId="5425" xr:uid="{00000000-0005-0000-0000-000031150000}"/>
    <cellStyle name="Note 4 26 2" xfId="5426" xr:uid="{00000000-0005-0000-0000-000032150000}"/>
    <cellStyle name="Note 4 26 3" xfId="5427" xr:uid="{00000000-0005-0000-0000-000033150000}"/>
    <cellStyle name="Note 4 27" xfId="5428" xr:uid="{00000000-0005-0000-0000-000034150000}"/>
    <cellStyle name="Note 4 27 2" xfId="5429" xr:uid="{00000000-0005-0000-0000-000035150000}"/>
    <cellStyle name="Note 4 27 3" xfId="5430" xr:uid="{00000000-0005-0000-0000-000036150000}"/>
    <cellStyle name="Note 4 28" xfId="5431" xr:uid="{00000000-0005-0000-0000-000037150000}"/>
    <cellStyle name="Note 4 29" xfId="5432" xr:uid="{00000000-0005-0000-0000-000038150000}"/>
    <cellStyle name="Note 4 3" xfId="5433" xr:uid="{00000000-0005-0000-0000-000039150000}"/>
    <cellStyle name="Note 4 3 10" xfId="5434" xr:uid="{00000000-0005-0000-0000-00003A150000}"/>
    <cellStyle name="Note 4 3 10 2" xfId="5435" xr:uid="{00000000-0005-0000-0000-00003B150000}"/>
    <cellStyle name="Note 4 3 10 3" xfId="5436" xr:uid="{00000000-0005-0000-0000-00003C150000}"/>
    <cellStyle name="Note 4 3 11" xfId="5437" xr:uid="{00000000-0005-0000-0000-00003D150000}"/>
    <cellStyle name="Note 4 3 11 2" xfId="5438" xr:uid="{00000000-0005-0000-0000-00003E150000}"/>
    <cellStyle name="Note 4 3 11 3" xfId="5439" xr:uid="{00000000-0005-0000-0000-00003F150000}"/>
    <cellStyle name="Note 4 3 12" xfId="5440" xr:uid="{00000000-0005-0000-0000-000040150000}"/>
    <cellStyle name="Note 4 3 12 2" xfId="5441" xr:uid="{00000000-0005-0000-0000-000041150000}"/>
    <cellStyle name="Note 4 3 12 3" xfId="5442" xr:uid="{00000000-0005-0000-0000-000042150000}"/>
    <cellStyle name="Note 4 3 13" xfId="5443" xr:uid="{00000000-0005-0000-0000-000043150000}"/>
    <cellStyle name="Note 4 3 13 2" xfId="5444" xr:uid="{00000000-0005-0000-0000-000044150000}"/>
    <cellStyle name="Note 4 3 13 3" xfId="5445" xr:uid="{00000000-0005-0000-0000-000045150000}"/>
    <cellStyle name="Note 4 3 14" xfId="5446" xr:uid="{00000000-0005-0000-0000-000046150000}"/>
    <cellStyle name="Note 4 3 14 2" xfId="5447" xr:uid="{00000000-0005-0000-0000-000047150000}"/>
    <cellStyle name="Note 4 3 14 3" xfId="5448" xr:uid="{00000000-0005-0000-0000-000048150000}"/>
    <cellStyle name="Note 4 3 15" xfId="5449" xr:uid="{00000000-0005-0000-0000-000049150000}"/>
    <cellStyle name="Note 4 3 15 2" xfId="5450" xr:uid="{00000000-0005-0000-0000-00004A150000}"/>
    <cellStyle name="Note 4 3 15 3" xfId="5451" xr:uid="{00000000-0005-0000-0000-00004B150000}"/>
    <cellStyle name="Note 4 3 16" xfId="5452" xr:uid="{00000000-0005-0000-0000-00004C150000}"/>
    <cellStyle name="Note 4 3 2" xfId="5453" xr:uid="{00000000-0005-0000-0000-00004D150000}"/>
    <cellStyle name="Note 4 3 2 2" xfId="5454" xr:uid="{00000000-0005-0000-0000-00004E150000}"/>
    <cellStyle name="Note 4 3 2 3" xfId="5455" xr:uid="{00000000-0005-0000-0000-00004F150000}"/>
    <cellStyle name="Note 4 3 3" xfId="5456" xr:uid="{00000000-0005-0000-0000-000050150000}"/>
    <cellStyle name="Note 4 3 3 2" xfId="5457" xr:uid="{00000000-0005-0000-0000-000051150000}"/>
    <cellStyle name="Note 4 3 3 3" xfId="5458" xr:uid="{00000000-0005-0000-0000-000052150000}"/>
    <cellStyle name="Note 4 3 4" xfId="5459" xr:uid="{00000000-0005-0000-0000-000053150000}"/>
    <cellStyle name="Note 4 3 4 2" xfId="5460" xr:uid="{00000000-0005-0000-0000-000054150000}"/>
    <cellStyle name="Note 4 3 4 3" xfId="5461" xr:uid="{00000000-0005-0000-0000-000055150000}"/>
    <cellStyle name="Note 4 3 5" xfId="5462" xr:uid="{00000000-0005-0000-0000-000056150000}"/>
    <cellStyle name="Note 4 3 5 2" xfId="5463" xr:uid="{00000000-0005-0000-0000-000057150000}"/>
    <cellStyle name="Note 4 3 5 3" xfId="5464" xr:uid="{00000000-0005-0000-0000-000058150000}"/>
    <cellStyle name="Note 4 3 6" xfId="5465" xr:uid="{00000000-0005-0000-0000-000059150000}"/>
    <cellStyle name="Note 4 3 6 2" xfId="5466" xr:uid="{00000000-0005-0000-0000-00005A150000}"/>
    <cellStyle name="Note 4 3 6 3" xfId="5467" xr:uid="{00000000-0005-0000-0000-00005B150000}"/>
    <cellStyle name="Note 4 3 7" xfId="5468" xr:uid="{00000000-0005-0000-0000-00005C150000}"/>
    <cellStyle name="Note 4 3 7 2" xfId="5469" xr:uid="{00000000-0005-0000-0000-00005D150000}"/>
    <cellStyle name="Note 4 3 7 3" xfId="5470" xr:uid="{00000000-0005-0000-0000-00005E150000}"/>
    <cellStyle name="Note 4 3 8" xfId="5471" xr:uid="{00000000-0005-0000-0000-00005F150000}"/>
    <cellStyle name="Note 4 3 8 2" xfId="5472" xr:uid="{00000000-0005-0000-0000-000060150000}"/>
    <cellStyle name="Note 4 3 8 3" xfId="5473" xr:uid="{00000000-0005-0000-0000-000061150000}"/>
    <cellStyle name="Note 4 3 9" xfId="5474" xr:uid="{00000000-0005-0000-0000-000062150000}"/>
    <cellStyle name="Note 4 3 9 2" xfId="5475" xr:uid="{00000000-0005-0000-0000-000063150000}"/>
    <cellStyle name="Note 4 3 9 3" xfId="5476" xr:uid="{00000000-0005-0000-0000-000064150000}"/>
    <cellStyle name="Note 4 4" xfId="5477" xr:uid="{00000000-0005-0000-0000-000065150000}"/>
    <cellStyle name="Note 4 4 10" xfId="5478" xr:uid="{00000000-0005-0000-0000-000066150000}"/>
    <cellStyle name="Note 4 4 10 2" xfId="5479" xr:uid="{00000000-0005-0000-0000-000067150000}"/>
    <cellStyle name="Note 4 4 10 3" xfId="5480" xr:uid="{00000000-0005-0000-0000-000068150000}"/>
    <cellStyle name="Note 4 4 11" xfId="5481" xr:uid="{00000000-0005-0000-0000-000069150000}"/>
    <cellStyle name="Note 4 4 11 2" xfId="5482" xr:uid="{00000000-0005-0000-0000-00006A150000}"/>
    <cellStyle name="Note 4 4 11 3" xfId="5483" xr:uid="{00000000-0005-0000-0000-00006B150000}"/>
    <cellStyle name="Note 4 4 12" xfId="5484" xr:uid="{00000000-0005-0000-0000-00006C150000}"/>
    <cellStyle name="Note 4 4 12 2" xfId="5485" xr:uid="{00000000-0005-0000-0000-00006D150000}"/>
    <cellStyle name="Note 4 4 12 3" xfId="5486" xr:uid="{00000000-0005-0000-0000-00006E150000}"/>
    <cellStyle name="Note 4 4 13" xfId="5487" xr:uid="{00000000-0005-0000-0000-00006F150000}"/>
    <cellStyle name="Note 4 4 13 2" xfId="5488" xr:uid="{00000000-0005-0000-0000-000070150000}"/>
    <cellStyle name="Note 4 4 13 3" xfId="5489" xr:uid="{00000000-0005-0000-0000-000071150000}"/>
    <cellStyle name="Note 4 4 14" xfId="5490" xr:uid="{00000000-0005-0000-0000-000072150000}"/>
    <cellStyle name="Note 4 4 14 2" xfId="5491" xr:uid="{00000000-0005-0000-0000-000073150000}"/>
    <cellStyle name="Note 4 4 14 3" xfId="5492" xr:uid="{00000000-0005-0000-0000-000074150000}"/>
    <cellStyle name="Note 4 4 15" xfId="5493" xr:uid="{00000000-0005-0000-0000-000075150000}"/>
    <cellStyle name="Note 4 4 15 2" xfId="5494" xr:uid="{00000000-0005-0000-0000-000076150000}"/>
    <cellStyle name="Note 4 4 15 3" xfId="5495" xr:uid="{00000000-0005-0000-0000-000077150000}"/>
    <cellStyle name="Note 4 4 16" xfId="5496" xr:uid="{00000000-0005-0000-0000-000078150000}"/>
    <cellStyle name="Note 4 4 2" xfId="5497" xr:uid="{00000000-0005-0000-0000-000079150000}"/>
    <cellStyle name="Note 4 4 2 2" xfId="5498" xr:uid="{00000000-0005-0000-0000-00007A150000}"/>
    <cellStyle name="Note 4 4 2 3" xfId="5499" xr:uid="{00000000-0005-0000-0000-00007B150000}"/>
    <cellStyle name="Note 4 4 3" xfId="5500" xr:uid="{00000000-0005-0000-0000-00007C150000}"/>
    <cellStyle name="Note 4 4 3 2" xfId="5501" xr:uid="{00000000-0005-0000-0000-00007D150000}"/>
    <cellStyle name="Note 4 4 3 3" xfId="5502" xr:uid="{00000000-0005-0000-0000-00007E150000}"/>
    <cellStyle name="Note 4 4 4" xfId="5503" xr:uid="{00000000-0005-0000-0000-00007F150000}"/>
    <cellStyle name="Note 4 4 4 2" xfId="5504" xr:uid="{00000000-0005-0000-0000-000080150000}"/>
    <cellStyle name="Note 4 4 4 3" xfId="5505" xr:uid="{00000000-0005-0000-0000-000081150000}"/>
    <cellStyle name="Note 4 4 5" xfId="5506" xr:uid="{00000000-0005-0000-0000-000082150000}"/>
    <cellStyle name="Note 4 4 5 2" xfId="5507" xr:uid="{00000000-0005-0000-0000-000083150000}"/>
    <cellStyle name="Note 4 4 5 3" xfId="5508" xr:uid="{00000000-0005-0000-0000-000084150000}"/>
    <cellStyle name="Note 4 4 6" xfId="5509" xr:uid="{00000000-0005-0000-0000-000085150000}"/>
    <cellStyle name="Note 4 4 6 2" xfId="5510" xr:uid="{00000000-0005-0000-0000-000086150000}"/>
    <cellStyle name="Note 4 4 6 3" xfId="5511" xr:uid="{00000000-0005-0000-0000-000087150000}"/>
    <cellStyle name="Note 4 4 7" xfId="5512" xr:uid="{00000000-0005-0000-0000-000088150000}"/>
    <cellStyle name="Note 4 4 7 2" xfId="5513" xr:uid="{00000000-0005-0000-0000-000089150000}"/>
    <cellStyle name="Note 4 4 7 3" xfId="5514" xr:uid="{00000000-0005-0000-0000-00008A150000}"/>
    <cellStyle name="Note 4 4 8" xfId="5515" xr:uid="{00000000-0005-0000-0000-00008B150000}"/>
    <cellStyle name="Note 4 4 8 2" xfId="5516" xr:uid="{00000000-0005-0000-0000-00008C150000}"/>
    <cellStyle name="Note 4 4 8 3" xfId="5517" xr:uid="{00000000-0005-0000-0000-00008D150000}"/>
    <cellStyle name="Note 4 4 9" xfId="5518" xr:uid="{00000000-0005-0000-0000-00008E150000}"/>
    <cellStyle name="Note 4 4 9 2" xfId="5519" xr:uid="{00000000-0005-0000-0000-00008F150000}"/>
    <cellStyle name="Note 4 4 9 3" xfId="5520" xr:uid="{00000000-0005-0000-0000-000090150000}"/>
    <cellStyle name="Note 4 5" xfId="5521" xr:uid="{00000000-0005-0000-0000-000091150000}"/>
    <cellStyle name="Note 4 5 10" xfId="5522" xr:uid="{00000000-0005-0000-0000-000092150000}"/>
    <cellStyle name="Note 4 5 10 2" xfId="5523" xr:uid="{00000000-0005-0000-0000-000093150000}"/>
    <cellStyle name="Note 4 5 10 3" xfId="5524" xr:uid="{00000000-0005-0000-0000-000094150000}"/>
    <cellStyle name="Note 4 5 11" xfId="5525" xr:uid="{00000000-0005-0000-0000-000095150000}"/>
    <cellStyle name="Note 4 5 11 2" xfId="5526" xr:uid="{00000000-0005-0000-0000-000096150000}"/>
    <cellStyle name="Note 4 5 11 3" xfId="5527" xr:uid="{00000000-0005-0000-0000-000097150000}"/>
    <cellStyle name="Note 4 5 12" xfId="5528" xr:uid="{00000000-0005-0000-0000-000098150000}"/>
    <cellStyle name="Note 4 5 12 2" xfId="5529" xr:uid="{00000000-0005-0000-0000-000099150000}"/>
    <cellStyle name="Note 4 5 12 3" xfId="5530" xr:uid="{00000000-0005-0000-0000-00009A150000}"/>
    <cellStyle name="Note 4 5 13" xfId="5531" xr:uid="{00000000-0005-0000-0000-00009B150000}"/>
    <cellStyle name="Note 4 5 13 2" xfId="5532" xr:uid="{00000000-0005-0000-0000-00009C150000}"/>
    <cellStyle name="Note 4 5 13 3" xfId="5533" xr:uid="{00000000-0005-0000-0000-00009D150000}"/>
    <cellStyle name="Note 4 5 14" xfId="5534" xr:uid="{00000000-0005-0000-0000-00009E150000}"/>
    <cellStyle name="Note 4 5 14 2" xfId="5535" xr:uid="{00000000-0005-0000-0000-00009F150000}"/>
    <cellStyle name="Note 4 5 14 3" xfId="5536" xr:uid="{00000000-0005-0000-0000-0000A0150000}"/>
    <cellStyle name="Note 4 5 15" xfId="5537" xr:uid="{00000000-0005-0000-0000-0000A1150000}"/>
    <cellStyle name="Note 4 5 15 2" xfId="5538" xr:uid="{00000000-0005-0000-0000-0000A2150000}"/>
    <cellStyle name="Note 4 5 15 3" xfId="5539" xr:uid="{00000000-0005-0000-0000-0000A3150000}"/>
    <cellStyle name="Note 4 5 16" xfId="5540" xr:uid="{00000000-0005-0000-0000-0000A4150000}"/>
    <cellStyle name="Note 4 5 2" xfId="5541" xr:uid="{00000000-0005-0000-0000-0000A5150000}"/>
    <cellStyle name="Note 4 5 2 2" xfId="5542" xr:uid="{00000000-0005-0000-0000-0000A6150000}"/>
    <cellStyle name="Note 4 5 2 3" xfId="5543" xr:uid="{00000000-0005-0000-0000-0000A7150000}"/>
    <cellStyle name="Note 4 5 3" xfId="5544" xr:uid="{00000000-0005-0000-0000-0000A8150000}"/>
    <cellStyle name="Note 4 5 3 2" xfId="5545" xr:uid="{00000000-0005-0000-0000-0000A9150000}"/>
    <cellStyle name="Note 4 5 3 3" xfId="5546" xr:uid="{00000000-0005-0000-0000-0000AA150000}"/>
    <cellStyle name="Note 4 5 4" xfId="5547" xr:uid="{00000000-0005-0000-0000-0000AB150000}"/>
    <cellStyle name="Note 4 5 4 2" xfId="5548" xr:uid="{00000000-0005-0000-0000-0000AC150000}"/>
    <cellStyle name="Note 4 5 4 3" xfId="5549" xr:uid="{00000000-0005-0000-0000-0000AD150000}"/>
    <cellStyle name="Note 4 5 5" xfId="5550" xr:uid="{00000000-0005-0000-0000-0000AE150000}"/>
    <cellStyle name="Note 4 5 5 2" xfId="5551" xr:uid="{00000000-0005-0000-0000-0000AF150000}"/>
    <cellStyle name="Note 4 5 5 3" xfId="5552" xr:uid="{00000000-0005-0000-0000-0000B0150000}"/>
    <cellStyle name="Note 4 5 6" xfId="5553" xr:uid="{00000000-0005-0000-0000-0000B1150000}"/>
    <cellStyle name="Note 4 5 6 2" xfId="5554" xr:uid="{00000000-0005-0000-0000-0000B2150000}"/>
    <cellStyle name="Note 4 5 6 3" xfId="5555" xr:uid="{00000000-0005-0000-0000-0000B3150000}"/>
    <cellStyle name="Note 4 5 7" xfId="5556" xr:uid="{00000000-0005-0000-0000-0000B4150000}"/>
    <cellStyle name="Note 4 5 7 2" xfId="5557" xr:uid="{00000000-0005-0000-0000-0000B5150000}"/>
    <cellStyle name="Note 4 5 7 3" xfId="5558" xr:uid="{00000000-0005-0000-0000-0000B6150000}"/>
    <cellStyle name="Note 4 5 8" xfId="5559" xr:uid="{00000000-0005-0000-0000-0000B7150000}"/>
    <cellStyle name="Note 4 5 8 2" xfId="5560" xr:uid="{00000000-0005-0000-0000-0000B8150000}"/>
    <cellStyle name="Note 4 5 8 3" xfId="5561" xr:uid="{00000000-0005-0000-0000-0000B9150000}"/>
    <cellStyle name="Note 4 5 9" xfId="5562" xr:uid="{00000000-0005-0000-0000-0000BA150000}"/>
    <cellStyle name="Note 4 5 9 2" xfId="5563" xr:uid="{00000000-0005-0000-0000-0000BB150000}"/>
    <cellStyle name="Note 4 5 9 3" xfId="5564" xr:uid="{00000000-0005-0000-0000-0000BC150000}"/>
    <cellStyle name="Note 4 6" xfId="5565" xr:uid="{00000000-0005-0000-0000-0000BD150000}"/>
    <cellStyle name="Note 4 6 10" xfId="5566" xr:uid="{00000000-0005-0000-0000-0000BE150000}"/>
    <cellStyle name="Note 4 6 10 2" xfId="5567" xr:uid="{00000000-0005-0000-0000-0000BF150000}"/>
    <cellStyle name="Note 4 6 10 3" xfId="5568" xr:uid="{00000000-0005-0000-0000-0000C0150000}"/>
    <cellStyle name="Note 4 6 11" xfId="5569" xr:uid="{00000000-0005-0000-0000-0000C1150000}"/>
    <cellStyle name="Note 4 6 11 2" xfId="5570" xr:uid="{00000000-0005-0000-0000-0000C2150000}"/>
    <cellStyle name="Note 4 6 11 3" xfId="5571" xr:uid="{00000000-0005-0000-0000-0000C3150000}"/>
    <cellStyle name="Note 4 6 12" xfId="5572" xr:uid="{00000000-0005-0000-0000-0000C4150000}"/>
    <cellStyle name="Note 4 6 12 2" xfId="5573" xr:uid="{00000000-0005-0000-0000-0000C5150000}"/>
    <cellStyle name="Note 4 6 12 3" xfId="5574" xr:uid="{00000000-0005-0000-0000-0000C6150000}"/>
    <cellStyle name="Note 4 6 13" xfId="5575" xr:uid="{00000000-0005-0000-0000-0000C7150000}"/>
    <cellStyle name="Note 4 6 13 2" xfId="5576" xr:uid="{00000000-0005-0000-0000-0000C8150000}"/>
    <cellStyle name="Note 4 6 13 3" xfId="5577" xr:uid="{00000000-0005-0000-0000-0000C9150000}"/>
    <cellStyle name="Note 4 6 14" xfId="5578" xr:uid="{00000000-0005-0000-0000-0000CA150000}"/>
    <cellStyle name="Note 4 6 14 2" xfId="5579" xr:uid="{00000000-0005-0000-0000-0000CB150000}"/>
    <cellStyle name="Note 4 6 14 3" xfId="5580" xr:uid="{00000000-0005-0000-0000-0000CC150000}"/>
    <cellStyle name="Note 4 6 15" xfId="5581" xr:uid="{00000000-0005-0000-0000-0000CD150000}"/>
    <cellStyle name="Note 4 6 15 2" xfId="5582" xr:uid="{00000000-0005-0000-0000-0000CE150000}"/>
    <cellStyle name="Note 4 6 15 3" xfId="5583" xr:uid="{00000000-0005-0000-0000-0000CF150000}"/>
    <cellStyle name="Note 4 6 16" xfId="5584" xr:uid="{00000000-0005-0000-0000-0000D0150000}"/>
    <cellStyle name="Note 4 6 2" xfId="5585" xr:uid="{00000000-0005-0000-0000-0000D1150000}"/>
    <cellStyle name="Note 4 6 2 2" xfId="5586" xr:uid="{00000000-0005-0000-0000-0000D2150000}"/>
    <cellStyle name="Note 4 6 2 3" xfId="5587" xr:uid="{00000000-0005-0000-0000-0000D3150000}"/>
    <cellStyle name="Note 4 6 3" xfId="5588" xr:uid="{00000000-0005-0000-0000-0000D4150000}"/>
    <cellStyle name="Note 4 6 3 2" xfId="5589" xr:uid="{00000000-0005-0000-0000-0000D5150000}"/>
    <cellStyle name="Note 4 6 3 3" xfId="5590" xr:uid="{00000000-0005-0000-0000-0000D6150000}"/>
    <cellStyle name="Note 4 6 4" xfId="5591" xr:uid="{00000000-0005-0000-0000-0000D7150000}"/>
    <cellStyle name="Note 4 6 4 2" xfId="5592" xr:uid="{00000000-0005-0000-0000-0000D8150000}"/>
    <cellStyle name="Note 4 6 4 3" xfId="5593" xr:uid="{00000000-0005-0000-0000-0000D9150000}"/>
    <cellStyle name="Note 4 6 5" xfId="5594" xr:uid="{00000000-0005-0000-0000-0000DA150000}"/>
    <cellStyle name="Note 4 6 5 2" xfId="5595" xr:uid="{00000000-0005-0000-0000-0000DB150000}"/>
    <cellStyle name="Note 4 6 5 3" xfId="5596" xr:uid="{00000000-0005-0000-0000-0000DC150000}"/>
    <cellStyle name="Note 4 6 6" xfId="5597" xr:uid="{00000000-0005-0000-0000-0000DD150000}"/>
    <cellStyle name="Note 4 6 6 2" xfId="5598" xr:uid="{00000000-0005-0000-0000-0000DE150000}"/>
    <cellStyle name="Note 4 6 6 3" xfId="5599" xr:uid="{00000000-0005-0000-0000-0000DF150000}"/>
    <cellStyle name="Note 4 6 7" xfId="5600" xr:uid="{00000000-0005-0000-0000-0000E0150000}"/>
    <cellStyle name="Note 4 6 7 2" xfId="5601" xr:uid="{00000000-0005-0000-0000-0000E1150000}"/>
    <cellStyle name="Note 4 6 7 3" xfId="5602" xr:uid="{00000000-0005-0000-0000-0000E2150000}"/>
    <cellStyle name="Note 4 6 8" xfId="5603" xr:uid="{00000000-0005-0000-0000-0000E3150000}"/>
    <cellStyle name="Note 4 6 8 2" xfId="5604" xr:uid="{00000000-0005-0000-0000-0000E4150000}"/>
    <cellStyle name="Note 4 6 8 3" xfId="5605" xr:uid="{00000000-0005-0000-0000-0000E5150000}"/>
    <cellStyle name="Note 4 6 9" xfId="5606" xr:uid="{00000000-0005-0000-0000-0000E6150000}"/>
    <cellStyle name="Note 4 6 9 2" xfId="5607" xr:uid="{00000000-0005-0000-0000-0000E7150000}"/>
    <cellStyle name="Note 4 6 9 3" xfId="5608" xr:uid="{00000000-0005-0000-0000-0000E8150000}"/>
    <cellStyle name="Note 4 7" xfId="5609" xr:uid="{00000000-0005-0000-0000-0000E9150000}"/>
    <cellStyle name="Note 4 7 10" xfId="5610" xr:uid="{00000000-0005-0000-0000-0000EA150000}"/>
    <cellStyle name="Note 4 7 10 2" xfId="5611" xr:uid="{00000000-0005-0000-0000-0000EB150000}"/>
    <cellStyle name="Note 4 7 10 3" xfId="5612" xr:uid="{00000000-0005-0000-0000-0000EC150000}"/>
    <cellStyle name="Note 4 7 11" xfId="5613" xr:uid="{00000000-0005-0000-0000-0000ED150000}"/>
    <cellStyle name="Note 4 7 11 2" xfId="5614" xr:uid="{00000000-0005-0000-0000-0000EE150000}"/>
    <cellStyle name="Note 4 7 11 3" xfId="5615" xr:uid="{00000000-0005-0000-0000-0000EF150000}"/>
    <cellStyle name="Note 4 7 12" xfId="5616" xr:uid="{00000000-0005-0000-0000-0000F0150000}"/>
    <cellStyle name="Note 4 7 12 2" xfId="5617" xr:uid="{00000000-0005-0000-0000-0000F1150000}"/>
    <cellStyle name="Note 4 7 12 3" xfId="5618" xr:uid="{00000000-0005-0000-0000-0000F2150000}"/>
    <cellStyle name="Note 4 7 13" xfId="5619" xr:uid="{00000000-0005-0000-0000-0000F3150000}"/>
    <cellStyle name="Note 4 7 13 2" xfId="5620" xr:uid="{00000000-0005-0000-0000-0000F4150000}"/>
    <cellStyle name="Note 4 7 13 3" xfId="5621" xr:uid="{00000000-0005-0000-0000-0000F5150000}"/>
    <cellStyle name="Note 4 7 14" xfId="5622" xr:uid="{00000000-0005-0000-0000-0000F6150000}"/>
    <cellStyle name="Note 4 7 14 2" xfId="5623" xr:uid="{00000000-0005-0000-0000-0000F7150000}"/>
    <cellStyle name="Note 4 7 14 3" xfId="5624" xr:uid="{00000000-0005-0000-0000-0000F8150000}"/>
    <cellStyle name="Note 4 7 15" xfId="5625" xr:uid="{00000000-0005-0000-0000-0000F9150000}"/>
    <cellStyle name="Note 4 7 15 2" xfId="5626" xr:uid="{00000000-0005-0000-0000-0000FA150000}"/>
    <cellStyle name="Note 4 7 15 3" xfId="5627" xr:uid="{00000000-0005-0000-0000-0000FB150000}"/>
    <cellStyle name="Note 4 7 16" xfId="5628" xr:uid="{00000000-0005-0000-0000-0000FC150000}"/>
    <cellStyle name="Note 4 7 2" xfId="5629" xr:uid="{00000000-0005-0000-0000-0000FD150000}"/>
    <cellStyle name="Note 4 7 2 2" xfId="5630" xr:uid="{00000000-0005-0000-0000-0000FE150000}"/>
    <cellStyle name="Note 4 7 2 3" xfId="5631" xr:uid="{00000000-0005-0000-0000-0000FF150000}"/>
    <cellStyle name="Note 4 7 3" xfId="5632" xr:uid="{00000000-0005-0000-0000-000000160000}"/>
    <cellStyle name="Note 4 7 3 2" xfId="5633" xr:uid="{00000000-0005-0000-0000-000001160000}"/>
    <cellStyle name="Note 4 7 3 3" xfId="5634" xr:uid="{00000000-0005-0000-0000-000002160000}"/>
    <cellStyle name="Note 4 7 4" xfId="5635" xr:uid="{00000000-0005-0000-0000-000003160000}"/>
    <cellStyle name="Note 4 7 4 2" xfId="5636" xr:uid="{00000000-0005-0000-0000-000004160000}"/>
    <cellStyle name="Note 4 7 4 3" xfId="5637" xr:uid="{00000000-0005-0000-0000-000005160000}"/>
    <cellStyle name="Note 4 7 5" xfId="5638" xr:uid="{00000000-0005-0000-0000-000006160000}"/>
    <cellStyle name="Note 4 7 5 2" xfId="5639" xr:uid="{00000000-0005-0000-0000-000007160000}"/>
    <cellStyle name="Note 4 7 5 3" xfId="5640" xr:uid="{00000000-0005-0000-0000-000008160000}"/>
    <cellStyle name="Note 4 7 6" xfId="5641" xr:uid="{00000000-0005-0000-0000-000009160000}"/>
    <cellStyle name="Note 4 7 6 2" xfId="5642" xr:uid="{00000000-0005-0000-0000-00000A160000}"/>
    <cellStyle name="Note 4 7 6 3" xfId="5643" xr:uid="{00000000-0005-0000-0000-00000B160000}"/>
    <cellStyle name="Note 4 7 7" xfId="5644" xr:uid="{00000000-0005-0000-0000-00000C160000}"/>
    <cellStyle name="Note 4 7 7 2" xfId="5645" xr:uid="{00000000-0005-0000-0000-00000D160000}"/>
    <cellStyle name="Note 4 7 7 3" xfId="5646" xr:uid="{00000000-0005-0000-0000-00000E160000}"/>
    <cellStyle name="Note 4 7 8" xfId="5647" xr:uid="{00000000-0005-0000-0000-00000F160000}"/>
    <cellStyle name="Note 4 7 8 2" xfId="5648" xr:uid="{00000000-0005-0000-0000-000010160000}"/>
    <cellStyle name="Note 4 7 8 3" xfId="5649" xr:uid="{00000000-0005-0000-0000-000011160000}"/>
    <cellStyle name="Note 4 7 9" xfId="5650" xr:uid="{00000000-0005-0000-0000-000012160000}"/>
    <cellStyle name="Note 4 7 9 2" xfId="5651" xr:uid="{00000000-0005-0000-0000-000013160000}"/>
    <cellStyle name="Note 4 7 9 3" xfId="5652" xr:uid="{00000000-0005-0000-0000-000014160000}"/>
    <cellStyle name="Note 4 8" xfId="5653" xr:uid="{00000000-0005-0000-0000-000015160000}"/>
    <cellStyle name="Note 4 8 10" xfId="5654" xr:uid="{00000000-0005-0000-0000-000016160000}"/>
    <cellStyle name="Note 4 8 10 2" xfId="5655" xr:uid="{00000000-0005-0000-0000-000017160000}"/>
    <cellStyle name="Note 4 8 10 3" xfId="5656" xr:uid="{00000000-0005-0000-0000-000018160000}"/>
    <cellStyle name="Note 4 8 11" xfId="5657" xr:uid="{00000000-0005-0000-0000-000019160000}"/>
    <cellStyle name="Note 4 8 11 2" xfId="5658" xr:uid="{00000000-0005-0000-0000-00001A160000}"/>
    <cellStyle name="Note 4 8 11 3" xfId="5659" xr:uid="{00000000-0005-0000-0000-00001B160000}"/>
    <cellStyle name="Note 4 8 12" xfId="5660" xr:uid="{00000000-0005-0000-0000-00001C160000}"/>
    <cellStyle name="Note 4 8 12 2" xfId="5661" xr:uid="{00000000-0005-0000-0000-00001D160000}"/>
    <cellStyle name="Note 4 8 12 3" xfId="5662" xr:uid="{00000000-0005-0000-0000-00001E160000}"/>
    <cellStyle name="Note 4 8 13" xfId="5663" xr:uid="{00000000-0005-0000-0000-00001F160000}"/>
    <cellStyle name="Note 4 8 13 2" xfId="5664" xr:uid="{00000000-0005-0000-0000-000020160000}"/>
    <cellStyle name="Note 4 8 13 3" xfId="5665" xr:uid="{00000000-0005-0000-0000-000021160000}"/>
    <cellStyle name="Note 4 8 14" xfId="5666" xr:uid="{00000000-0005-0000-0000-000022160000}"/>
    <cellStyle name="Note 4 8 14 2" xfId="5667" xr:uid="{00000000-0005-0000-0000-000023160000}"/>
    <cellStyle name="Note 4 8 14 3" xfId="5668" xr:uid="{00000000-0005-0000-0000-000024160000}"/>
    <cellStyle name="Note 4 8 15" xfId="5669" xr:uid="{00000000-0005-0000-0000-000025160000}"/>
    <cellStyle name="Note 4 8 15 2" xfId="5670" xr:uid="{00000000-0005-0000-0000-000026160000}"/>
    <cellStyle name="Note 4 8 15 3" xfId="5671" xr:uid="{00000000-0005-0000-0000-000027160000}"/>
    <cellStyle name="Note 4 8 16" xfId="5672" xr:uid="{00000000-0005-0000-0000-000028160000}"/>
    <cellStyle name="Note 4 8 2" xfId="5673" xr:uid="{00000000-0005-0000-0000-000029160000}"/>
    <cellStyle name="Note 4 8 2 2" xfId="5674" xr:uid="{00000000-0005-0000-0000-00002A160000}"/>
    <cellStyle name="Note 4 8 2 3" xfId="5675" xr:uid="{00000000-0005-0000-0000-00002B160000}"/>
    <cellStyle name="Note 4 8 3" xfId="5676" xr:uid="{00000000-0005-0000-0000-00002C160000}"/>
    <cellStyle name="Note 4 8 3 2" xfId="5677" xr:uid="{00000000-0005-0000-0000-00002D160000}"/>
    <cellStyle name="Note 4 8 3 3" xfId="5678" xr:uid="{00000000-0005-0000-0000-00002E160000}"/>
    <cellStyle name="Note 4 8 4" xfId="5679" xr:uid="{00000000-0005-0000-0000-00002F160000}"/>
    <cellStyle name="Note 4 8 4 2" xfId="5680" xr:uid="{00000000-0005-0000-0000-000030160000}"/>
    <cellStyle name="Note 4 8 4 3" xfId="5681" xr:uid="{00000000-0005-0000-0000-000031160000}"/>
    <cellStyle name="Note 4 8 5" xfId="5682" xr:uid="{00000000-0005-0000-0000-000032160000}"/>
    <cellStyle name="Note 4 8 5 2" xfId="5683" xr:uid="{00000000-0005-0000-0000-000033160000}"/>
    <cellStyle name="Note 4 8 5 3" xfId="5684" xr:uid="{00000000-0005-0000-0000-000034160000}"/>
    <cellStyle name="Note 4 8 6" xfId="5685" xr:uid="{00000000-0005-0000-0000-000035160000}"/>
    <cellStyle name="Note 4 8 6 2" xfId="5686" xr:uid="{00000000-0005-0000-0000-000036160000}"/>
    <cellStyle name="Note 4 8 6 3" xfId="5687" xr:uid="{00000000-0005-0000-0000-000037160000}"/>
    <cellStyle name="Note 4 8 7" xfId="5688" xr:uid="{00000000-0005-0000-0000-000038160000}"/>
    <cellStyle name="Note 4 8 7 2" xfId="5689" xr:uid="{00000000-0005-0000-0000-000039160000}"/>
    <cellStyle name="Note 4 8 7 3" xfId="5690" xr:uid="{00000000-0005-0000-0000-00003A160000}"/>
    <cellStyle name="Note 4 8 8" xfId="5691" xr:uid="{00000000-0005-0000-0000-00003B160000}"/>
    <cellStyle name="Note 4 8 8 2" xfId="5692" xr:uid="{00000000-0005-0000-0000-00003C160000}"/>
    <cellStyle name="Note 4 8 8 3" xfId="5693" xr:uid="{00000000-0005-0000-0000-00003D160000}"/>
    <cellStyle name="Note 4 8 9" xfId="5694" xr:uid="{00000000-0005-0000-0000-00003E160000}"/>
    <cellStyle name="Note 4 8 9 2" xfId="5695" xr:uid="{00000000-0005-0000-0000-00003F160000}"/>
    <cellStyle name="Note 4 8 9 3" xfId="5696" xr:uid="{00000000-0005-0000-0000-000040160000}"/>
    <cellStyle name="Note 4 9" xfId="5697" xr:uid="{00000000-0005-0000-0000-000041160000}"/>
    <cellStyle name="Note 4 9 10" xfId="5698" xr:uid="{00000000-0005-0000-0000-000042160000}"/>
    <cellStyle name="Note 4 9 10 2" xfId="5699" xr:uid="{00000000-0005-0000-0000-000043160000}"/>
    <cellStyle name="Note 4 9 10 3" xfId="5700" xr:uid="{00000000-0005-0000-0000-000044160000}"/>
    <cellStyle name="Note 4 9 11" xfId="5701" xr:uid="{00000000-0005-0000-0000-000045160000}"/>
    <cellStyle name="Note 4 9 11 2" xfId="5702" xr:uid="{00000000-0005-0000-0000-000046160000}"/>
    <cellStyle name="Note 4 9 11 3" xfId="5703" xr:uid="{00000000-0005-0000-0000-000047160000}"/>
    <cellStyle name="Note 4 9 12" xfId="5704" xr:uid="{00000000-0005-0000-0000-000048160000}"/>
    <cellStyle name="Note 4 9 12 2" xfId="5705" xr:uid="{00000000-0005-0000-0000-000049160000}"/>
    <cellStyle name="Note 4 9 12 3" xfId="5706" xr:uid="{00000000-0005-0000-0000-00004A160000}"/>
    <cellStyle name="Note 4 9 13" xfId="5707" xr:uid="{00000000-0005-0000-0000-00004B160000}"/>
    <cellStyle name="Note 4 9 13 2" xfId="5708" xr:uid="{00000000-0005-0000-0000-00004C160000}"/>
    <cellStyle name="Note 4 9 13 3" xfId="5709" xr:uid="{00000000-0005-0000-0000-00004D160000}"/>
    <cellStyle name="Note 4 9 14" xfId="5710" xr:uid="{00000000-0005-0000-0000-00004E160000}"/>
    <cellStyle name="Note 4 9 14 2" xfId="5711" xr:uid="{00000000-0005-0000-0000-00004F160000}"/>
    <cellStyle name="Note 4 9 14 3" xfId="5712" xr:uid="{00000000-0005-0000-0000-000050160000}"/>
    <cellStyle name="Note 4 9 15" xfId="5713" xr:uid="{00000000-0005-0000-0000-000051160000}"/>
    <cellStyle name="Note 4 9 15 2" xfId="5714" xr:uid="{00000000-0005-0000-0000-000052160000}"/>
    <cellStyle name="Note 4 9 15 3" xfId="5715" xr:uid="{00000000-0005-0000-0000-000053160000}"/>
    <cellStyle name="Note 4 9 16" xfId="5716" xr:uid="{00000000-0005-0000-0000-000054160000}"/>
    <cellStyle name="Note 4 9 2" xfId="5717" xr:uid="{00000000-0005-0000-0000-000055160000}"/>
    <cellStyle name="Note 4 9 2 2" xfId="5718" xr:uid="{00000000-0005-0000-0000-000056160000}"/>
    <cellStyle name="Note 4 9 2 3" xfId="5719" xr:uid="{00000000-0005-0000-0000-000057160000}"/>
    <cellStyle name="Note 4 9 3" xfId="5720" xr:uid="{00000000-0005-0000-0000-000058160000}"/>
    <cellStyle name="Note 4 9 3 2" xfId="5721" xr:uid="{00000000-0005-0000-0000-000059160000}"/>
    <cellStyle name="Note 4 9 3 3" xfId="5722" xr:uid="{00000000-0005-0000-0000-00005A160000}"/>
    <cellStyle name="Note 4 9 4" xfId="5723" xr:uid="{00000000-0005-0000-0000-00005B160000}"/>
    <cellStyle name="Note 4 9 4 2" xfId="5724" xr:uid="{00000000-0005-0000-0000-00005C160000}"/>
    <cellStyle name="Note 4 9 4 3" xfId="5725" xr:uid="{00000000-0005-0000-0000-00005D160000}"/>
    <cellStyle name="Note 4 9 5" xfId="5726" xr:uid="{00000000-0005-0000-0000-00005E160000}"/>
    <cellStyle name="Note 4 9 5 2" xfId="5727" xr:uid="{00000000-0005-0000-0000-00005F160000}"/>
    <cellStyle name="Note 4 9 5 3" xfId="5728" xr:uid="{00000000-0005-0000-0000-000060160000}"/>
    <cellStyle name="Note 4 9 6" xfId="5729" xr:uid="{00000000-0005-0000-0000-000061160000}"/>
    <cellStyle name="Note 4 9 6 2" xfId="5730" xr:uid="{00000000-0005-0000-0000-000062160000}"/>
    <cellStyle name="Note 4 9 6 3" xfId="5731" xr:uid="{00000000-0005-0000-0000-000063160000}"/>
    <cellStyle name="Note 4 9 7" xfId="5732" xr:uid="{00000000-0005-0000-0000-000064160000}"/>
    <cellStyle name="Note 4 9 7 2" xfId="5733" xr:uid="{00000000-0005-0000-0000-000065160000}"/>
    <cellStyle name="Note 4 9 7 3" xfId="5734" xr:uid="{00000000-0005-0000-0000-000066160000}"/>
    <cellStyle name="Note 4 9 8" xfId="5735" xr:uid="{00000000-0005-0000-0000-000067160000}"/>
    <cellStyle name="Note 4 9 8 2" xfId="5736" xr:uid="{00000000-0005-0000-0000-000068160000}"/>
    <cellStyle name="Note 4 9 8 3" xfId="5737" xr:uid="{00000000-0005-0000-0000-000069160000}"/>
    <cellStyle name="Note 4 9 9" xfId="5738" xr:uid="{00000000-0005-0000-0000-00006A160000}"/>
    <cellStyle name="Note 4 9 9 2" xfId="5739" xr:uid="{00000000-0005-0000-0000-00006B160000}"/>
    <cellStyle name="Note 4 9 9 3" xfId="5740" xr:uid="{00000000-0005-0000-0000-00006C160000}"/>
    <cellStyle name="Note 5" xfId="5741" xr:uid="{00000000-0005-0000-0000-00006D160000}"/>
    <cellStyle name="Note 5 2" xfId="5742" xr:uid="{00000000-0005-0000-0000-00006E160000}"/>
    <cellStyle name="Note 6" xfId="5743" xr:uid="{00000000-0005-0000-0000-00006F160000}"/>
    <cellStyle name="Note 6 2" xfId="5744" xr:uid="{00000000-0005-0000-0000-000070160000}"/>
    <cellStyle name="Note 7" xfId="5745" xr:uid="{00000000-0005-0000-0000-000071160000}"/>
    <cellStyle name="Note 7 2" xfId="5746" xr:uid="{00000000-0005-0000-0000-000072160000}"/>
    <cellStyle name="Note 8" xfId="5747" xr:uid="{00000000-0005-0000-0000-000073160000}"/>
    <cellStyle name="Note 8 2" xfId="5748" xr:uid="{00000000-0005-0000-0000-000074160000}"/>
    <cellStyle name="Note 9" xfId="5749" xr:uid="{00000000-0005-0000-0000-000075160000}"/>
    <cellStyle name="Note 9 2" xfId="5750" xr:uid="{00000000-0005-0000-0000-000076160000}"/>
    <cellStyle name="Output 2" xfId="5751" xr:uid="{00000000-0005-0000-0000-000077160000}"/>
    <cellStyle name="Output 2 10" xfId="5752" xr:uid="{00000000-0005-0000-0000-000078160000}"/>
    <cellStyle name="Output 2 10 10" xfId="5753" xr:uid="{00000000-0005-0000-0000-000079160000}"/>
    <cellStyle name="Output 2 10 10 2" xfId="5754" xr:uid="{00000000-0005-0000-0000-00007A160000}"/>
    <cellStyle name="Output 2 10 10 3" xfId="5755" xr:uid="{00000000-0005-0000-0000-00007B160000}"/>
    <cellStyle name="Output 2 10 11" xfId="5756" xr:uid="{00000000-0005-0000-0000-00007C160000}"/>
    <cellStyle name="Output 2 10 11 2" xfId="5757" xr:uid="{00000000-0005-0000-0000-00007D160000}"/>
    <cellStyle name="Output 2 10 11 3" xfId="5758" xr:uid="{00000000-0005-0000-0000-00007E160000}"/>
    <cellStyle name="Output 2 10 12" xfId="5759" xr:uid="{00000000-0005-0000-0000-00007F160000}"/>
    <cellStyle name="Output 2 10 12 2" xfId="5760" xr:uid="{00000000-0005-0000-0000-000080160000}"/>
    <cellStyle name="Output 2 10 12 3" xfId="5761" xr:uid="{00000000-0005-0000-0000-000081160000}"/>
    <cellStyle name="Output 2 10 13" xfId="5762" xr:uid="{00000000-0005-0000-0000-000082160000}"/>
    <cellStyle name="Output 2 10 13 2" xfId="5763" xr:uid="{00000000-0005-0000-0000-000083160000}"/>
    <cellStyle name="Output 2 10 13 3" xfId="5764" xr:uid="{00000000-0005-0000-0000-000084160000}"/>
    <cellStyle name="Output 2 10 14" xfId="5765" xr:uid="{00000000-0005-0000-0000-000085160000}"/>
    <cellStyle name="Output 2 10 14 2" xfId="5766" xr:uid="{00000000-0005-0000-0000-000086160000}"/>
    <cellStyle name="Output 2 10 14 3" xfId="5767" xr:uid="{00000000-0005-0000-0000-000087160000}"/>
    <cellStyle name="Output 2 10 15" xfId="5768" xr:uid="{00000000-0005-0000-0000-000088160000}"/>
    <cellStyle name="Output 2 10 15 2" xfId="5769" xr:uid="{00000000-0005-0000-0000-000089160000}"/>
    <cellStyle name="Output 2 10 15 3" xfId="5770" xr:uid="{00000000-0005-0000-0000-00008A160000}"/>
    <cellStyle name="Output 2 10 16" xfId="5771" xr:uid="{00000000-0005-0000-0000-00008B160000}"/>
    <cellStyle name="Output 2 10 2" xfId="5772" xr:uid="{00000000-0005-0000-0000-00008C160000}"/>
    <cellStyle name="Output 2 10 2 2" xfId="5773" xr:uid="{00000000-0005-0000-0000-00008D160000}"/>
    <cellStyle name="Output 2 10 2 3" xfId="5774" xr:uid="{00000000-0005-0000-0000-00008E160000}"/>
    <cellStyle name="Output 2 10 3" xfId="5775" xr:uid="{00000000-0005-0000-0000-00008F160000}"/>
    <cellStyle name="Output 2 10 3 2" xfId="5776" xr:uid="{00000000-0005-0000-0000-000090160000}"/>
    <cellStyle name="Output 2 10 3 3" xfId="5777" xr:uid="{00000000-0005-0000-0000-000091160000}"/>
    <cellStyle name="Output 2 10 4" xfId="5778" xr:uid="{00000000-0005-0000-0000-000092160000}"/>
    <cellStyle name="Output 2 10 4 2" xfId="5779" xr:uid="{00000000-0005-0000-0000-000093160000}"/>
    <cellStyle name="Output 2 10 4 3" xfId="5780" xr:uid="{00000000-0005-0000-0000-000094160000}"/>
    <cellStyle name="Output 2 10 5" xfId="5781" xr:uid="{00000000-0005-0000-0000-000095160000}"/>
    <cellStyle name="Output 2 10 5 2" xfId="5782" xr:uid="{00000000-0005-0000-0000-000096160000}"/>
    <cellStyle name="Output 2 10 5 3" xfId="5783" xr:uid="{00000000-0005-0000-0000-000097160000}"/>
    <cellStyle name="Output 2 10 6" xfId="5784" xr:uid="{00000000-0005-0000-0000-000098160000}"/>
    <cellStyle name="Output 2 10 6 2" xfId="5785" xr:uid="{00000000-0005-0000-0000-000099160000}"/>
    <cellStyle name="Output 2 10 6 3" xfId="5786" xr:uid="{00000000-0005-0000-0000-00009A160000}"/>
    <cellStyle name="Output 2 10 7" xfId="5787" xr:uid="{00000000-0005-0000-0000-00009B160000}"/>
    <cellStyle name="Output 2 10 7 2" xfId="5788" xr:uid="{00000000-0005-0000-0000-00009C160000}"/>
    <cellStyle name="Output 2 10 7 3" xfId="5789" xr:uid="{00000000-0005-0000-0000-00009D160000}"/>
    <cellStyle name="Output 2 10 8" xfId="5790" xr:uid="{00000000-0005-0000-0000-00009E160000}"/>
    <cellStyle name="Output 2 10 8 2" xfId="5791" xr:uid="{00000000-0005-0000-0000-00009F160000}"/>
    <cellStyle name="Output 2 10 8 3" xfId="5792" xr:uid="{00000000-0005-0000-0000-0000A0160000}"/>
    <cellStyle name="Output 2 10 9" xfId="5793" xr:uid="{00000000-0005-0000-0000-0000A1160000}"/>
    <cellStyle name="Output 2 10 9 2" xfId="5794" xr:uid="{00000000-0005-0000-0000-0000A2160000}"/>
    <cellStyle name="Output 2 10 9 3" xfId="5795" xr:uid="{00000000-0005-0000-0000-0000A3160000}"/>
    <cellStyle name="Output 2 11" xfId="5796" xr:uid="{00000000-0005-0000-0000-0000A4160000}"/>
    <cellStyle name="Output 2 11 10" xfId="5797" xr:uid="{00000000-0005-0000-0000-0000A5160000}"/>
    <cellStyle name="Output 2 11 10 2" xfId="5798" xr:uid="{00000000-0005-0000-0000-0000A6160000}"/>
    <cellStyle name="Output 2 11 10 3" xfId="5799" xr:uid="{00000000-0005-0000-0000-0000A7160000}"/>
    <cellStyle name="Output 2 11 11" xfId="5800" xr:uid="{00000000-0005-0000-0000-0000A8160000}"/>
    <cellStyle name="Output 2 11 11 2" xfId="5801" xr:uid="{00000000-0005-0000-0000-0000A9160000}"/>
    <cellStyle name="Output 2 11 11 3" xfId="5802" xr:uid="{00000000-0005-0000-0000-0000AA160000}"/>
    <cellStyle name="Output 2 11 12" xfId="5803" xr:uid="{00000000-0005-0000-0000-0000AB160000}"/>
    <cellStyle name="Output 2 11 12 2" xfId="5804" xr:uid="{00000000-0005-0000-0000-0000AC160000}"/>
    <cellStyle name="Output 2 11 12 3" xfId="5805" xr:uid="{00000000-0005-0000-0000-0000AD160000}"/>
    <cellStyle name="Output 2 11 13" xfId="5806" xr:uid="{00000000-0005-0000-0000-0000AE160000}"/>
    <cellStyle name="Output 2 11 13 2" xfId="5807" xr:uid="{00000000-0005-0000-0000-0000AF160000}"/>
    <cellStyle name="Output 2 11 13 3" xfId="5808" xr:uid="{00000000-0005-0000-0000-0000B0160000}"/>
    <cellStyle name="Output 2 11 14" xfId="5809" xr:uid="{00000000-0005-0000-0000-0000B1160000}"/>
    <cellStyle name="Output 2 11 14 2" xfId="5810" xr:uid="{00000000-0005-0000-0000-0000B2160000}"/>
    <cellStyle name="Output 2 11 14 3" xfId="5811" xr:uid="{00000000-0005-0000-0000-0000B3160000}"/>
    <cellStyle name="Output 2 11 15" xfId="5812" xr:uid="{00000000-0005-0000-0000-0000B4160000}"/>
    <cellStyle name="Output 2 11 15 2" xfId="5813" xr:uid="{00000000-0005-0000-0000-0000B5160000}"/>
    <cellStyle name="Output 2 11 15 3" xfId="5814" xr:uid="{00000000-0005-0000-0000-0000B6160000}"/>
    <cellStyle name="Output 2 11 16" xfId="5815" xr:uid="{00000000-0005-0000-0000-0000B7160000}"/>
    <cellStyle name="Output 2 11 2" xfId="5816" xr:uid="{00000000-0005-0000-0000-0000B8160000}"/>
    <cellStyle name="Output 2 11 2 2" xfId="5817" xr:uid="{00000000-0005-0000-0000-0000B9160000}"/>
    <cellStyle name="Output 2 11 2 3" xfId="5818" xr:uid="{00000000-0005-0000-0000-0000BA160000}"/>
    <cellStyle name="Output 2 11 3" xfId="5819" xr:uid="{00000000-0005-0000-0000-0000BB160000}"/>
    <cellStyle name="Output 2 11 3 2" xfId="5820" xr:uid="{00000000-0005-0000-0000-0000BC160000}"/>
    <cellStyle name="Output 2 11 3 3" xfId="5821" xr:uid="{00000000-0005-0000-0000-0000BD160000}"/>
    <cellStyle name="Output 2 11 4" xfId="5822" xr:uid="{00000000-0005-0000-0000-0000BE160000}"/>
    <cellStyle name="Output 2 11 4 2" xfId="5823" xr:uid="{00000000-0005-0000-0000-0000BF160000}"/>
    <cellStyle name="Output 2 11 4 3" xfId="5824" xr:uid="{00000000-0005-0000-0000-0000C0160000}"/>
    <cellStyle name="Output 2 11 5" xfId="5825" xr:uid="{00000000-0005-0000-0000-0000C1160000}"/>
    <cellStyle name="Output 2 11 5 2" xfId="5826" xr:uid="{00000000-0005-0000-0000-0000C2160000}"/>
    <cellStyle name="Output 2 11 5 3" xfId="5827" xr:uid="{00000000-0005-0000-0000-0000C3160000}"/>
    <cellStyle name="Output 2 11 6" xfId="5828" xr:uid="{00000000-0005-0000-0000-0000C4160000}"/>
    <cellStyle name="Output 2 11 6 2" xfId="5829" xr:uid="{00000000-0005-0000-0000-0000C5160000}"/>
    <cellStyle name="Output 2 11 6 3" xfId="5830" xr:uid="{00000000-0005-0000-0000-0000C6160000}"/>
    <cellStyle name="Output 2 11 7" xfId="5831" xr:uid="{00000000-0005-0000-0000-0000C7160000}"/>
    <cellStyle name="Output 2 11 7 2" xfId="5832" xr:uid="{00000000-0005-0000-0000-0000C8160000}"/>
    <cellStyle name="Output 2 11 7 3" xfId="5833" xr:uid="{00000000-0005-0000-0000-0000C9160000}"/>
    <cellStyle name="Output 2 11 8" xfId="5834" xr:uid="{00000000-0005-0000-0000-0000CA160000}"/>
    <cellStyle name="Output 2 11 8 2" xfId="5835" xr:uid="{00000000-0005-0000-0000-0000CB160000}"/>
    <cellStyle name="Output 2 11 8 3" xfId="5836" xr:uid="{00000000-0005-0000-0000-0000CC160000}"/>
    <cellStyle name="Output 2 11 9" xfId="5837" xr:uid="{00000000-0005-0000-0000-0000CD160000}"/>
    <cellStyle name="Output 2 11 9 2" xfId="5838" xr:uid="{00000000-0005-0000-0000-0000CE160000}"/>
    <cellStyle name="Output 2 11 9 3" xfId="5839" xr:uid="{00000000-0005-0000-0000-0000CF160000}"/>
    <cellStyle name="Output 2 12" xfId="5840" xr:uid="{00000000-0005-0000-0000-0000D0160000}"/>
    <cellStyle name="Output 2 12 10" xfId="5841" xr:uid="{00000000-0005-0000-0000-0000D1160000}"/>
    <cellStyle name="Output 2 12 10 2" xfId="5842" xr:uid="{00000000-0005-0000-0000-0000D2160000}"/>
    <cellStyle name="Output 2 12 10 3" xfId="5843" xr:uid="{00000000-0005-0000-0000-0000D3160000}"/>
    <cellStyle name="Output 2 12 11" xfId="5844" xr:uid="{00000000-0005-0000-0000-0000D4160000}"/>
    <cellStyle name="Output 2 12 11 2" xfId="5845" xr:uid="{00000000-0005-0000-0000-0000D5160000}"/>
    <cellStyle name="Output 2 12 11 3" xfId="5846" xr:uid="{00000000-0005-0000-0000-0000D6160000}"/>
    <cellStyle name="Output 2 12 12" xfId="5847" xr:uid="{00000000-0005-0000-0000-0000D7160000}"/>
    <cellStyle name="Output 2 12 12 2" xfId="5848" xr:uid="{00000000-0005-0000-0000-0000D8160000}"/>
    <cellStyle name="Output 2 12 12 3" xfId="5849" xr:uid="{00000000-0005-0000-0000-0000D9160000}"/>
    <cellStyle name="Output 2 12 13" xfId="5850" xr:uid="{00000000-0005-0000-0000-0000DA160000}"/>
    <cellStyle name="Output 2 12 13 2" xfId="5851" xr:uid="{00000000-0005-0000-0000-0000DB160000}"/>
    <cellStyle name="Output 2 12 13 3" xfId="5852" xr:uid="{00000000-0005-0000-0000-0000DC160000}"/>
    <cellStyle name="Output 2 12 14" xfId="5853" xr:uid="{00000000-0005-0000-0000-0000DD160000}"/>
    <cellStyle name="Output 2 12 14 2" xfId="5854" xr:uid="{00000000-0005-0000-0000-0000DE160000}"/>
    <cellStyle name="Output 2 12 14 3" xfId="5855" xr:uid="{00000000-0005-0000-0000-0000DF160000}"/>
    <cellStyle name="Output 2 12 15" xfId="5856" xr:uid="{00000000-0005-0000-0000-0000E0160000}"/>
    <cellStyle name="Output 2 12 15 2" xfId="5857" xr:uid="{00000000-0005-0000-0000-0000E1160000}"/>
    <cellStyle name="Output 2 12 15 3" xfId="5858" xr:uid="{00000000-0005-0000-0000-0000E2160000}"/>
    <cellStyle name="Output 2 12 16" xfId="5859" xr:uid="{00000000-0005-0000-0000-0000E3160000}"/>
    <cellStyle name="Output 2 12 2" xfId="5860" xr:uid="{00000000-0005-0000-0000-0000E4160000}"/>
    <cellStyle name="Output 2 12 2 2" xfId="5861" xr:uid="{00000000-0005-0000-0000-0000E5160000}"/>
    <cellStyle name="Output 2 12 2 3" xfId="5862" xr:uid="{00000000-0005-0000-0000-0000E6160000}"/>
    <cellStyle name="Output 2 12 3" xfId="5863" xr:uid="{00000000-0005-0000-0000-0000E7160000}"/>
    <cellStyle name="Output 2 12 3 2" xfId="5864" xr:uid="{00000000-0005-0000-0000-0000E8160000}"/>
    <cellStyle name="Output 2 12 3 3" xfId="5865" xr:uid="{00000000-0005-0000-0000-0000E9160000}"/>
    <cellStyle name="Output 2 12 4" xfId="5866" xr:uid="{00000000-0005-0000-0000-0000EA160000}"/>
    <cellStyle name="Output 2 12 4 2" xfId="5867" xr:uid="{00000000-0005-0000-0000-0000EB160000}"/>
    <cellStyle name="Output 2 12 4 3" xfId="5868" xr:uid="{00000000-0005-0000-0000-0000EC160000}"/>
    <cellStyle name="Output 2 12 5" xfId="5869" xr:uid="{00000000-0005-0000-0000-0000ED160000}"/>
    <cellStyle name="Output 2 12 5 2" xfId="5870" xr:uid="{00000000-0005-0000-0000-0000EE160000}"/>
    <cellStyle name="Output 2 12 5 3" xfId="5871" xr:uid="{00000000-0005-0000-0000-0000EF160000}"/>
    <cellStyle name="Output 2 12 6" xfId="5872" xr:uid="{00000000-0005-0000-0000-0000F0160000}"/>
    <cellStyle name="Output 2 12 6 2" xfId="5873" xr:uid="{00000000-0005-0000-0000-0000F1160000}"/>
    <cellStyle name="Output 2 12 6 3" xfId="5874" xr:uid="{00000000-0005-0000-0000-0000F2160000}"/>
    <cellStyle name="Output 2 12 7" xfId="5875" xr:uid="{00000000-0005-0000-0000-0000F3160000}"/>
    <cellStyle name="Output 2 12 7 2" xfId="5876" xr:uid="{00000000-0005-0000-0000-0000F4160000}"/>
    <cellStyle name="Output 2 12 7 3" xfId="5877" xr:uid="{00000000-0005-0000-0000-0000F5160000}"/>
    <cellStyle name="Output 2 12 8" xfId="5878" xr:uid="{00000000-0005-0000-0000-0000F6160000}"/>
    <cellStyle name="Output 2 12 8 2" xfId="5879" xr:uid="{00000000-0005-0000-0000-0000F7160000}"/>
    <cellStyle name="Output 2 12 8 3" xfId="5880" xr:uid="{00000000-0005-0000-0000-0000F8160000}"/>
    <cellStyle name="Output 2 12 9" xfId="5881" xr:uid="{00000000-0005-0000-0000-0000F9160000}"/>
    <cellStyle name="Output 2 12 9 2" xfId="5882" xr:uid="{00000000-0005-0000-0000-0000FA160000}"/>
    <cellStyle name="Output 2 12 9 3" xfId="5883" xr:uid="{00000000-0005-0000-0000-0000FB160000}"/>
    <cellStyle name="Output 2 13" xfId="5884" xr:uid="{00000000-0005-0000-0000-0000FC160000}"/>
    <cellStyle name="Output 2 13 10" xfId="5885" xr:uid="{00000000-0005-0000-0000-0000FD160000}"/>
    <cellStyle name="Output 2 13 10 2" xfId="5886" xr:uid="{00000000-0005-0000-0000-0000FE160000}"/>
    <cellStyle name="Output 2 13 10 3" xfId="5887" xr:uid="{00000000-0005-0000-0000-0000FF160000}"/>
    <cellStyle name="Output 2 13 11" xfId="5888" xr:uid="{00000000-0005-0000-0000-000000170000}"/>
    <cellStyle name="Output 2 13 11 2" xfId="5889" xr:uid="{00000000-0005-0000-0000-000001170000}"/>
    <cellStyle name="Output 2 13 11 3" xfId="5890" xr:uid="{00000000-0005-0000-0000-000002170000}"/>
    <cellStyle name="Output 2 13 12" xfId="5891" xr:uid="{00000000-0005-0000-0000-000003170000}"/>
    <cellStyle name="Output 2 13 12 2" xfId="5892" xr:uid="{00000000-0005-0000-0000-000004170000}"/>
    <cellStyle name="Output 2 13 12 3" xfId="5893" xr:uid="{00000000-0005-0000-0000-000005170000}"/>
    <cellStyle name="Output 2 13 13" xfId="5894" xr:uid="{00000000-0005-0000-0000-000006170000}"/>
    <cellStyle name="Output 2 13 13 2" xfId="5895" xr:uid="{00000000-0005-0000-0000-000007170000}"/>
    <cellStyle name="Output 2 13 13 3" xfId="5896" xr:uid="{00000000-0005-0000-0000-000008170000}"/>
    <cellStyle name="Output 2 13 14" xfId="5897" xr:uid="{00000000-0005-0000-0000-000009170000}"/>
    <cellStyle name="Output 2 13 14 2" xfId="5898" xr:uid="{00000000-0005-0000-0000-00000A170000}"/>
    <cellStyle name="Output 2 13 14 3" xfId="5899" xr:uid="{00000000-0005-0000-0000-00000B170000}"/>
    <cellStyle name="Output 2 13 15" xfId="5900" xr:uid="{00000000-0005-0000-0000-00000C170000}"/>
    <cellStyle name="Output 2 13 15 2" xfId="5901" xr:uid="{00000000-0005-0000-0000-00000D170000}"/>
    <cellStyle name="Output 2 13 15 3" xfId="5902" xr:uid="{00000000-0005-0000-0000-00000E170000}"/>
    <cellStyle name="Output 2 13 16" xfId="5903" xr:uid="{00000000-0005-0000-0000-00000F170000}"/>
    <cellStyle name="Output 2 13 2" xfId="5904" xr:uid="{00000000-0005-0000-0000-000010170000}"/>
    <cellStyle name="Output 2 13 2 2" xfId="5905" xr:uid="{00000000-0005-0000-0000-000011170000}"/>
    <cellStyle name="Output 2 13 2 3" xfId="5906" xr:uid="{00000000-0005-0000-0000-000012170000}"/>
    <cellStyle name="Output 2 13 3" xfId="5907" xr:uid="{00000000-0005-0000-0000-000013170000}"/>
    <cellStyle name="Output 2 13 3 2" xfId="5908" xr:uid="{00000000-0005-0000-0000-000014170000}"/>
    <cellStyle name="Output 2 13 3 3" xfId="5909" xr:uid="{00000000-0005-0000-0000-000015170000}"/>
    <cellStyle name="Output 2 13 4" xfId="5910" xr:uid="{00000000-0005-0000-0000-000016170000}"/>
    <cellStyle name="Output 2 13 4 2" xfId="5911" xr:uid="{00000000-0005-0000-0000-000017170000}"/>
    <cellStyle name="Output 2 13 4 3" xfId="5912" xr:uid="{00000000-0005-0000-0000-000018170000}"/>
    <cellStyle name="Output 2 13 5" xfId="5913" xr:uid="{00000000-0005-0000-0000-000019170000}"/>
    <cellStyle name="Output 2 13 5 2" xfId="5914" xr:uid="{00000000-0005-0000-0000-00001A170000}"/>
    <cellStyle name="Output 2 13 5 3" xfId="5915" xr:uid="{00000000-0005-0000-0000-00001B170000}"/>
    <cellStyle name="Output 2 13 6" xfId="5916" xr:uid="{00000000-0005-0000-0000-00001C170000}"/>
    <cellStyle name="Output 2 13 6 2" xfId="5917" xr:uid="{00000000-0005-0000-0000-00001D170000}"/>
    <cellStyle name="Output 2 13 6 3" xfId="5918" xr:uid="{00000000-0005-0000-0000-00001E170000}"/>
    <cellStyle name="Output 2 13 7" xfId="5919" xr:uid="{00000000-0005-0000-0000-00001F170000}"/>
    <cellStyle name="Output 2 13 7 2" xfId="5920" xr:uid="{00000000-0005-0000-0000-000020170000}"/>
    <cellStyle name="Output 2 13 7 3" xfId="5921" xr:uid="{00000000-0005-0000-0000-000021170000}"/>
    <cellStyle name="Output 2 13 8" xfId="5922" xr:uid="{00000000-0005-0000-0000-000022170000}"/>
    <cellStyle name="Output 2 13 8 2" xfId="5923" xr:uid="{00000000-0005-0000-0000-000023170000}"/>
    <cellStyle name="Output 2 13 8 3" xfId="5924" xr:uid="{00000000-0005-0000-0000-000024170000}"/>
    <cellStyle name="Output 2 13 9" xfId="5925" xr:uid="{00000000-0005-0000-0000-000025170000}"/>
    <cellStyle name="Output 2 13 9 2" xfId="5926" xr:uid="{00000000-0005-0000-0000-000026170000}"/>
    <cellStyle name="Output 2 13 9 3" xfId="5927" xr:uid="{00000000-0005-0000-0000-000027170000}"/>
    <cellStyle name="Output 2 14" xfId="5928" xr:uid="{00000000-0005-0000-0000-000028170000}"/>
    <cellStyle name="Output 2 14 2" xfId="5929" xr:uid="{00000000-0005-0000-0000-000029170000}"/>
    <cellStyle name="Output 2 14 3" xfId="5930" xr:uid="{00000000-0005-0000-0000-00002A170000}"/>
    <cellStyle name="Output 2 15" xfId="5931" xr:uid="{00000000-0005-0000-0000-00002B170000}"/>
    <cellStyle name="Output 2 15 2" xfId="5932" xr:uid="{00000000-0005-0000-0000-00002C170000}"/>
    <cellStyle name="Output 2 15 3" xfId="5933" xr:uid="{00000000-0005-0000-0000-00002D170000}"/>
    <cellStyle name="Output 2 16" xfId="5934" xr:uid="{00000000-0005-0000-0000-00002E170000}"/>
    <cellStyle name="Output 2 16 2" xfId="5935" xr:uid="{00000000-0005-0000-0000-00002F170000}"/>
    <cellStyle name="Output 2 16 3" xfId="5936" xr:uid="{00000000-0005-0000-0000-000030170000}"/>
    <cellStyle name="Output 2 17" xfId="5937" xr:uid="{00000000-0005-0000-0000-000031170000}"/>
    <cellStyle name="Output 2 17 2" xfId="5938" xr:uid="{00000000-0005-0000-0000-000032170000}"/>
    <cellStyle name="Output 2 17 3" xfId="5939" xr:uid="{00000000-0005-0000-0000-000033170000}"/>
    <cellStyle name="Output 2 18" xfId="5940" xr:uid="{00000000-0005-0000-0000-000034170000}"/>
    <cellStyle name="Output 2 18 2" xfId="5941" xr:uid="{00000000-0005-0000-0000-000035170000}"/>
    <cellStyle name="Output 2 18 3" xfId="5942" xr:uid="{00000000-0005-0000-0000-000036170000}"/>
    <cellStyle name="Output 2 19" xfId="5943" xr:uid="{00000000-0005-0000-0000-000037170000}"/>
    <cellStyle name="Output 2 19 2" xfId="5944" xr:uid="{00000000-0005-0000-0000-000038170000}"/>
    <cellStyle name="Output 2 19 3" xfId="5945" xr:uid="{00000000-0005-0000-0000-000039170000}"/>
    <cellStyle name="Output 2 2" xfId="5946" xr:uid="{00000000-0005-0000-0000-00003A170000}"/>
    <cellStyle name="Output 2 2 10" xfId="5947" xr:uid="{00000000-0005-0000-0000-00003B170000}"/>
    <cellStyle name="Output 2 2 10 2" xfId="5948" xr:uid="{00000000-0005-0000-0000-00003C170000}"/>
    <cellStyle name="Output 2 2 10 3" xfId="5949" xr:uid="{00000000-0005-0000-0000-00003D170000}"/>
    <cellStyle name="Output 2 2 11" xfId="5950" xr:uid="{00000000-0005-0000-0000-00003E170000}"/>
    <cellStyle name="Output 2 2 11 2" xfId="5951" xr:uid="{00000000-0005-0000-0000-00003F170000}"/>
    <cellStyle name="Output 2 2 11 3" xfId="5952" xr:uid="{00000000-0005-0000-0000-000040170000}"/>
    <cellStyle name="Output 2 2 12" xfId="5953" xr:uid="{00000000-0005-0000-0000-000041170000}"/>
    <cellStyle name="Output 2 2 12 2" xfId="5954" xr:uid="{00000000-0005-0000-0000-000042170000}"/>
    <cellStyle name="Output 2 2 12 3" xfId="5955" xr:uid="{00000000-0005-0000-0000-000043170000}"/>
    <cellStyle name="Output 2 2 13" xfId="5956" xr:uid="{00000000-0005-0000-0000-000044170000}"/>
    <cellStyle name="Output 2 2 13 2" xfId="5957" xr:uid="{00000000-0005-0000-0000-000045170000}"/>
    <cellStyle name="Output 2 2 13 3" xfId="5958" xr:uid="{00000000-0005-0000-0000-000046170000}"/>
    <cellStyle name="Output 2 2 14" xfId="5959" xr:uid="{00000000-0005-0000-0000-000047170000}"/>
    <cellStyle name="Output 2 2 14 2" xfId="5960" xr:uid="{00000000-0005-0000-0000-000048170000}"/>
    <cellStyle name="Output 2 2 14 3" xfId="5961" xr:uid="{00000000-0005-0000-0000-000049170000}"/>
    <cellStyle name="Output 2 2 15" xfId="5962" xr:uid="{00000000-0005-0000-0000-00004A170000}"/>
    <cellStyle name="Output 2 2 15 2" xfId="5963" xr:uid="{00000000-0005-0000-0000-00004B170000}"/>
    <cellStyle name="Output 2 2 15 3" xfId="5964" xr:uid="{00000000-0005-0000-0000-00004C170000}"/>
    <cellStyle name="Output 2 2 16" xfId="5965" xr:uid="{00000000-0005-0000-0000-00004D170000}"/>
    <cellStyle name="Output 2 2 2" xfId="5966" xr:uid="{00000000-0005-0000-0000-00004E170000}"/>
    <cellStyle name="Output 2 2 2 2" xfId="5967" xr:uid="{00000000-0005-0000-0000-00004F170000}"/>
    <cellStyle name="Output 2 2 2 3" xfId="5968" xr:uid="{00000000-0005-0000-0000-000050170000}"/>
    <cellStyle name="Output 2 2 3" xfId="5969" xr:uid="{00000000-0005-0000-0000-000051170000}"/>
    <cellStyle name="Output 2 2 3 2" xfId="5970" xr:uid="{00000000-0005-0000-0000-000052170000}"/>
    <cellStyle name="Output 2 2 3 3" xfId="5971" xr:uid="{00000000-0005-0000-0000-000053170000}"/>
    <cellStyle name="Output 2 2 4" xfId="5972" xr:uid="{00000000-0005-0000-0000-000054170000}"/>
    <cellStyle name="Output 2 2 4 2" xfId="5973" xr:uid="{00000000-0005-0000-0000-000055170000}"/>
    <cellStyle name="Output 2 2 4 3" xfId="5974" xr:uid="{00000000-0005-0000-0000-000056170000}"/>
    <cellStyle name="Output 2 2 5" xfId="5975" xr:uid="{00000000-0005-0000-0000-000057170000}"/>
    <cellStyle name="Output 2 2 5 2" xfId="5976" xr:uid="{00000000-0005-0000-0000-000058170000}"/>
    <cellStyle name="Output 2 2 5 3" xfId="5977" xr:uid="{00000000-0005-0000-0000-000059170000}"/>
    <cellStyle name="Output 2 2 6" xfId="5978" xr:uid="{00000000-0005-0000-0000-00005A170000}"/>
    <cellStyle name="Output 2 2 6 2" xfId="5979" xr:uid="{00000000-0005-0000-0000-00005B170000}"/>
    <cellStyle name="Output 2 2 6 3" xfId="5980" xr:uid="{00000000-0005-0000-0000-00005C170000}"/>
    <cellStyle name="Output 2 2 7" xfId="5981" xr:uid="{00000000-0005-0000-0000-00005D170000}"/>
    <cellStyle name="Output 2 2 7 2" xfId="5982" xr:uid="{00000000-0005-0000-0000-00005E170000}"/>
    <cellStyle name="Output 2 2 7 3" xfId="5983" xr:uid="{00000000-0005-0000-0000-00005F170000}"/>
    <cellStyle name="Output 2 2 8" xfId="5984" xr:uid="{00000000-0005-0000-0000-000060170000}"/>
    <cellStyle name="Output 2 2 8 2" xfId="5985" xr:uid="{00000000-0005-0000-0000-000061170000}"/>
    <cellStyle name="Output 2 2 8 3" xfId="5986" xr:uid="{00000000-0005-0000-0000-000062170000}"/>
    <cellStyle name="Output 2 2 9" xfId="5987" xr:uid="{00000000-0005-0000-0000-000063170000}"/>
    <cellStyle name="Output 2 2 9 2" xfId="5988" xr:uid="{00000000-0005-0000-0000-000064170000}"/>
    <cellStyle name="Output 2 2 9 3" xfId="5989" xr:uid="{00000000-0005-0000-0000-000065170000}"/>
    <cellStyle name="Output 2 20" xfId="5990" xr:uid="{00000000-0005-0000-0000-000066170000}"/>
    <cellStyle name="Output 2 20 2" xfId="5991" xr:uid="{00000000-0005-0000-0000-000067170000}"/>
    <cellStyle name="Output 2 20 3" xfId="5992" xr:uid="{00000000-0005-0000-0000-000068170000}"/>
    <cellStyle name="Output 2 21" xfId="5993" xr:uid="{00000000-0005-0000-0000-000069170000}"/>
    <cellStyle name="Output 2 21 2" xfId="5994" xr:uid="{00000000-0005-0000-0000-00006A170000}"/>
    <cellStyle name="Output 2 21 3" xfId="5995" xr:uid="{00000000-0005-0000-0000-00006B170000}"/>
    <cellStyle name="Output 2 22" xfId="5996" xr:uid="{00000000-0005-0000-0000-00006C170000}"/>
    <cellStyle name="Output 2 22 2" xfId="5997" xr:uid="{00000000-0005-0000-0000-00006D170000}"/>
    <cellStyle name="Output 2 22 3" xfId="5998" xr:uid="{00000000-0005-0000-0000-00006E170000}"/>
    <cellStyle name="Output 2 23" xfId="5999" xr:uid="{00000000-0005-0000-0000-00006F170000}"/>
    <cellStyle name="Output 2 23 2" xfId="6000" xr:uid="{00000000-0005-0000-0000-000070170000}"/>
    <cellStyle name="Output 2 23 3" xfId="6001" xr:uid="{00000000-0005-0000-0000-000071170000}"/>
    <cellStyle name="Output 2 24" xfId="6002" xr:uid="{00000000-0005-0000-0000-000072170000}"/>
    <cellStyle name="Output 2 24 2" xfId="6003" xr:uid="{00000000-0005-0000-0000-000073170000}"/>
    <cellStyle name="Output 2 24 3" xfId="6004" xr:uid="{00000000-0005-0000-0000-000074170000}"/>
    <cellStyle name="Output 2 25" xfId="6005" xr:uid="{00000000-0005-0000-0000-000075170000}"/>
    <cellStyle name="Output 2 25 2" xfId="6006" xr:uid="{00000000-0005-0000-0000-000076170000}"/>
    <cellStyle name="Output 2 25 3" xfId="6007" xr:uid="{00000000-0005-0000-0000-000077170000}"/>
    <cellStyle name="Output 2 26" xfId="6008" xr:uid="{00000000-0005-0000-0000-000078170000}"/>
    <cellStyle name="Output 2 26 2" xfId="6009" xr:uid="{00000000-0005-0000-0000-000079170000}"/>
    <cellStyle name="Output 2 26 3" xfId="6010" xr:uid="{00000000-0005-0000-0000-00007A170000}"/>
    <cellStyle name="Output 2 27" xfId="6011" xr:uid="{00000000-0005-0000-0000-00007B170000}"/>
    <cellStyle name="Output 2 27 2" xfId="6012" xr:uid="{00000000-0005-0000-0000-00007C170000}"/>
    <cellStyle name="Output 2 27 3" xfId="6013" xr:uid="{00000000-0005-0000-0000-00007D170000}"/>
    <cellStyle name="Output 2 28" xfId="6014" xr:uid="{00000000-0005-0000-0000-00007E170000}"/>
    <cellStyle name="Output 2 3" xfId="6015" xr:uid="{00000000-0005-0000-0000-00007F170000}"/>
    <cellStyle name="Output 2 3 10" xfId="6016" xr:uid="{00000000-0005-0000-0000-000080170000}"/>
    <cellStyle name="Output 2 3 10 2" xfId="6017" xr:uid="{00000000-0005-0000-0000-000081170000}"/>
    <cellStyle name="Output 2 3 10 3" xfId="6018" xr:uid="{00000000-0005-0000-0000-000082170000}"/>
    <cellStyle name="Output 2 3 11" xfId="6019" xr:uid="{00000000-0005-0000-0000-000083170000}"/>
    <cellStyle name="Output 2 3 11 2" xfId="6020" xr:uid="{00000000-0005-0000-0000-000084170000}"/>
    <cellStyle name="Output 2 3 11 3" xfId="6021" xr:uid="{00000000-0005-0000-0000-000085170000}"/>
    <cellStyle name="Output 2 3 12" xfId="6022" xr:uid="{00000000-0005-0000-0000-000086170000}"/>
    <cellStyle name="Output 2 3 12 2" xfId="6023" xr:uid="{00000000-0005-0000-0000-000087170000}"/>
    <cellStyle name="Output 2 3 12 3" xfId="6024" xr:uid="{00000000-0005-0000-0000-000088170000}"/>
    <cellStyle name="Output 2 3 13" xfId="6025" xr:uid="{00000000-0005-0000-0000-000089170000}"/>
    <cellStyle name="Output 2 3 13 2" xfId="6026" xr:uid="{00000000-0005-0000-0000-00008A170000}"/>
    <cellStyle name="Output 2 3 13 3" xfId="6027" xr:uid="{00000000-0005-0000-0000-00008B170000}"/>
    <cellStyle name="Output 2 3 14" xfId="6028" xr:uid="{00000000-0005-0000-0000-00008C170000}"/>
    <cellStyle name="Output 2 3 14 2" xfId="6029" xr:uid="{00000000-0005-0000-0000-00008D170000}"/>
    <cellStyle name="Output 2 3 14 3" xfId="6030" xr:uid="{00000000-0005-0000-0000-00008E170000}"/>
    <cellStyle name="Output 2 3 15" xfId="6031" xr:uid="{00000000-0005-0000-0000-00008F170000}"/>
    <cellStyle name="Output 2 3 15 2" xfId="6032" xr:uid="{00000000-0005-0000-0000-000090170000}"/>
    <cellStyle name="Output 2 3 15 3" xfId="6033" xr:uid="{00000000-0005-0000-0000-000091170000}"/>
    <cellStyle name="Output 2 3 16" xfId="6034" xr:uid="{00000000-0005-0000-0000-000092170000}"/>
    <cellStyle name="Output 2 3 2" xfId="6035" xr:uid="{00000000-0005-0000-0000-000093170000}"/>
    <cellStyle name="Output 2 3 2 2" xfId="6036" xr:uid="{00000000-0005-0000-0000-000094170000}"/>
    <cellStyle name="Output 2 3 2 3" xfId="6037" xr:uid="{00000000-0005-0000-0000-000095170000}"/>
    <cellStyle name="Output 2 3 3" xfId="6038" xr:uid="{00000000-0005-0000-0000-000096170000}"/>
    <cellStyle name="Output 2 3 3 2" xfId="6039" xr:uid="{00000000-0005-0000-0000-000097170000}"/>
    <cellStyle name="Output 2 3 3 3" xfId="6040" xr:uid="{00000000-0005-0000-0000-000098170000}"/>
    <cellStyle name="Output 2 3 4" xfId="6041" xr:uid="{00000000-0005-0000-0000-000099170000}"/>
    <cellStyle name="Output 2 3 4 2" xfId="6042" xr:uid="{00000000-0005-0000-0000-00009A170000}"/>
    <cellStyle name="Output 2 3 4 3" xfId="6043" xr:uid="{00000000-0005-0000-0000-00009B170000}"/>
    <cellStyle name="Output 2 3 5" xfId="6044" xr:uid="{00000000-0005-0000-0000-00009C170000}"/>
    <cellStyle name="Output 2 3 5 2" xfId="6045" xr:uid="{00000000-0005-0000-0000-00009D170000}"/>
    <cellStyle name="Output 2 3 5 3" xfId="6046" xr:uid="{00000000-0005-0000-0000-00009E170000}"/>
    <cellStyle name="Output 2 3 6" xfId="6047" xr:uid="{00000000-0005-0000-0000-00009F170000}"/>
    <cellStyle name="Output 2 3 6 2" xfId="6048" xr:uid="{00000000-0005-0000-0000-0000A0170000}"/>
    <cellStyle name="Output 2 3 6 3" xfId="6049" xr:uid="{00000000-0005-0000-0000-0000A1170000}"/>
    <cellStyle name="Output 2 3 7" xfId="6050" xr:uid="{00000000-0005-0000-0000-0000A2170000}"/>
    <cellStyle name="Output 2 3 7 2" xfId="6051" xr:uid="{00000000-0005-0000-0000-0000A3170000}"/>
    <cellStyle name="Output 2 3 7 3" xfId="6052" xr:uid="{00000000-0005-0000-0000-0000A4170000}"/>
    <cellStyle name="Output 2 3 8" xfId="6053" xr:uid="{00000000-0005-0000-0000-0000A5170000}"/>
    <cellStyle name="Output 2 3 8 2" xfId="6054" xr:uid="{00000000-0005-0000-0000-0000A6170000}"/>
    <cellStyle name="Output 2 3 8 3" xfId="6055" xr:uid="{00000000-0005-0000-0000-0000A7170000}"/>
    <cellStyle name="Output 2 3 9" xfId="6056" xr:uid="{00000000-0005-0000-0000-0000A8170000}"/>
    <cellStyle name="Output 2 3 9 2" xfId="6057" xr:uid="{00000000-0005-0000-0000-0000A9170000}"/>
    <cellStyle name="Output 2 3 9 3" xfId="6058" xr:uid="{00000000-0005-0000-0000-0000AA170000}"/>
    <cellStyle name="Output 2 4" xfId="6059" xr:uid="{00000000-0005-0000-0000-0000AB170000}"/>
    <cellStyle name="Output 2 4 10" xfId="6060" xr:uid="{00000000-0005-0000-0000-0000AC170000}"/>
    <cellStyle name="Output 2 4 10 2" xfId="6061" xr:uid="{00000000-0005-0000-0000-0000AD170000}"/>
    <cellStyle name="Output 2 4 10 3" xfId="6062" xr:uid="{00000000-0005-0000-0000-0000AE170000}"/>
    <cellStyle name="Output 2 4 11" xfId="6063" xr:uid="{00000000-0005-0000-0000-0000AF170000}"/>
    <cellStyle name="Output 2 4 11 2" xfId="6064" xr:uid="{00000000-0005-0000-0000-0000B0170000}"/>
    <cellStyle name="Output 2 4 11 3" xfId="6065" xr:uid="{00000000-0005-0000-0000-0000B1170000}"/>
    <cellStyle name="Output 2 4 12" xfId="6066" xr:uid="{00000000-0005-0000-0000-0000B2170000}"/>
    <cellStyle name="Output 2 4 12 2" xfId="6067" xr:uid="{00000000-0005-0000-0000-0000B3170000}"/>
    <cellStyle name="Output 2 4 12 3" xfId="6068" xr:uid="{00000000-0005-0000-0000-0000B4170000}"/>
    <cellStyle name="Output 2 4 13" xfId="6069" xr:uid="{00000000-0005-0000-0000-0000B5170000}"/>
    <cellStyle name="Output 2 4 13 2" xfId="6070" xr:uid="{00000000-0005-0000-0000-0000B6170000}"/>
    <cellStyle name="Output 2 4 13 3" xfId="6071" xr:uid="{00000000-0005-0000-0000-0000B7170000}"/>
    <cellStyle name="Output 2 4 14" xfId="6072" xr:uid="{00000000-0005-0000-0000-0000B8170000}"/>
    <cellStyle name="Output 2 4 14 2" xfId="6073" xr:uid="{00000000-0005-0000-0000-0000B9170000}"/>
    <cellStyle name="Output 2 4 14 3" xfId="6074" xr:uid="{00000000-0005-0000-0000-0000BA170000}"/>
    <cellStyle name="Output 2 4 15" xfId="6075" xr:uid="{00000000-0005-0000-0000-0000BB170000}"/>
    <cellStyle name="Output 2 4 15 2" xfId="6076" xr:uid="{00000000-0005-0000-0000-0000BC170000}"/>
    <cellStyle name="Output 2 4 15 3" xfId="6077" xr:uid="{00000000-0005-0000-0000-0000BD170000}"/>
    <cellStyle name="Output 2 4 16" xfId="6078" xr:uid="{00000000-0005-0000-0000-0000BE170000}"/>
    <cellStyle name="Output 2 4 2" xfId="6079" xr:uid="{00000000-0005-0000-0000-0000BF170000}"/>
    <cellStyle name="Output 2 4 2 2" xfId="6080" xr:uid="{00000000-0005-0000-0000-0000C0170000}"/>
    <cellStyle name="Output 2 4 2 3" xfId="6081" xr:uid="{00000000-0005-0000-0000-0000C1170000}"/>
    <cellStyle name="Output 2 4 3" xfId="6082" xr:uid="{00000000-0005-0000-0000-0000C2170000}"/>
    <cellStyle name="Output 2 4 3 2" xfId="6083" xr:uid="{00000000-0005-0000-0000-0000C3170000}"/>
    <cellStyle name="Output 2 4 3 3" xfId="6084" xr:uid="{00000000-0005-0000-0000-0000C4170000}"/>
    <cellStyle name="Output 2 4 4" xfId="6085" xr:uid="{00000000-0005-0000-0000-0000C5170000}"/>
    <cellStyle name="Output 2 4 4 2" xfId="6086" xr:uid="{00000000-0005-0000-0000-0000C6170000}"/>
    <cellStyle name="Output 2 4 4 3" xfId="6087" xr:uid="{00000000-0005-0000-0000-0000C7170000}"/>
    <cellStyle name="Output 2 4 5" xfId="6088" xr:uid="{00000000-0005-0000-0000-0000C8170000}"/>
    <cellStyle name="Output 2 4 5 2" xfId="6089" xr:uid="{00000000-0005-0000-0000-0000C9170000}"/>
    <cellStyle name="Output 2 4 5 3" xfId="6090" xr:uid="{00000000-0005-0000-0000-0000CA170000}"/>
    <cellStyle name="Output 2 4 6" xfId="6091" xr:uid="{00000000-0005-0000-0000-0000CB170000}"/>
    <cellStyle name="Output 2 4 6 2" xfId="6092" xr:uid="{00000000-0005-0000-0000-0000CC170000}"/>
    <cellStyle name="Output 2 4 6 3" xfId="6093" xr:uid="{00000000-0005-0000-0000-0000CD170000}"/>
    <cellStyle name="Output 2 4 7" xfId="6094" xr:uid="{00000000-0005-0000-0000-0000CE170000}"/>
    <cellStyle name="Output 2 4 7 2" xfId="6095" xr:uid="{00000000-0005-0000-0000-0000CF170000}"/>
    <cellStyle name="Output 2 4 7 3" xfId="6096" xr:uid="{00000000-0005-0000-0000-0000D0170000}"/>
    <cellStyle name="Output 2 4 8" xfId="6097" xr:uid="{00000000-0005-0000-0000-0000D1170000}"/>
    <cellStyle name="Output 2 4 8 2" xfId="6098" xr:uid="{00000000-0005-0000-0000-0000D2170000}"/>
    <cellStyle name="Output 2 4 8 3" xfId="6099" xr:uid="{00000000-0005-0000-0000-0000D3170000}"/>
    <cellStyle name="Output 2 4 9" xfId="6100" xr:uid="{00000000-0005-0000-0000-0000D4170000}"/>
    <cellStyle name="Output 2 4 9 2" xfId="6101" xr:uid="{00000000-0005-0000-0000-0000D5170000}"/>
    <cellStyle name="Output 2 4 9 3" xfId="6102" xr:uid="{00000000-0005-0000-0000-0000D6170000}"/>
    <cellStyle name="Output 2 5" xfId="6103" xr:uid="{00000000-0005-0000-0000-0000D7170000}"/>
    <cellStyle name="Output 2 5 10" xfId="6104" xr:uid="{00000000-0005-0000-0000-0000D8170000}"/>
    <cellStyle name="Output 2 5 10 2" xfId="6105" xr:uid="{00000000-0005-0000-0000-0000D9170000}"/>
    <cellStyle name="Output 2 5 10 3" xfId="6106" xr:uid="{00000000-0005-0000-0000-0000DA170000}"/>
    <cellStyle name="Output 2 5 11" xfId="6107" xr:uid="{00000000-0005-0000-0000-0000DB170000}"/>
    <cellStyle name="Output 2 5 11 2" xfId="6108" xr:uid="{00000000-0005-0000-0000-0000DC170000}"/>
    <cellStyle name="Output 2 5 11 3" xfId="6109" xr:uid="{00000000-0005-0000-0000-0000DD170000}"/>
    <cellStyle name="Output 2 5 12" xfId="6110" xr:uid="{00000000-0005-0000-0000-0000DE170000}"/>
    <cellStyle name="Output 2 5 12 2" xfId="6111" xr:uid="{00000000-0005-0000-0000-0000DF170000}"/>
    <cellStyle name="Output 2 5 12 3" xfId="6112" xr:uid="{00000000-0005-0000-0000-0000E0170000}"/>
    <cellStyle name="Output 2 5 13" xfId="6113" xr:uid="{00000000-0005-0000-0000-0000E1170000}"/>
    <cellStyle name="Output 2 5 13 2" xfId="6114" xr:uid="{00000000-0005-0000-0000-0000E2170000}"/>
    <cellStyle name="Output 2 5 13 3" xfId="6115" xr:uid="{00000000-0005-0000-0000-0000E3170000}"/>
    <cellStyle name="Output 2 5 14" xfId="6116" xr:uid="{00000000-0005-0000-0000-0000E4170000}"/>
    <cellStyle name="Output 2 5 14 2" xfId="6117" xr:uid="{00000000-0005-0000-0000-0000E5170000}"/>
    <cellStyle name="Output 2 5 14 3" xfId="6118" xr:uid="{00000000-0005-0000-0000-0000E6170000}"/>
    <cellStyle name="Output 2 5 15" xfId="6119" xr:uid="{00000000-0005-0000-0000-0000E7170000}"/>
    <cellStyle name="Output 2 5 15 2" xfId="6120" xr:uid="{00000000-0005-0000-0000-0000E8170000}"/>
    <cellStyle name="Output 2 5 15 3" xfId="6121" xr:uid="{00000000-0005-0000-0000-0000E9170000}"/>
    <cellStyle name="Output 2 5 16" xfId="6122" xr:uid="{00000000-0005-0000-0000-0000EA170000}"/>
    <cellStyle name="Output 2 5 2" xfId="6123" xr:uid="{00000000-0005-0000-0000-0000EB170000}"/>
    <cellStyle name="Output 2 5 2 2" xfId="6124" xr:uid="{00000000-0005-0000-0000-0000EC170000}"/>
    <cellStyle name="Output 2 5 2 3" xfId="6125" xr:uid="{00000000-0005-0000-0000-0000ED170000}"/>
    <cellStyle name="Output 2 5 3" xfId="6126" xr:uid="{00000000-0005-0000-0000-0000EE170000}"/>
    <cellStyle name="Output 2 5 3 2" xfId="6127" xr:uid="{00000000-0005-0000-0000-0000EF170000}"/>
    <cellStyle name="Output 2 5 3 3" xfId="6128" xr:uid="{00000000-0005-0000-0000-0000F0170000}"/>
    <cellStyle name="Output 2 5 4" xfId="6129" xr:uid="{00000000-0005-0000-0000-0000F1170000}"/>
    <cellStyle name="Output 2 5 4 2" xfId="6130" xr:uid="{00000000-0005-0000-0000-0000F2170000}"/>
    <cellStyle name="Output 2 5 4 3" xfId="6131" xr:uid="{00000000-0005-0000-0000-0000F3170000}"/>
    <cellStyle name="Output 2 5 5" xfId="6132" xr:uid="{00000000-0005-0000-0000-0000F4170000}"/>
    <cellStyle name="Output 2 5 5 2" xfId="6133" xr:uid="{00000000-0005-0000-0000-0000F5170000}"/>
    <cellStyle name="Output 2 5 5 3" xfId="6134" xr:uid="{00000000-0005-0000-0000-0000F6170000}"/>
    <cellStyle name="Output 2 5 6" xfId="6135" xr:uid="{00000000-0005-0000-0000-0000F7170000}"/>
    <cellStyle name="Output 2 5 6 2" xfId="6136" xr:uid="{00000000-0005-0000-0000-0000F8170000}"/>
    <cellStyle name="Output 2 5 6 3" xfId="6137" xr:uid="{00000000-0005-0000-0000-0000F9170000}"/>
    <cellStyle name="Output 2 5 7" xfId="6138" xr:uid="{00000000-0005-0000-0000-0000FA170000}"/>
    <cellStyle name="Output 2 5 7 2" xfId="6139" xr:uid="{00000000-0005-0000-0000-0000FB170000}"/>
    <cellStyle name="Output 2 5 7 3" xfId="6140" xr:uid="{00000000-0005-0000-0000-0000FC170000}"/>
    <cellStyle name="Output 2 5 8" xfId="6141" xr:uid="{00000000-0005-0000-0000-0000FD170000}"/>
    <cellStyle name="Output 2 5 8 2" xfId="6142" xr:uid="{00000000-0005-0000-0000-0000FE170000}"/>
    <cellStyle name="Output 2 5 8 3" xfId="6143" xr:uid="{00000000-0005-0000-0000-0000FF170000}"/>
    <cellStyle name="Output 2 5 9" xfId="6144" xr:uid="{00000000-0005-0000-0000-000000180000}"/>
    <cellStyle name="Output 2 5 9 2" xfId="6145" xr:uid="{00000000-0005-0000-0000-000001180000}"/>
    <cellStyle name="Output 2 5 9 3" xfId="6146" xr:uid="{00000000-0005-0000-0000-000002180000}"/>
    <cellStyle name="Output 2 6" xfId="6147" xr:uid="{00000000-0005-0000-0000-000003180000}"/>
    <cellStyle name="Output 2 6 10" xfId="6148" xr:uid="{00000000-0005-0000-0000-000004180000}"/>
    <cellStyle name="Output 2 6 10 2" xfId="6149" xr:uid="{00000000-0005-0000-0000-000005180000}"/>
    <cellStyle name="Output 2 6 10 3" xfId="6150" xr:uid="{00000000-0005-0000-0000-000006180000}"/>
    <cellStyle name="Output 2 6 11" xfId="6151" xr:uid="{00000000-0005-0000-0000-000007180000}"/>
    <cellStyle name="Output 2 6 11 2" xfId="6152" xr:uid="{00000000-0005-0000-0000-000008180000}"/>
    <cellStyle name="Output 2 6 11 3" xfId="6153" xr:uid="{00000000-0005-0000-0000-000009180000}"/>
    <cellStyle name="Output 2 6 12" xfId="6154" xr:uid="{00000000-0005-0000-0000-00000A180000}"/>
    <cellStyle name="Output 2 6 12 2" xfId="6155" xr:uid="{00000000-0005-0000-0000-00000B180000}"/>
    <cellStyle name="Output 2 6 12 3" xfId="6156" xr:uid="{00000000-0005-0000-0000-00000C180000}"/>
    <cellStyle name="Output 2 6 13" xfId="6157" xr:uid="{00000000-0005-0000-0000-00000D180000}"/>
    <cellStyle name="Output 2 6 13 2" xfId="6158" xr:uid="{00000000-0005-0000-0000-00000E180000}"/>
    <cellStyle name="Output 2 6 13 3" xfId="6159" xr:uid="{00000000-0005-0000-0000-00000F180000}"/>
    <cellStyle name="Output 2 6 14" xfId="6160" xr:uid="{00000000-0005-0000-0000-000010180000}"/>
    <cellStyle name="Output 2 6 14 2" xfId="6161" xr:uid="{00000000-0005-0000-0000-000011180000}"/>
    <cellStyle name="Output 2 6 14 3" xfId="6162" xr:uid="{00000000-0005-0000-0000-000012180000}"/>
    <cellStyle name="Output 2 6 15" xfId="6163" xr:uid="{00000000-0005-0000-0000-000013180000}"/>
    <cellStyle name="Output 2 6 15 2" xfId="6164" xr:uid="{00000000-0005-0000-0000-000014180000}"/>
    <cellStyle name="Output 2 6 15 3" xfId="6165" xr:uid="{00000000-0005-0000-0000-000015180000}"/>
    <cellStyle name="Output 2 6 16" xfId="6166" xr:uid="{00000000-0005-0000-0000-000016180000}"/>
    <cellStyle name="Output 2 6 2" xfId="6167" xr:uid="{00000000-0005-0000-0000-000017180000}"/>
    <cellStyle name="Output 2 6 2 2" xfId="6168" xr:uid="{00000000-0005-0000-0000-000018180000}"/>
    <cellStyle name="Output 2 6 2 3" xfId="6169" xr:uid="{00000000-0005-0000-0000-000019180000}"/>
    <cellStyle name="Output 2 6 3" xfId="6170" xr:uid="{00000000-0005-0000-0000-00001A180000}"/>
    <cellStyle name="Output 2 6 3 2" xfId="6171" xr:uid="{00000000-0005-0000-0000-00001B180000}"/>
    <cellStyle name="Output 2 6 3 3" xfId="6172" xr:uid="{00000000-0005-0000-0000-00001C180000}"/>
    <cellStyle name="Output 2 6 4" xfId="6173" xr:uid="{00000000-0005-0000-0000-00001D180000}"/>
    <cellStyle name="Output 2 6 4 2" xfId="6174" xr:uid="{00000000-0005-0000-0000-00001E180000}"/>
    <cellStyle name="Output 2 6 4 3" xfId="6175" xr:uid="{00000000-0005-0000-0000-00001F180000}"/>
    <cellStyle name="Output 2 6 5" xfId="6176" xr:uid="{00000000-0005-0000-0000-000020180000}"/>
    <cellStyle name="Output 2 6 5 2" xfId="6177" xr:uid="{00000000-0005-0000-0000-000021180000}"/>
    <cellStyle name="Output 2 6 5 3" xfId="6178" xr:uid="{00000000-0005-0000-0000-000022180000}"/>
    <cellStyle name="Output 2 6 6" xfId="6179" xr:uid="{00000000-0005-0000-0000-000023180000}"/>
    <cellStyle name="Output 2 6 6 2" xfId="6180" xr:uid="{00000000-0005-0000-0000-000024180000}"/>
    <cellStyle name="Output 2 6 6 3" xfId="6181" xr:uid="{00000000-0005-0000-0000-000025180000}"/>
    <cellStyle name="Output 2 6 7" xfId="6182" xr:uid="{00000000-0005-0000-0000-000026180000}"/>
    <cellStyle name="Output 2 6 7 2" xfId="6183" xr:uid="{00000000-0005-0000-0000-000027180000}"/>
    <cellStyle name="Output 2 6 7 3" xfId="6184" xr:uid="{00000000-0005-0000-0000-000028180000}"/>
    <cellStyle name="Output 2 6 8" xfId="6185" xr:uid="{00000000-0005-0000-0000-000029180000}"/>
    <cellStyle name="Output 2 6 8 2" xfId="6186" xr:uid="{00000000-0005-0000-0000-00002A180000}"/>
    <cellStyle name="Output 2 6 8 3" xfId="6187" xr:uid="{00000000-0005-0000-0000-00002B180000}"/>
    <cellStyle name="Output 2 6 9" xfId="6188" xr:uid="{00000000-0005-0000-0000-00002C180000}"/>
    <cellStyle name="Output 2 6 9 2" xfId="6189" xr:uid="{00000000-0005-0000-0000-00002D180000}"/>
    <cellStyle name="Output 2 6 9 3" xfId="6190" xr:uid="{00000000-0005-0000-0000-00002E180000}"/>
    <cellStyle name="Output 2 7" xfId="6191" xr:uid="{00000000-0005-0000-0000-00002F180000}"/>
    <cellStyle name="Output 2 7 10" xfId="6192" xr:uid="{00000000-0005-0000-0000-000030180000}"/>
    <cellStyle name="Output 2 7 10 2" xfId="6193" xr:uid="{00000000-0005-0000-0000-000031180000}"/>
    <cellStyle name="Output 2 7 10 3" xfId="6194" xr:uid="{00000000-0005-0000-0000-000032180000}"/>
    <cellStyle name="Output 2 7 11" xfId="6195" xr:uid="{00000000-0005-0000-0000-000033180000}"/>
    <cellStyle name="Output 2 7 11 2" xfId="6196" xr:uid="{00000000-0005-0000-0000-000034180000}"/>
    <cellStyle name="Output 2 7 11 3" xfId="6197" xr:uid="{00000000-0005-0000-0000-000035180000}"/>
    <cellStyle name="Output 2 7 12" xfId="6198" xr:uid="{00000000-0005-0000-0000-000036180000}"/>
    <cellStyle name="Output 2 7 12 2" xfId="6199" xr:uid="{00000000-0005-0000-0000-000037180000}"/>
    <cellStyle name="Output 2 7 12 3" xfId="6200" xr:uid="{00000000-0005-0000-0000-000038180000}"/>
    <cellStyle name="Output 2 7 13" xfId="6201" xr:uid="{00000000-0005-0000-0000-000039180000}"/>
    <cellStyle name="Output 2 7 13 2" xfId="6202" xr:uid="{00000000-0005-0000-0000-00003A180000}"/>
    <cellStyle name="Output 2 7 13 3" xfId="6203" xr:uid="{00000000-0005-0000-0000-00003B180000}"/>
    <cellStyle name="Output 2 7 14" xfId="6204" xr:uid="{00000000-0005-0000-0000-00003C180000}"/>
    <cellStyle name="Output 2 7 14 2" xfId="6205" xr:uid="{00000000-0005-0000-0000-00003D180000}"/>
    <cellStyle name="Output 2 7 14 3" xfId="6206" xr:uid="{00000000-0005-0000-0000-00003E180000}"/>
    <cellStyle name="Output 2 7 15" xfId="6207" xr:uid="{00000000-0005-0000-0000-00003F180000}"/>
    <cellStyle name="Output 2 7 15 2" xfId="6208" xr:uid="{00000000-0005-0000-0000-000040180000}"/>
    <cellStyle name="Output 2 7 15 3" xfId="6209" xr:uid="{00000000-0005-0000-0000-000041180000}"/>
    <cellStyle name="Output 2 7 16" xfId="6210" xr:uid="{00000000-0005-0000-0000-000042180000}"/>
    <cellStyle name="Output 2 7 2" xfId="6211" xr:uid="{00000000-0005-0000-0000-000043180000}"/>
    <cellStyle name="Output 2 7 2 2" xfId="6212" xr:uid="{00000000-0005-0000-0000-000044180000}"/>
    <cellStyle name="Output 2 7 2 3" xfId="6213" xr:uid="{00000000-0005-0000-0000-000045180000}"/>
    <cellStyle name="Output 2 7 3" xfId="6214" xr:uid="{00000000-0005-0000-0000-000046180000}"/>
    <cellStyle name="Output 2 7 3 2" xfId="6215" xr:uid="{00000000-0005-0000-0000-000047180000}"/>
    <cellStyle name="Output 2 7 3 3" xfId="6216" xr:uid="{00000000-0005-0000-0000-000048180000}"/>
    <cellStyle name="Output 2 7 4" xfId="6217" xr:uid="{00000000-0005-0000-0000-000049180000}"/>
    <cellStyle name="Output 2 7 4 2" xfId="6218" xr:uid="{00000000-0005-0000-0000-00004A180000}"/>
    <cellStyle name="Output 2 7 4 3" xfId="6219" xr:uid="{00000000-0005-0000-0000-00004B180000}"/>
    <cellStyle name="Output 2 7 5" xfId="6220" xr:uid="{00000000-0005-0000-0000-00004C180000}"/>
    <cellStyle name="Output 2 7 5 2" xfId="6221" xr:uid="{00000000-0005-0000-0000-00004D180000}"/>
    <cellStyle name="Output 2 7 5 3" xfId="6222" xr:uid="{00000000-0005-0000-0000-00004E180000}"/>
    <cellStyle name="Output 2 7 6" xfId="6223" xr:uid="{00000000-0005-0000-0000-00004F180000}"/>
    <cellStyle name="Output 2 7 6 2" xfId="6224" xr:uid="{00000000-0005-0000-0000-000050180000}"/>
    <cellStyle name="Output 2 7 6 3" xfId="6225" xr:uid="{00000000-0005-0000-0000-000051180000}"/>
    <cellStyle name="Output 2 7 7" xfId="6226" xr:uid="{00000000-0005-0000-0000-000052180000}"/>
    <cellStyle name="Output 2 7 7 2" xfId="6227" xr:uid="{00000000-0005-0000-0000-000053180000}"/>
    <cellStyle name="Output 2 7 7 3" xfId="6228" xr:uid="{00000000-0005-0000-0000-000054180000}"/>
    <cellStyle name="Output 2 7 8" xfId="6229" xr:uid="{00000000-0005-0000-0000-000055180000}"/>
    <cellStyle name="Output 2 7 8 2" xfId="6230" xr:uid="{00000000-0005-0000-0000-000056180000}"/>
    <cellStyle name="Output 2 7 8 3" xfId="6231" xr:uid="{00000000-0005-0000-0000-000057180000}"/>
    <cellStyle name="Output 2 7 9" xfId="6232" xr:uid="{00000000-0005-0000-0000-000058180000}"/>
    <cellStyle name="Output 2 7 9 2" xfId="6233" xr:uid="{00000000-0005-0000-0000-000059180000}"/>
    <cellStyle name="Output 2 7 9 3" xfId="6234" xr:uid="{00000000-0005-0000-0000-00005A180000}"/>
    <cellStyle name="Output 2 8" xfId="6235" xr:uid="{00000000-0005-0000-0000-00005B180000}"/>
    <cellStyle name="Output 2 8 10" xfId="6236" xr:uid="{00000000-0005-0000-0000-00005C180000}"/>
    <cellStyle name="Output 2 8 10 2" xfId="6237" xr:uid="{00000000-0005-0000-0000-00005D180000}"/>
    <cellStyle name="Output 2 8 10 3" xfId="6238" xr:uid="{00000000-0005-0000-0000-00005E180000}"/>
    <cellStyle name="Output 2 8 11" xfId="6239" xr:uid="{00000000-0005-0000-0000-00005F180000}"/>
    <cellStyle name="Output 2 8 11 2" xfId="6240" xr:uid="{00000000-0005-0000-0000-000060180000}"/>
    <cellStyle name="Output 2 8 11 3" xfId="6241" xr:uid="{00000000-0005-0000-0000-000061180000}"/>
    <cellStyle name="Output 2 8 12" xfId="6242" xr:uid="{00000000-0005-0000-0000-000062180000}"/>
    <cellStyle name="Output 2 8 12 2" xfId="6243" xr:uid="{00000000-0005-0000-0000-000063180000}"/>
    <cellStyle name="Output 2 8 12 3" xfId="6244" xr:uid="{00000000-0005-0000-0000-000064180000}"/>
    <cellStyle name="Output 2 8 13" xfId="6245" xr:uid="{00000000-0005-0000-0000-000065180000}"/>
    <cellStyle name="Output 2 8 13 2" xfId="6246" xr:uid="{00000000-0005-0000-0000-000066180000}"/>
    <cellStyle name="Output 2 8 13 3" xfId="6247" xr:uid="{00000000-0005-0000-0000-000067180000}"/>
    <cellStyle name="Output 2 8 14" xfId="6248" xr:uid="{00000000-0005-0000-0000-000068180000}"/>
    <cellStyle name="Output 2 8 14 2" xfId="6249" xr:uid="{00000000-0005-0000-0000-000069180000}"/>
    <cellStyle name="Output 2 8 14 3" xfId="6250" xr:uid="{00000000-0005-0000-0000-00006A180000}"/>
    <cellStyle name="Output 2 8 15" xfId="6251" xr:uid="{00000000-0005-0000-0000-00006B180000}"/>
    <cellStyle name="Output 2 8 15 2" xfId="6252" xr:uid="{00000000-0005-0000-0000-00006C180000}"/>
    <cellStyle name="Output 2 8 15 3" xfId="6253" xr:uid="{00000000-0005-0000-0000-00006D180000}"/>
    <cellStyle name="Output 2 8 16" xfId="6254" xr:uid="{00000000-0005-0000-0000-00006E180000}"/>
    <cellStyle name="Output 2 8 2" xfId="6255" xr:uid="{00000000-0005-0000-0000-00006F180000}"/>
    <cellStyle name="Output 2 8 2 2" xfId="6256" xr:uid="{00000000-0005-0000-0000-000070180000}"/>
    <cellStyle name="Output 2 8 2 3" xfId="6257" xr:uid="{00000000-0005-0000-0000-000071180000}"/>
    <cellStyle name="Output 2 8 3" xfId="6258" xr:uid="{00000000-0005-0000-0000-000072180000}"/>
    <cellStyle name="Output 2 8 3 2" xfId="6259" xr:uid="{00000000-0005-0000-0000-000073180000}"/>
    <cellStyle name="Output 2 8 3 3" xfId="6260" xr:uid="{00000000-0005-0000-0000-000074180000}"/>
    <cellStyle name="Output 2 8 4" xfId="6261" xr:uid="{00000000-0005-0000-0000-000075180000}"/>
    <cellStyle name="Output 2 8 4 2" xfId="6262" xr:uid="{00000000-0005-0000-0000-000076180000}"/>
    <cellStyle name="Output 2 8 4 3" xfId="6263" xr:uid="{00000000-0005-0000-0000-000077180000}"/>
    <cellStyle name="Output 2 8 5" xfId="6264" xr:uid="{00000000-0005-0000-0000-000078180000}"/>
    <cellStyle name="Output 2 8 5 2" xfId="6265" xr:uid="{00000000-0005-0000-0000-000079180000}"/>
    <cellStyle name="Output 2 8 5 3" xfId="6266" xr:uid="{00000000-0005-0000-0000-00007A180000}"/>
    <cellStyle name="Output 2 8 6" xfId="6267" xr:uid="{00000000-0005-0000-0000-00007B180000}"/>
    <cellStyle name="Output 2 8 6 2" xfId="6268" xr:uid="{00000000-0005-0000-0000-00007C180000}"/>
    <cellStyle name="Output 2 8 6 3" xfId="6269" xr:uid="{00000000-0005-0000-0000-00007D180000}"/>
    <cellStyle name="Output 2 8 7" xfId="6270" xr:uid="{00000000-0005-0000-0000-00007E180000}"/>
    <cellStyle name="Output 2 8 7 2" xfId="6271" xr:uid="{00000000-0005-0000-0000-00007F180000}"/>
    <cellStyle name="Output 2 8 7 3" xfId="6272" xr:uid="{00000000-0005-0000-0000-000080180000}"/>
    <cellStyle name="Output 2 8 8" xfId="6273" xr:uid="{00000000-0005-0000-0000-000081180000}"/>
    <cellStyle name="Output 2 8 8 2" xfId="6274" xr:uid="{00000000-0005-0000-0000-000082180000}"/>
    <cellStyle name="Output 2 8 8 3" xfId="6275" xr:uid="{00000000-0005-0000-0000-000083180000}"/>
    <cellStyle name="Output 2 8 9" xfId="6276" xr:uid="{00000000-0005-0000-0000-000084180000}"/>
    <cellStyle name="Output 2 8 9 2" xfId="6277" xr:uid="{00000000-0005-0000-0000-000085180000}"/>
    <cellStyle name="Output 2 8 9 3" xfId="6278" xr:uid="{00000000-0005-0000-0000-000086180000}"/>
    <cellStyle name="Output 2 9" xfId="6279" xr:uid="{00000000-0005-0000-0000-000087180000}"/>
    <cellStyle name="Output 2 9 10" xfId="6280" xr:uid="{00000000-0005-0000-0000-000088180000}"/>
    <cellStyle name="Output 2 9 10 2" xfId="6281" xr:uid="{00000000-0005-0000-0000-000089180000}"/>
    <cellStyle name="Output 2 9 10 3" xfId="6282" xr:uid="{00000000-0005-0000-0000-00008A180000}"/>
    <cellStyle name="Output 2 9 11" xfId="6283" xr:uid="{00000000-0005-0000-0000-00008B180000}"/>
    <cellStyle name="Output 2 9 11 2" xfId="6284" xr:uid="{00000000-0005-0000-0000-00008C180000}"/>
    <cellStyle name="Output 2 9 11 3" xfId="6285" xr:uid="{00000000-0005-0000-0000-00008D180000}"/>
    <cellStyle name="Output 2 9 12" xfId="6286" xr:uid="{00000000-0005-0000-0000-00008E180000}"/>
    <cellStyle name="Output 2 9 12 2" xfId="6287" xr:uid="{00000000-0005-0000-0000-00008F180000}"/>
    <cellStyle name="Output 2 9 12 3" xfId="6288" xr:uid="{00000000-0005-0000-0000-000090180000}"/>
    <cellStyle name="Output 2 9 13" xfId="6289" xr:uid="{00000000-0005-0000-0000-000091180000}"/>
    <cellStyle name="Output 2 9 13 2" xfId="6290" xr:uid="{00000000-0005-0000-0000-000092180000}"/>
    <cellStyle name="Output 2 9 13 3" xfId="6291" xr:uid="{00000000-0005-0000-0000-000093180000}"/>
    <cellStyle name="Output 2 9 14" xfId="6292" xr:uid="{00000000-0005-0000-0000-000094180000}"/>
    <cellStyle name="Output 2 9 14 2" xfId="6293" xr:uid="{00000000-0005-0000-0000-000095180000}"/>
    <cellStyle name="Output 2 9 14 3" xfId="6294" xr:uid="{00000000-0005-0000-0000-000096180000}"/>
    <cellStyle name="Output 2 9 15" xfId="6295" xr:uid="{00000000-0005-0000-0000-000097180000}"/>
    <cellStyle name="Output 2 9 15 2" xfId="6296" xr:uid="{00000000-0005-0000-0000-000098180000}"/>
    <cellStyle name="Output 2 9 15 3" xfId="6297" xr:uid="{00000000-0005-0000-0000-000099180000}"/>
    <cellStyle name="Output 2 9 16" xfId="6298" xr:uid="{00000000-0005-0000-0000-00009A180000}"/>
    <cellStyle name="Output 2 9 2" xfId="6299" xr:uid="{00000000-0005-0000-0000-00009B180000}"/>
    <cellStyle name="Output 2 9 2 2" xfId="6300" xr:uid="{00000000-0005-0000-0000-00009C180000}"/>
    <cellStyle name="Output 2 9 2 3" xfId="6301" xr:uid="{00000000-0005-0000-0000-00009D180000}"/>
    <cellStyle name="Output 2 9 3" xfId="6302" xr:uid="{00000000-0005-0000-0000-00009E180000}"/>
    <cellStyle name="Output 2 9 3 2" xfId="6303" xr:uid="{00000000-0005-0000-0000-00009F180000}"/>
    <cellStyle name="Output 2 9 3 3" xfId="6304" xr:uid="{00000000-0005-0000-0000-0000A0180000}"/>
    <cellStyle name="Output 2 9 4" xfId="6305" xr:uid="{00000000-0005-0000-0000-0000A1180000}"/>
    <cellStyle name="Output 2 9 4 2" xfId="6306" xr:uid="{00000000-0005-0000-0000-0000A2180000}"/>
    <cellStyle name="Output 2 9 4 3" xfId="6307" xr:uid="{00000000-0005-0000-0000-0000A3180000}"/>
    <cellStyle name="Output 2 9 5" xfId="6308" xr:uid="{00000000-0005-0000-0000-0000A4180000}"/>
    <cellStyle name="Output 2 9 5 2" xfId="6309" xr:uid="{00000000-0005-0000-0000-0000A5180000}"/>
    <cellStyle name="Output 2 9 5 3" xfId="6310" xr:uid="{00000000-0005-0000-0000-0000A6180000}"/>
    <cellStyle name="Output 2 9 6" xfId="6311" xr:uid="{00000000-0005-0000-0000-0000A7180000}"/>
    <cellStyle name="Output 2 9 6 2" xfId="6312" xr:uid="{00000000-0005-0000-0000-0000A8180000}"/>
    <cellStyle name="Output 2 9 6 3" xfId="6313" xr:uid="{00000000-0005-0000-0000-0000A9180000}"/>
    <cellStyle name="Output 2 9 7" xfId="6314" xr:uid="{00000000-0005-0000-0000-0000AA180000}"/>
    <cellStyle name="Output 2 9 7 2" xfId="6315" xr:uid="{00000000-0005-0000-0000-0000AB180000}"/>
    <cellStyle name="Output 2 9 7 3" xfId="6316" xr:uid="{00000000-0005-0000-0000-0000AC180000}"/>
    <cellStyle name="Output 2 9 8" xfId="6317" xr:uid="{00000000-0005-0000-0000-0000AD180000}"/>
    <cellStyle name="Output 2 9 8 2" xfId="6318" xr:uid="{00000000-0005-0000-0000-0000AE180000}"/>
    <cellStyle name="Output 2 9 8 3" xfId="6319" xr:uid="{00000000-0005-0000-0000-0000AF180000}"/>
    <cellStyle name="Output 2 9 9" xfId="6320" xr:uid="{00000000-0005-0000-0000-0000B0180000}"/>
    <cellStyle name="Output 2 9 9 2" xfId="6321" xr:uid="{00000000-0005-0000-0000-0000B1180000}"/>
    <cellStyle name="Output 2 9 9 3" xfId="6322" xr:uid="{00000000-0005-0000-0000-0000B2180000}"/>
    <cellStyle name="Output 3" xfId="6323" xr:uid="{00000000-0005-0000-0000-0000B3180000}"/>
    <cellStyle name="Output 3 10" xfId="6324" xr:uid="{00000000-0005-0000-0000-0000B4180000}"/>
    <cellStyle name="Output 3 10 10" xfId="6325" xr:uid="{00000000-0005-0000-0000-0000B5180000}"/>
    <cellStyle name="Output 3 10 10 2" xfId="6326" xr:uid="{00000000-0005-0000-0000-0000B6180000}"/>
    <cellStyle name="Output 3 10 10 3" xfId="6327" xr:uid="{00000000-0005-0000-0000-0000B7180000}"/>
    <cellStyle name="Output 3 10 11" xfId="6328" xr:uid="{00000000-0005-0000-0000-0000B8180000}"/>
    <cellStyle name="Output 3 10 11 2" xfId="6329" xr:uid="{00000000-0005-0000-0000-0000B9180000}"/>
    <cellStyle name="Output 3 10 11 3" xfId="6330" xr:uid="{00000000-0005-0000-0000-0000BA180000}"/>
    <cellStyle name="Output 3 10 12" xfId="6331" xr:uid="{00000000-0005-0000-0000-0000BB180000}"/>
    <cellStyle name="Output 3 10 12 2" xfId="6332" xr:uid="{00000000-0005-0000-0000-0000BC180000}"/>
    <cellStyle name="Output 3 10 12 3" xfId="6333" xr:uid="{00000000-0005-0000-0000-0000BD180000}"/>
    <cellStyle name="Output 3 10 13" xfId="6334" xr:uid="{00000000-0005-0000-0000-0000BE180000}"/>
    <cellStyle name="Output 3 10 13 2" xfId="6335" xr:uid="{00000000-0005-0000-0000-0000BF180000}"/>
    <cellStyle name="Output 3 10 13 3" xfId="6336" xr:uid="{00000000-0005-0000-0000-0000C0180000}"/>
    <cellStyle name="Output 3 10 14" xfId="6337" xr:uid="{00000000-0005-0000-0000-0000C1180000}"/>
    <cellStyle name="Output 3 10 14 2" xfId="6338" xr:uid="{00000000-0005-0000-0000-0000C2180000}"/>
    <cellStyle name="Output 3 10 14 3" xfId="6339" xr:uid="{00000000-0005-0000-0000-0000C3180000}"/>
    <cellStyle name="Output 3 10 15" xfId="6340" xr:uid="{00000000-0005-0000-0000-0000C4180000}"/>
    <cellStyle name="Output 3 10 15 2" xfId="6341" xr:uid="{00000000-0005-0000-0000-0000C5180000}"/>
    <cellStyle name="Output 3 10 15 3" xfId="6342" xr:uid="{00000000-0005-0000-0000-0000C6180000}"/>
    <cellStyle name="Output 3 10 16" xfId="6343" xr:uid="{00000000-0005-0000-0000-0000C7180000}"/>
    <cellStyle name="Output 3 10 2" xfId="6344" xr:uid="{00000000-0005-0000-0000-0000C8180000}"/>
    <cellStyle name="Output 3 10 2 2" xfId="6345" xr:uid="{00000000-0005-0000-0000-0000C9180000}"/>
    <cellStyle name="Output 3 10 2 3" xfId="6346" xr:uid="{00000000-0005-0000-0000-0000CA180000}"/>
    <cellStyle name="Output 3 10 3" xfId="6347" xr:uid="{00000000-0005-0000-0000-0000CB180000}"/>
    <cellStyle name="Output 3 10 3 2" xfId="6348" xr:uid="{00000000-0005-0000-0000-0000CC180000}"/>
    <cellStyle name="Output 3 10 3 3" xfId="6349" xr:uid="{00000000-0005-0000-0000-0000CD180000}"/>
    <cellStyle name="Output 3 10 4" xfId="6350" xr:uid="{00000000-0005-0000-0000-0000CE180000}"/>
    <cellStyle name="Output 3 10 4 2" xfId="6351" xr:uid="{00000000-0005-0000-0000-0000CF180000}"/>
    <cellStyle name="Output 3 10 4 3" xfId="6352" xr:uid="{00000000-0005-0000-0000-0000D0180000}"/>
    <cellStyle name="Output 3 10 5" xfId="6353" xr:uid="{00000000-0005-0000-0000-0000D1180000}"/>
    <cellStyle name="Output 3 10 5 2" xfId="6354" xr:uid="{00000000-0005-0000-0000-0000D2180000}"/>
    <cellStyle name="Output 3 10 5 3" xfId="6355" xr:uid="{00000000-0005-0000-0000-0000D3180000}"/>
    <cellStyle name="Output 3 10 6" xfId="6356" xr:uid="{00000000-0005-0000-0000-0000D4180000}"/>
    <cellStyle name="Output 3 10 6 2" xfId="6357" xr:uid="{00000000-0005-0000-0000-0000D5180000}"/>
    <cellStyle name="Output 3 10 6 3" xfId="6358" xr:uid="{00000000-0005-0000-0000-0000D6180000}"/>
    <cellStyle name="Output 3 10 7" xfId="6359" xr:uid="{00000000-0005-0000-0000-0000D7180000}"/>
    <cellStyle name="Output 3 10 7 2" xfId="6360" xr:uid="{00000000-0005-0000-0000-0000D8180000}"/>
    <cellStyle name="Output 3 10 7 3" xfId="6361" xr:uid="{00000000-0005-0000-0000-0000D9180000}"/>
    <cellStyle name="Output 3 10 8" xfId="6362" xr:uid="{00000000-0005-0000-0000-0000DA180000}"/>
    <cellStyle name="Output 3 10 8 2" xfId="6363" xr:uid="{00000000-0005-0000-0000-0000DB180000}"/>
    <cellStyle name="Output 3 10 8 3" xfId="6364" xr:uid="{00000000-0005-0000-0000-0000DC180000}"/>
    <cellStyle name="Output 3 10 9" xfId="6365" xr:uid="{00000000-0005-0000-0000-0000DD180000}"/>
    <cellStyle name="Output 3 10 9 2" xfId="6366" xr:uid="{00000000-0005-0000-0000-0000DE180000}"/>
    <cellStyle name="Output 3 10 9 3" xfId="6367" xr:uid="{00000000-0005-0000-0000-0000DF180000}"/>
    <cellStyle name="Output 3 11" xfId="6368" xr:uid="{00000000-0005-0000-0000-0000E0180000}"/>
    <cellStyle name="Output 3 11 10" xfId="6369" xr:uid="{00000000-0005-0000-0000-0000E1180000}"/>
    <cellStyle name="Output 3 11 10 2" xfId="6370" xr:uid="{00000000-0005-0000-0000-0000E2180000}"/>
    <cellStyle name="Output 3 11 10 3" xfId="6371" xr:uid="{00000000-0005-0000-0000-0000E3180000}"/>
    <cellStyle name="Output 3 11 11" xfId="6372" xr:uid="{00000000-0005-0000-0000-0000E4180000}"/>
    <cellStyle name="Output 3 11 11 2" xfId="6373" xr:uid="{00000000-0005-0000-0000-0000E5180000}"/>
    <cellStyle name="Output 3 11 11 3" xfId="6374" xr:uid="{00000000-0005-0000-0000-0000E6180000}"/>
    <cellStyle name="Output 3 11 12" xfId="6375" xr:uid="{00000000-0005-0000-0000-0000E7180000}"/>
    <cellStyle name="Output 3 11 12 2" xfId="6376" xr:uid="{00000000-0005-0000-0000-0000E8180000}"/>
    <cellStyle name="Output 3 11 12 3" xfId="6377" xr:uid="{00000000-0005-0000-0000-0000E9180000}"/>
    <cellStyle name="Output 3 11 13" xfId="6378" xr:uid="{00000000-0005-0000-0000-0000EA180000}"/>
    <cellStyle name="Output 3 11 13 2" xfId="6379" xr:uid="{00000000-0005-0000-0000-0000EB180000}"/>
    <cellStyle name="Output 3 11 13 3" xfId="6380" xr:uid="{00000000-0005-0000-0000-0000EC180000}"/>
    <cellStyle name="Output 3 11 14" xfId="6381" xr:uid="{00000000-0005-0000-0000-0000ED180000}"/>
    <cellStyle name="Output 3 11 14 2" xfId="6382" xr:uid="{00000000-0005-0000-0000-0000EE180000}"/>
    <cellStyle name="Output 3 11 14 3" xfId="6383" xr:uid="{00000000-0005-0000-0000-0000EF180000}"/>
    <cellStyle name="Output 3 11 15" xfId="6384" xr:uid="{00000000-0005-0000-0000-0000F0180000}"/>
    <cellStyle name="Output 3 11 15 2" xfId="6385" xr:uid="{00000000-0005-0000-0000-0000F1180000}"/>
    <cellStyle name="Output 3 11 15 3" xfId="6386" xr:uid="{00000000-0005-0000-0000-0000F2180000}"/>
    <cellStyle name="Output 3 11 16" xfId="6387" xr:uid="{00000000-0005-0000-0000-0000F3180000}"/>
    <cellStyle name="Output 3 11 2" xfId="6388" xr:uid="{00000000-0005-0000-0000-0000F4180000}"/>
    <cellStyle name="Output 3 11 2 2" xfId="6389" xr:uid="{00000000-0005-0000-0000-0000F5180000}"/>
    <cellStyle name="Output 3 11 2 3" xfId="6390" xr:uid="{00000000-0005-0000-0000-0000F6180000}"/>
    <cellStyle name="Output 3 11 3" xfId="6391" xr:uid="{00000000-0005-0000-0000-0000F7180000}"/>
    <cellStyle name="Output 3 11 3 2" xfId="6392" xr:uid="{00000000-0005-0000-0000-0000F8180000}"/>
    <cellStyle name="Output 3 11 3 3" xfId="6393" xr:uid="{00000000-0005-0000-0000-0000F9180000}"/>
    <cellStyle name="Output 3 11 4" xfId="6394" xr:uid="{00000000-0005-0000-0000-0000FA180000}"/>
    <cellStyle name="Output 3 11 4 2" xfId="6395" xr:uid="{00000000-0005-0000-0000-0000FB180000}"/>
    <cellStyle name="Output 3 11 4 3" xfId="6396" xr:uid="{00000000-0005-0000-0000-0000FC180000}"/>
    <cellStyle name="Output 3 11 5" xfId="6397" xr:uid="{00000000-0005-0000-0000-0000FD180000}"/>
    <cellStyle name="Output 3 11 5 2" xfId="6398" xr:uid="{00000000-0005-0000-0000-0000FE180000}"/>
    <cellStyle name="Output 3 11 5 3" xfId="6399" xr:uid="{00000000-0005-0000-0000-0000FF180000}"/>
    <cellStyle name="Output 3 11 6" xfId="6400" xr:uid="{00000000-0005-0000-0000-000000190000}"/>
    <cellStyle name="Output 3 11 6 2" xfId="6401" xr:uid="{00000000-0005-0000-0000-000001190000}"/>
    <cellStyle name="Output 3 11 6 3" xfId="6402" xr:uid="{00000000-0005-0000-0000-000002190000}"/>
    <cellStyle name="Output 3 11 7" xfId="6403" xr:uid="{00000000-0005-0000-0000-000003190000}"/>
    <cellStyle name="Output 3 11 7 2" xfId="6404" xr:uid="{00000000-0005-0000-0000-000004190000}"/>
    <cellStyle name="Output 3 11 7 3" xfId="6405" xr:uid="{00000000-0005-0000-0000-000005190000}"/>
    <cellStyle name="Output 3 11 8" xfId="6406" xr:uid="{00000000-0005-0000-0000-000006190000}"/>
    <cellStyle name="Output 3 11 8 2" xfId="6407" xr:uid="{00000000-0005-0000-0000-000007190000}"/>
    <cellStyle name="Output 3 11 8 3" xfId="6408" xr:uid="{00000000-0005-0000-0000-000008190000}"/>
    <cellStyle name="Output 3 11 9" xfId="6409" xr:uid="{00000000-0005-0000-0000-000009190000}"/>
    <cellStyle name="Output 3 11 9 2" xfId="6410" xr:uid="{00000000-0005-0000-0000-00000A190000}"/>
    <cellStyle name="Output 3 11 9 3" xfId="6411" xr:uid="{00000000-0005-0000-0000-00000B190000}"/>
    <cellStyle name="Output 3 12" xfId="6412" xr:uid="{00000000-0005-0000-0000-00000C190000}"/>
    <cellStyle name="Output 3 12 10" xfId="6413" xr:uid="{00000000-0005-0000-0000-00000D190000}"/>
    <cellStyle name="Output 3 12 10 2" xfId="6414" xr:uid="{00000000-0005-0000-0000-00000E190000}"/>
    <cellStyle name="Output 3 12 10 3" xfId="6415" xr:uid="{00000000-0005-0000-0000-00000F190000}"/>
    <cellStyle name="Output 3 12 11" xfId="6416" xr:uid="{00000000-0005-0000-0000-000010190000}"/>
    <cellStyle name="Output 3 12 11 2" xfId="6417" xr:uid="{00000000-0005-0000-0000-000011190000}"/>
    <cellStyle name="Output 3 12 11 3" xfId="6418" xr:uid="{00000000-0005-0000-0000-000012190000}"/>
    <cellStyle name="Output 3 12 12" xfId="6419" xr:uid="{00000000-0005-0000-0000-000013190000}"/>
    <cellStyle name="Output 3 12 12 2" xfId="6420" xr:uid="{00000000-0005-0000-0000-000014190000}"/>
    <cellStyle name="Output 3 12 12 3" xfId="6421" xr:uid="{00000000-0005-0000-0000-000015190000}"/>
    <cellStyle name="Output 3 12 13" xfId="6422" xr:uid="{00000000-0005-0000-0000-000016190000}"/>
    <cellStyle name="Output 3 12 13 2" xfId="6423" xr:uid="{00000000-0005-0000-0000-000017190000}"/>
    <cellStyle name="Output 3 12 13 3" xfId="6424" xr:uid="{00000000-0005-0000-0000-000018190000}"/>
    <cellStyle name="Output 3 12 14" xfId="6425" xr:uid="{00000000-0005-0000-0000-000019190000}"/>
    <cellStyle name="Output 3 12 14 2" xfId="6426" xr:uid="{00000000-0005-0000-0000-00001A190000}"/>
    <cellStyle name="Output 3 12 14 3" xfId="6427" xr:uid="{00000000-0005-0000-0000-00001B190000}"/>
    <cellStyle name="Output 3 12 15" xfId="6428" xr:uid="{00000000-0005-0000-0000-00001C190000}"/>
    <cellStyle name="Output 3 12 15 2" xfId="6429" xr:uid="{00000000-0005-0000-0000-00001D190000}"/>
    <cellStyle name="Output 3 12 15 3" xfId="6430" xr:uid="{00000000-0005-0000-0000-00001E190000}"/>
    <cellStyle name="Output 3 12 16" xfId="6431" xr:uid="{00000000-0005-0000-0000-00001F190000}"/>
    <cellStyle name="Output 3 12 2" xfId="6432" xr:uid="{00000000-0005-0000-0000-000020190000}"/>
    <cellStyle name="Output 3 12 2 2" xfId="6433" xr:uid="{00000000-0005-0000-0000-000021190000}"/>
    <cellStyle name="Output 3 12 2 3" xfId="6434" xr:uid="{00000000-0005-0000-0000-000022190000}"/>
    <cellStyle name="Output 3 12 3" xfId="6435" xr:uid="{00000000-0005-0000-0000-000023190000}"/>
    <cellStyle name="Output 3 12 3 2" xfId="6436" xr:uid="{00000000-0005-0000-0000-000024190000}"/>
    <cellStyle name="Output 3 12 3 3" xfId="6437" xr:uid="{00000000-0005-0000-0000-000025190000}"/>
    <cellStyle name="Output 3 12 4" xfId="6438" xr:uid="{00000000-0005-0000-0000-000026190000}"/>
    <cellStyle name="Output 3 12 4 2" xfId="6439" xr:uid="{00000000-0005-0000-0000-000027190000}"/>
    <cellStyle name="Output 3 12 4 3" xfId="6440" xr:uid="{00000000-0005-0000-0000-000028190000}"/>
    <cellStyle name="Output 3 12 5" xfId="6441" xr:uid="{00000000-0005-0000-0000-000029190000}"/>
    <cellStyle name="Output 3 12 5 2" xfId="6442" xr:uid="{00000000-0005-0000-0000-00002A190000}"/>
    <cellStyle name="Output 3 12 5 3" xfId="6443" xr:uid="{00000000-0005-0000-0000-00002B190000}"/>
    <cellStyle name="Output 3 12 6" xfId="6444" xr:uid="{00000000-0005-0000-0000-00002C190000}"/>
    <cellStyle name="Output 3 12 6 2" xfId="6445" xr:uid="{00000000-0005-0000-0000-00002D190000}"/>
    <cellStyle name="Output 3 12 6 3" xfId="6446" xr:uid="{00000000-0005-0000-0000-00002E190000}"/>
    <cellStyle name="Output 3 12 7" xfId="6447" xr:uid="{00000000-0005-0000-0000-00002F190000}"/>
    <cellStyle name="Output 3 12 7 2" xfId="6448" xr:uid="{00000000-0005-0000-0000-000030190000}"/>
    <cellStyle name="Output 3 12 7 3" xfId="6449" xr:uid="{00000000-0005-0000-0000-000031190000}"/>
    <cellStyle name="Output 3 12 8" xfId="6450" xr:uid="{00000000-0005-0000-0000-000032190000}"/>
    <cellStyle name="Output 3 12 8 2" xfId="6451" xr:uid="{00000000-0005-0000-0000-000033190000}"/>
    <cellStyle name="Output 3 12 8 3" xfId="6452" xr:uid="{00000000-0005-0000-0000-000034190000}"/>
    <cellStyle name="Output 3 12 9" xfId="6453" xr:uid="{00000000-0005-0000-0000-000035190000}"/>
    <cellStyle name="Output 3 12 9 2" xfId="6454" xr:uid="{00000000-0005-0000-0000-000036190000}"/>
    <cellStyle name="Output 3 12 9 3" xfId="6455" xr:uid="{00000000-0005-0000-0000-000037190000}"/>
    <cellStyle name="Output 3 13" xfId="6456" xr:uid="{00000000-0005-0000-0000-000038190000}"/>
    <cellStyle name="Output 3 13 10" xfId="6457" xr:uid="{00000000-0005-0000-0000-000039190000}"/>
    <cellStyle name="Output 3 13 10 2" xfId="6458" xr:uid="{00000000-0005-0000-0000-00003A190000}"/>
    <cellStyle name="Output 3 13 10 3" xfId="6459" xr:uid="{00000000-0005-0000-0000-00003B190000}"/>
    <cellStyle name="Output 3 13 11" xfId="6460" xr:uid="{00000000-0005-0000-0000-00003C190000}"/>
    <cellStyle name="Output 3 13 11 2" xfId="6461" xr:uid="{00000000-0005-0000-0000-00003D190000}"/>
    <cellStyle name="Output 3 13 11 3" xfId="6462" xr:uid="{00000000-0005-0000-0000-00003E190000}"/>
    <cellStyle name="Output 3 13 12" xfId="6463" xr:uid="{00000000-0005-0000-0000-00003F190000}"/>
    <cellStyle name="Output 3 13 12 2" xfId="6464" xr:uid="{00000000-0005-0000-0000-000040190000}"/>
    <cellStyle name="Output 3 13 12 3" xfId="6465" xr:uid="{00000000-0005-0000-0000-000041190000}"/>
    <cellStyle name="Output 3 13 13" xfId="6466" xr:uid="{00000000-0005-0000-0000-000042190000}"/>
    <cellStyle name="Output 3 13 13 2" xfId="6467" xr:uid="{00000000-0005-0000-0000-000043190000}"/>
    <cellStyle name="Output 3 13 13 3" xfId="6468" xr:uid="{00000000-0005-0000-0000-000044190000}"/>
    <cellStyle name="Output 3 13 14" xfId="6469" xr:uid="{00000000-0005-0000-0000-000045190000}"/>
    <cellStyle name="Output 3 13 14 2" xfId="6470" xr:uid="{00000000-0005-0000-0000-000046190000}"/>
    <cellStyle name="Output 3 13 14 3" xfId="6471" xr:uid="{00000000-0005-0000-0000-000047190000}"/>
    <cellStyle name="Output 3 13 15" xfId="6472" xr:uid="{00000000-0005-0000-0000-000048190000}"/>
    <cellStyle name="Output 3 13 15 2" xfId="6473" xr:uid="{00000000-0005-0000-0000-000049190000}"/>
    <cellStyle name="Output 3 13 15 3" xfId="6474" xr:uid="{00000000-0005-0000-0000-00004A190000}"/>
    <cellStyle name="Output 3 13 16" xfId="6475" xr:uid="{00000000-0005-0000-0000-00004B190000}"/>
    <cellStyle name="Output 3 13 2" xfId="6476" xr:uid="{00000000-0005-0000-0000-00004C190000}"/>
    <cellStyle name="Output 3 13 2 2" xfId="6477" xr:uid="{00000000-0005-0000-0000-00004D190000}"/>
    <cellStyle name="Output 3 13 2 3" xfId="6478" xr:uid="{00000000-0005-0000-0000-00004E190000}"/>
    <cellStyle name="Output 3 13 3" xfId="6479" xr:uid="{00000000-0005-0000-0000-00004F190000}"/>
    <cellStyle name="Output 3 13 3 2" xfId="6480" xr:uid="{00000000-0005-0000-0000-000050190000}"/>
    <cellStyle name="Output 3 13 3 3" xfId="6481" xr:uid="{00000000-0005-0000-0000-000051190000}"/>
    <cellStyle name="Output 3 13 4" xfId="6482" xr:uid="{00000000-0005-0000-0000-000052190000}"/>
    <cellStyle name="Output 3 13 4 2" xfId="6483" xr:uid="{00000000-0005-0000-0000-000053190000}"/>
    <cellStyle name="Output 3 13 4 3" xfId="6484" xr:uid="{00000000-0005-0000-0000-000054190000}"/>
    <cellStyle name="Output 3 13 5" xfId="6485" xr:uid="{00000000-0005-0000-0000-000055190000}"/>
    <cellStyle name="Output 3 13 5 2" xfId="6486" xr:uid="{00000000-0005-0000-0000-000056190000}"/>
    <cellStyle name="Output 3 13 5 3" xfId="6487" xr:uid="{00000000-0005-0000-0000-000057190000}"/>
    <cellStyle name="Output 3 13 6" xfId="6488" xr:uid="{00000000-0005-0000-0000-000058190000}"/>
    <cellStyle name="Output 3 13 6 2" xfId="6489" xr:uid="{00000000-0005-0000-0000-000059190000}"/>
    <cellStyle name="Output 3 13 6 3" xfId="6490" xr:uid="{00000000-0005-0000-0000-00005A190000}"/>
    <cellStyle name="Output 3 13 7" xfId="6491" xr:uid="{00000000-0005-0000-0000-00005B190000}"/>
    <cellStyle name="Output 3 13 7 2" xfId="6492" xr:uid="{00000000-0005-0000-0000-00005C190000}"/>
    <cellStyle name="Output 3 13 7 3" xfId="6493" xr:uid="{00000000-0005-0000-0000-00005D190000}"/>
    <cellStyle name="Output 3 13 8" xfId="6494" xr:uid="{00000000-0005-0000-0000-00005E190000}"/>
    <cellStyle name="Output 3 13 8 2" xfId="6495" xr:uid="{00000000-0005-0000-0000-00005F190000}"/>
    <cellStyle name="Output 3 13 8 3" xfId="6496" xr:uid="{00000000-0005-0000-0000-000060190000}"/>
    <cellStyle name="Output 3 13 9" xfId="6497" xr:uid="{00000000-0005-0000-0000-000061190000}"/>
    <cellStyle name="Output 3 13 9 2" xfId="6498" xr:uid="{00000000-0005-0000-0000-000062190000}"/>
    <cellStyle name="Output 3 13 9 3" xfId="6499" xr:uid="{00000000-0005-0000-0000-000063190000}"/>
    <cellStyle name="Output 3 14" xfId="6500" xr:uid="{00000000-0005-0000-0000-000064190000}"/>
    <cellStyle name="Output 3 14 2" xfId="6501" xr:uid="{00000000-0005-0000-0000-000065190000}"/>
    <cellStyle name="Output 3 14 3" xfId="6502" xr:uid="{00000000-0005-0000-0000-000066190000}"/>
    <cellStyle name="Output 3 15" xfId="6503" xr:uid="{00000000-0005-0000-0000-000067190000}"/>
    <cellStyle name="Output 3 15 2" xfId="6504" xr:uid="{00000000-0005-0000-0000-000068190000}"/>
    <cellStyle name="Output 3 15 3" xfId="6505" xr:uid="{00000000-0005-0000-0000-000069190000}"/>
    <cellStyle name="Output 3 16" xfId="6506" xr:uid="{00000000-0005-0000-0000-00006A190000}"/>
    <cellStyle name="Output 3 16 2" xfId="6507" xr:uid="{00000000-0005-0000-0000-00006B190000}"/>
    <cellStyle name="Output 3 16 3" xfId="6508" xr:uid="{00000000-0005-0000-0000-00006C190000}"/>
    <cellStyle name="Output 3 17" xfId="6509" xr:uid="{00000000-0005-0000-0000-00006D190000}"/>
    <cellStyle name="Output 3 17 2" xfId="6510" xr:uid="{00000000-0005-0000-0000-00006E190000}"/>
    <cellStyle name="Output 3 17 3" xfId="6511" xr:uid="{00000000-0005-0000-0000-00006F190000}"/>
    <cellStyle name="Output 3 18" xfId="6512" xr:uid="{00000000-0005-0000-0000-000070190000}"/>
    <cellStyle name="Output 3 18 2" xfId="6513" xr:uid="{00000000-0005-0000-0000-000071190000}"/>
    <cellStyle name="Output 3 18 3" xfId="6514" xr:uid="{00000000-0005-0000-0000-000072190000}"/>
    <cellStyle name="Output 3 19" xfId="6515" xr:uid="{00000000-0005-0000-0000-000073190000}"/>
    <cellStyle name="Output 3 19 2" xfId="6516" xr:uid="{00000000-0005-0000-0000-000074190000}"/>
    <cellStyle name="Output 3 19 3" xfId="6517" xr:uid="{00000000-0005-0000-0000-000075190000}"/>
    <cellStyle name="Output 3 2" xfId="6518" xr:uid="{00000000-0005-0000-0000-000076190000}"/>
    <cellStyle name="Output 3 2 10" xfId="6519" xr:uid="{00000000-0005-0000-0000-000077190000}"/>
    <cellStyle name="Output 3 2 10 2" xfId="6520" xr:uid="{00000000-0005-0000-0000-000078190000}"/>
    <cellStyle name="Output 3 2 10 3" xfId="6521" xr:uid="{00000000-0005-0000-0000-000079190000}"/>
    <cellStyle name="Output 3 2 11" xfId="6522" xr:uid="{00000000-0005-0000-0000-00007A190000}"/>
    <cellStyle name="Output 3 2 11 2" xfId="6523" xr:uid="{00000000-0005-0000-0000-00007B190000}"/>
    <cellStyle name="Output 3 2 11 3" xfId="6524" xr:uid="{00000000-0005-0000-0000-00007C190000}"/>
    <cellStyle name="Output 3 2 12" xfId="6525" xr:uid="{00000000-0005-0000-0000-00007D190000}"/>
    <cellStyle name="Output 3 2 12 2" xfId="6526" xr:uid="{00000000-0005-0000-0000-00007E190000}"/>
    <cellStyle name="Output 3 2 12 3" xfId="6527" xr:uid="{00000000-0005-0000-0000-00007F190000}"/>
    <cellStyle name="Output 3 2 13" xfId="6528" xr:uid="{00000000-0005-0000-0000-000080190000}"/>
    <cellStyle name="Output 3 2 13 2" xfId="6529" xr:uid="{00000000-0005-0000-0000-000081190000}"/>
    <cellStyle name="Output 3 2 13 3" xfId="6530" xr:uid="{00000000-0005-0000-0000-000082190000}"/>
    <cellStyle name="Output 3 2 14" xfId="6531" xr:uid="{00000000-0005-0000-0000-000083190000}"/>
    <cellStyle name="Output 3 2 14 2" xfId="6532" xr:uid="{00000000-0005-0000-0000-000084190000}"/>
    <cellStyle name="Output 3 2 14 3" xfId="6533" xr:uid="{00000000-0005-0000-0000-000085190000}"/>
    <cellStyle name="Output 3 2 15" xfId="6534" xr:uid="{00000000-0005-0000-0000-000086190000}"/>
    <cellStyle name="Output 3 2 15 2" xfId="6535" xr:uid="{00000000-0005-0000-0000-000087190000}"/>
    <cellStyle name="Output 3 2 15 3" xfId="6536" xr:uid="{00000000-0005-0000-0000-000088190000}"/>
    <cellStyle name="Output 3 2 16" xfId="6537" xr:uid="{00000000-0005-0000-0000-000089190000}"/>
    <cellStyle name="Output 3 2 2" xfId="6538" xr:uid="{00000000-0005-0000-0000-00008A190000}"/>
    <cellStyle name="Output 3 2 2 2" xfId="6539" xr:uid="{00000000-0005-0000-0000-00008B190000}"/>
    <cellStyle name="Output 3 2 2 3" xfId="6540" xr:uid="{00000000-0005-0000-0000-00008C190000}"/>
    <cellStyle name="Output 3 2 3" xfId="6541" xr:uid="{00000000-0005-0000-0000-00008D190000}"/>
    <cellStyle name="Output 3 2 3 2" xfId="6542" xr:uid="{00000000-0005-0000-0000-00008E190000}"/>
    <cellStyle name="Output 3 2 3 3" xfId="6543" xr:uid="{00000000-0005-0000-0000-00008F190000}"/>
    <cellStyle name="Output 3 2 4" xfId="6544" xr:uid="{00000000-0005-0000-0000-000090190000}"/>
    <cellStyle name="Output 3 2 4 2" xfId="6545" xr:uid="{00000000-0005-0000-0000-000091190000}"/>
    <cellStyle name="Output 3 2 4 3" xfId="6546" xr:uid="{00000000-0005-0000-0000-000092190000}"/>
    <cellStyle name="Output 3 2 5" xfId="6547" xr:uid="{00000000-0005-0000-0000-000093190000}"/>
    <cellStyle name="Output 3 2 5 2" xfId="6548" xr:uid="{00000000-0005-0000-0000-000094190000}"/>
    <cellStyle name="Output 3 2 5 3" xfId="6549" xr:uid="{00000000-0005-0000-0000-000095190000}"/>
    <cellStyle name="Output 3 2 6" xfId="6550" xr:uid="{00000000-0005-0000-0000-000096190000}"/>
    <cellStyle name="Output 3 2 6 2" xfId="6551" xr:uid="{00000000-0005-0000-0000-000097190000}"/>
    <cellStyle name="Output 3 2 6 3" xfId="6552" xr:uid="{00000000-0005-0000-0000-000098190000}"/>
    <cellStyle name="Output 3 2 7" xfId="6553" xr:uid="{00000000-0005-0000-0000-000099190000}"/>
    <cellStyle name="Output 3 2 7 2" xfId="6554" xr:uid="{00000000-0005-0000-0000-00009A190000}"/>
    <cellStyle name="Output 3 2 7 3" xfId="6555" xr:uid="{00000000-0005-0000-0000-00009B190000}"/>
    <cellStyle name="Output 3 2 8" xfId="6556" xr:uid="{00000000-0005-0000-0000-00009C190000}"/>
    <cellStyle name="Output 3 2 8 2" xfId="6557" xr:uid="{00000000-0005-0000-0000-00009D190000}"/>
    <cellStyle name="Output 3 2 8 3" xfId="6558" xr:uid="{00000000-0005-0000-0000-00009E190000}"/>
    <cellStyle name="Output 3 2 9" xfId="6559" xr:uid="{00000000-0005-0000-0000-00009F190000}"/>
    <cellStyle name="Output 3 2 9 2" xfId="6560" xr:uid="{00000000-0005-0000-0000-0000A0190000}"/>
    <cellStyle name="Output 3 2 9 3" xfId="6561" xr:uid="{00000000-0005-0000-0000-0000A1190000}"/>
    <cellStyle name="Output 3 20" xfId="6562" xr:uid="{00000000-0005-0000-0000-0000A2190000}"/>
    <cellStyle name="Output 3 20 2" xfId="6563" xr:uid="{00000000-0005-0000-0000-0000A3190000}"/>
    <cellStyle name="Output 3 20 3" xfId="6564" xr:uid="{00000000-0005-0000-0000-0000A4190000}"/>
    <cellStyle name="Output 3 21" xfId="6565" xr:uid="{00000000-0005-0000-0000-0000A5190000}"/>
    <cellStyle name="Output 3 21 2" xfId="6566" xr:uid="{00000000-0005-0000-0000-0000A6190000}"/>
    <cellStyle name="Output 3 21 3" xfId="6567" xr:uid="{00000000-0005-0000-0000-0000A7190000}"/>
    <cellStyle name="Output 3 22" xfId="6568" xr:uid="{00000000-0005-0000-0000-0000A8190000}"/>
    <cellStyle name="Output 3 22 2" xfId="6569" xr:uid="{00000000-0005-0000-0000-0000A9190000}"/>
    <cellStyle name="Output 3 22 3" xfId="6570" xr:uid="{00000000-0005-0000-0000-0000AA190000}"/>
    <cellStyle name="Output 3 23" xfId="6571" xr:uid="{00000000-0005-0000-0000-0000AB190000}"/>
    <cellStyle name="Output 3 23 2" xfId="6572" xr:uid="{00000000-0005-0000-0000-0000AC190000}"/>
    <cellStyle name="Output 3 23 3" xfId="6573" xr:uid="{00000000-0005-0000-0000-0000AD190000}"/>
    <cellStyle name="Output 3 24" xfId="6574" xr:uid="{00000000-0005-0000-0000-0000AE190000}"/>
    <cellStyle name="Output 3 24 2" xfId="6575" xr:uid="{00000000-0005-0000-0000-0000AF190000}"/>
    <cellStyle name="Output 3 24 3" xfId="6576" xr:uid="{00000000-0005-0000-0000-0000B0190000}"/>
    <cellStyle name="Output 3 25" xfId="6577" xr:uid="{00000000-0005-0000-0000-0000B1190000}"/>
    <cellStyle name="Output 3 25 2" xfId="6578" xr:uid="{00000000-0005-0000-0000-0000B2190000}"/>
    <cellStyle name="Output 3 25 3" xfId="6579" xr:uid="{00000000-0005-0000-0000-0000B3190000}"/>
    <cellStyle name="Output 3 26" xfId="6580" xr:uid="{00000000-0005-0000-0000-0000B4190000}"/>
    <cellStyle name="Output 3 26 2" xfId="6581" xr:uid="{00000000-0005-0000-0000-0000B5190000}"/>
    <cellStyle name="Output 3 26 3" xfId="6582" xr:uid="{00000000-0005-0000-0000-0000B6190000}"/>
    <cellStyle name="Output 3 27" xfId="6583" xr:uid="{00000000-0005-0000-0000-0000B7190000}"/>
    <cellStyle name="Output 3 27 2" xfId="6584" xr:uid="{00000000-0005-0000-0000-0000B8190000}"/>
    <cellStyle name="Output 3 27 3" xfId="6585" xr:uid="{00000000-0005-0000-0000-0000B9190000}"/>
    <cellStyle name="Output 3 28" xfId="6586" xr:uid="{00000000-0005-0000-0000-0000BA190000}"/>
    <cellStyle name="Output 3 3" xfId="6587" xr:uid="{00000000-0005-0000-0000-0000BB190000}"/>
    <cellStyle name="Output 3 3 10" xfId="6588" xr:uid="{00000000-0005-0000-0000-0000BC190000}"/>
    <cellStyle name="Output 3 3 10 2" xfId="6589" xr:uid="{00000000-0005-0000-0000-0000BD190000}"/>
    <cellStyle name="Output 3 3 10 3" xfId="6590" xr:uid="{00000000-0005-0000-0000-0000BE190000}"/>
    <cellStyle name="Output 3 3 11" xfId="6591" xr:uid="{00000000-0005-0000-0000-0000BF190000}"/>
    <cellStyle name="Output 3 3 11 2" xfId="6592" xr:uid="{00000000-0005-0000-0000-0000C0190000}"/>
    <cellStyle name="Output 3 3 11 3" xfId="6593" xr:uid="{00000000-0005-0000-0000-0000C1190000}"/>
    <cellStyle name="Output 3 3 12" xfId="6594" xr:uid="{00000000-0005-0000-0000-0000C2190000}"/>
    <cellStyle name="Output 3 3 12 2" xfId="6595" xr:uid="{00000000-0005-0000-0000-0000C3190000}"/>
    <cellStyle name="Output 3 3 12 3" xfId="6596" xr:uid="{00000000-0005-0000-0000-0000C4190000}"/>
    <cellStyle name="Output 3 3 13" xfId="6597" xr:uid="{00000000-0005-0000-0000-0000C5190000}"/>
    <cellStyle name="Output 3 3 13 2" xfId="6598" xr:uid="{00000000-0005-0000-0000-0000C6190000}"/>
    <cellStyle name="Output 3 3 13 3" xfId="6599" xr:uid="{00000000-0005-0000-0000-0000C7190000}"/>
    <cellStyle name="Output 3 3 14" xfId="6600" xr:uid="{00000000-0005-0000-0000-0000C8190000}"/>
    <cellStyle name="Output 3 3 14 2" xfId="6601" xr:uid="{00000000-0005-0000-0000-0000C9190000}"/>
    <cellStyle name="Output 3 3 14 3" xfId="6602" xr:uid="{00000000-0005-0000-0000-0000CA190000}"/>
    <cellStyle name="Output 3 3 15" xfId="6603" xr:uid="{00000000-0005-0000-0000-0000CB190000}"/>
    <cellStyle name="Output 3 3 15 2" xfId="6604" xr:uid="{00000000-0005-0000-0000-0000CC190000}"/>
    <cellStyle name="Output 3 3 15 3" xfId="6605" xr:uid="{00000000-0005-0000-0000-0000CD190000}"/>
    <cellStyle name="Output 3 3 16" xfId="6606" xr:uid="{00000000-0005-0000-0000-0000CE190000}"/>
    <cellStyle name="Output 3 3 2" xfId="6607" xr:uid="{00000000-0005-0000-0000-0000CF190000}"/>
    <cellStyle name="Output 3 3 2 2" xfId="6608" xr:uid="{00000000-0005-0000-0000-0000D0190000}"/>
    <cellStyle name="Output 3 3 2 3" xfId="6609" xr:uid="{00000000-0005-0000-0000-0000D1190000}"/>
    <cellStyle name="Output 3 3 3" xfId="6610" xr:uid="{00000000-0005-0000-0000-0000D2190000}"/>
    <cellStyle name="Output 3 3 3 2" xfId="6611" xr:uid="{00000000-0005-0000-0000-0000D3190000}"/>
    <cellStyle name="Output 3 3 3 3" xfId="6612" xr:uid="{00000000-0005-0000-0000-0000D4190000}"/>
    <cellStyle name="Output 3 3 4" xfId="6613" xr:uid="{00000000-0005-0000-0000-0000D5190000}"/>
    <cellStyle name="Output 3 3 4 2" xfId="6614" xr:uid="{00000000-0005-0000-0000-0000D6190000}"/>
    <cellStyle name="Output 3 3 4 3" xfId="6615" xr:uid="{00000000-0005-0000-0000-0000D7190000}"/>
    <cellStyle name="Output 3 3 5" xfId="6616" xr:uid="{00000000-0005-0000-0000-0000D8190000}"/>
    <cellStyle name="Output 3 3 5 2" xfId="6617" xr:uid="{00000000-0005-0000-0000-0000D9190000}"/>
    <cellStyle name="Output 3 3 5 3" xfId="6618" xr:uid="{00000000-0005-0000-0000-0000DA190000}"/>
    <cellStyle name="Output 3 3 6" xfId="6619" xr:uid="{00000000-0005-0000-0000-0000DB190000}"/>
    <cellStyle name="Output 3 3 6 2" xfId="6620" xr:uid="{00000000-0005-0000-0000-0000DC190000}"/>
    <cellStyle name="Output 3 3 6 3" xfId="6621" xr:uid="{00000000-0005-0000-0000-0000DD190000}"/>
    <cellStyle name="Output 3 3 7" xfId="6622" xr:uid="{00000000-0005-0000-0000-0000DE190000}"/>
    <cellStyle name="Output 3 3 7 2" xfId="6623" xr:uid="{00000000-0005-0000-0000-0000DF190000}"/>
    <cellStyle name="Output 3 3 7 3" xfId="6624" xr:uid="{00000000-0005-0000-0000-0000E0190000}"/>
    <cellStyle name="Output 3 3 8" xfId="6625" xr:uid="{00000000-0005-0000-0000-0000E1190000}"/>
    <cellStyle name="Output 3 3 8 2" xfId="6626" xr:uid="{00000000-0005-0000-0000-0000E2190000}"/>
    <cellStyle name="Output 3 3 8 3" xfId="6627" xr:uid="{00000000-0005-0000-0000-0000E3190000}"/>
    <cellStyle name="Output 3 3 9" xfId="6628" xr:uid="{00000000-0005-0000-0000-0000E4190000}"/>
    <cellStyle name="Output 3 3 9 2" xfId="6629" xr:uid="{00000000-0005-0000-0000-0000E5190000}"/>
    <cellStyle name="Output 3 3 9 3" xfId="6630" xr:uid="{00000000-0005-0000-0000-0000E6190000}"/>
    <cellStyle name="Output 3 4" xfId="6631" xr:uid="{00000000-0005-0000-0000-0000E7190000}"/>
    <cellStyle name="Output 3 4 10" xfId="6632" xr:uid="{00000000-0005-0000-0000-0000E8190000}"/>
    <cellStyle name="Output 3 4 10 2" xfId="6633" xr:uid="{00000000-0005-0000-0000-0000E9190000}"/>
    <cellStyle name="Output 3 4 10 3" xfId="6634" xr:uid="{00000000-0005-0000-0000-0000EA190000}"/>
    <cellStyle name="Output 3 4 11" xfId="6635" xr:uid="{00000000-0005-0000-0000-0000EB190000}"/>
    <cellStyle name="Output 3 4 11 2" xfId="6636" xr:uid="{00000000-0005-0000-0000-0000EC190000}"/>
    <cellStyle name="Output 3 4 11 3" xfId="6637" xr:uid="{00000000-0005-0000-0000-0000ED190000}"/>
    <cellStyle name="Output 3 4 12" xfId="6638" xr:uid="{00000000-0005-0000-0000-0000EE190000}"/>
    <cellStyle name="Output 3 4 12 2" xfId="6639" xr:uid="{00000000-0005-0000-0000-0000EF190000}"/>
    <cellStyle name="Output 3 4 12 3" xfId="6640" xr:uid="{00000000-0005-0000-0000-0000F0190000}"/>
    <cellStyle name="Output 3 4 13" xfId="6641" xr:uid="{00000000-0005-0000-0000-0000F1190000}"/>
    <cellStyle name="Output 3 4 13 2" xfId="6642" xr:uid="{00000000-0005-0000-0000-0000F2190000}"/>
    <cellStyle name="Output 3 4 13 3" xfId="6643" xr:uid="{00000000-0005-0000-0000-0000F3190000}"/>
    <cellStyle name="Output 3 4 14" xfId="6644" xr:uid="{00000000-0005-0000-0000-0000F4190000}"/>
    <cellStyle name="Output 3 4 14 2" xfId="6645" xr:uid="{00000000-0005-0000-0000-0000F5190000}"/>
    <cellStyle name="Output 3 4 14 3" xfId="6646" xr:uid="{00000000-0005-0000-0000-0000F6190000}"/>
    <cellStyle name="Output 3 4 15" xfId="6647" xr:uid="{00000000-0005-0000-0000-0000F7190000}"/>
    <cellStyle name="Output 3 4 15 2" xfId="6648" xr:uid="{00000000-0005-0000-0000-0000F8190000}"/>
    <cellStyle name="Output 3 4 15 3" xfId="6649" xr:uid="{00000000-0005-0000-0000-0000F9190000}"/>
    <cellStyle name="Output 3 4 16" xfId="6650" xr:uid="{00000000-0005-0000-0000-0000FA190000}"/>
    <cellStyle name="Output 3 4 2" xfId="6651" xr:uid="{00000000-0005-0000-0000-0000FB190000}"/>
    <cellStyle name="Output 3 4 2 2" xfId="6652" xr:uid="{00000000-0005-0000-0000-0000FC190000}"/>
    <cellStyle name="Output 3 4 2 3" xfId="6653" xr:uid="{00000000-0005-0000-0000-0000FD190000}"/>
    <cellStyle name="Output 3 4 3" xfId="6654" xr:uid="{00000000-0005-0000-0000-0000FE190000}"/>
    <cellStyle name="Output 3 4 3 2" xfId="6655" xr:uid="{00000000-0005-0000-0000-0000FF190000}"/>
    <cellStyle name="Output 3 4 3 3" xfId="6656" xr:uid="{00000000-0005-0000-0000-0000001A0000}"/>
    <cellStyle name="Output 3 4 4" xfId="6657" xr:uid="{00000000-0005-0000-0000-0000011A0000}"/>
    <cellStyle name="Output 3 4 4 2" xfId="6658" xr:uid="{00000000-0005-0000-0000-0000021A0000}"/>
    <cellStyle name="Output 3 4 4 3" xfId="6659" xr:uid="{00000000-0005-0000-0000-0000031A0000}"/>
    <cellStyle name="Output 3 4 5" xfId="6660" xr:uid="{00000000-0005-0000-0000-0000041A0000}"/>
    <cellStyle name="Output 3 4 5 2" xfId="6661" xr:uid="{00000000-0005-0000-0000-0000051A0000}"/>
    <cellStyle name="Output 3 4 5 3" xfId="6662" xr:uid="{00000000-0005-0000-0000-0000061A0000}"/>
    <cellStyle name="Output 3 4 6" xfId="6663" xr:uid="{00000000-0005-0000-0000-0000071A0000}"/>
    <cellStyle name="Output 3 4 6 2" xfId="6664" xr:uid="{00000000-0005-0000-0000-0000081A0000}"/>
    <cellStyle name="Output 3 4 6 3" xfId="6665" xr:uid="{00000000-0005-0000-0000-0000091A0000}"/>
    <cellStyle name="Output 3 4 7" xfId="6666" xr:uid="{00000000-0005-0000-0000-00000A1A0000}"/>
    <cellStyle name="Output 3 4 7 2" xfId="6667" xr:uid="{00000000-0005-0000-0000-00000B1A0000}"/>
    <cellStyle name="Output 3 4 7 3" xfId="6668" xr:uid="{00000000-0005-0000-0000-00000C1A0000}"/>
    <cellStyle name="Output 3 4 8" xfId="6669" xr:uid="{00000000-0005-0000-0000-00000D1A0000}"/>
    <cellStyle name="Output 3 4 8 2" xfId="6670" xr:uid="{00000000-0005-0000-0000-00000E1A0000}"/>
    <cellStyle name="Output 3 4 8 3" xfId="6671" xr:uid="{00000000-0005-0000-0000-00000F1A0000}"/>
    <cellStyle name="Output 3 4 9" xfId="6672" xr:uid="{00000000-0005-0000-0000-0000101A0000}"/>
    <cellStyle name="Output 3 4 9 2" xfId="6673" xr:uid="{00000000-0005-0000-0000-0000111A0000}"/>
    <cellStyle name="Output 3 4 9 3" xfId="6674" xr:uid="{00000000-0005-0000-0000-0000121A0000}"/>
    <cellStyle name="Output 3 5" xfId="6675" xr:uid="{00000000-0005-0000-0000-0000131A0000}"/>
    <cellStyle name="Output 3 5 10" xfId="6676" xr:uid="{00000000-0005-0000-0000-0000141A0000}"/>
    <cellStyle name="Output 3 5 10 2" xfId="6677" xr:uid="{00000000-0005-0000-0000-0000151A0000}"/>
    <cellStyle name="Output 3 5 10 3" xfId="6678" xr:uid="{00000000-0005-0000-0000-0000161A0000}"/>
    <cellStyle name="Output 3 5 11" xfId="6679" xr:uid="{00000000-0005-0000-0000-0000171A0000}"/>
    <cellStyle name="Output 3 5 11 2" xfId="6680" xr:uid="{00000000-0005-0000-0000-0000181A0000}"/>
    <cellStyle name="Output 3 5 11 3" xfId="6681" xr:uid="{00000000-0005-0000-0000-0000191A0000}"/>
    <cellStyle name="Output 3 5 12" xfId="6682" xr:uid="{00000000-0005-0000-0000-00001A1A0000}"/>
    <cellStyle name="Output 3 5 12 2" xfId="6683" xr:uid="{00000000-0005-0000-0000-00001B1A0000}"/>
    <cellStyle name="Output 3 5 12 3" xfId="6684" xr:uid="{00000000-0005-0000-0000-00001C1A0000}"/>
    <cellStyle name="Output 3 5 13" xfId="6685" xr:uid="{00000000-0005-0000-0000-00001D1A0000}"/>
    <cellStyle name="Output 3 5 13 2" xfId="6686" xr:uid="{00000000-0005-0000-0000-00001E1A0000}"/>
    <cellStyle name="Output 3 5 13 3" xfId="6687" xr:uid="{00000000-0005-0000-0000-00001F1A0000}"/>
    <cellStyle name="Output 3 5 14" xfId="6688" xr:uid="{00000000-0005-0000-0000-0000201A0000}"/>
    <cellStyle name="Output 3 5 14 2" xfId="6689" xr:uid="{00000000-0005-0000-0000-0000211A0000}"/>
    <cellStyle name="Output 3 5 14 3" xfId="6690" xr:uid="{00000000-0005-0000-0000-0000221A0000}"/>
    <cellStyle name="Output 3 5 15" xfId="6691" xr:uid="{00000000-0005-0000-0000-0000231A0000}"/>
    <cellStyle name="Output 3 5 15 2" xfId="6692" xr:uid="{00000000-0005-0000-0000-0000241A0000}"/>
    <cellStyle name="Output 3 5 15 3" xfId="6693" xr:uid="{00000000-0005-0000-0000-0000251A0000}"/>
    <cellStyle name="Output 3 5 16" xfId="6694" xr:uid="{00000000-0005-0000-0000-0000261A0000}"/>
    <cellStyle name="Output 3 5 2" xfId="6695" xr:uid="{00000000-0005-0000-0000-0000271A0000}"/>
    <cellStyle name="Output 3 5 2 2" xfId="6696" xr:uid="{00000000-0005-0000-0000-0000281A0000}"/>
    <cellStyle name="Output 3 5 2 3" xfId="6697" xr:uid="{00000000-0005-0000-0000-0000291A0000}"/>
    <cellStyle name="Output 3 5 3" xfId="6698" xr:uid="{00000000-0005-0000-0000-00002A1A0000}"/>
    <cellStyle name="Output 3 5 3 2" xfId="6699" xr:uid="{00000000-0005-0000-0000-00002B1A0000}"/>
    <cellStyle name="Output 3 5 3 3" xfId="6700" xr:uid="{00000000-0005-0000-0000-00002C1A0000}"/>
    <cellStyle name="Output 3 5 4" xfId="6701" xr:uid="{00000000-0005-0000-0000-00002D1A0000}"/>
    <cellStyle name="Output 3 5 4 2" xfId="6702" xr:uid="{00000000-0005-0000-0000-00002E1A0000}"/>
    <cellStyle name="Output 3 5 4 3" xfId="6703" xr:uid="{00000000-0005-0000-0000-00002F1A0000}"/>
    <cellStyle name="Output 3 5 5" xfId="6704" xr:uid="{00000000-0005-0000-0000-0000301A0000}"/>
    <cellStyle name="Output 3 5 5 2" xfId="6705" xr:uid="{00000000-0005-0000-0000-0000311A0000}"/>
    <cellStyle name="Output 3 5 5 3" xfId="6706" xr:uid="{00000000-0005-0000-0000-0000321A0000}"/>
    <cellStyle name="Output 3 5 6" xfId="6707" xr:uid="{00000000-0005-0000-0000-0000331A0000}"/>
    <cellStyle name="Output 3 5 6 2" xfId="6708" xr:uid="{00000000-0005-0000-0000-0000341A0000}"/>
    <cellStyle name="Output 3 5 6 3" xfId="6709" xr:uid="{00000000-0005-0000-0000-0000351A0000}"/>
    <cellStyle name="Output 3 5 7" xfId="6710" xr:uid="{00000000-0005-0000-0000-0000361A0000}"/>
    <cellStyle name="Output 3 5 7 2" xfId="6711" xr:uid="{00000000-0005-0000-0000-0000371A0000}"/>
    <cellStyle name="Output 3 5 7 3" xfId="6712" xr:uid="{00000000-0005-0000-0000-0000381A0000}"/>
    <cellStyle name="Output 3 5 8" xfId="6713" xr:uid="{00000000-0005-0000-0000-0000391A0000}"/>
    <cellStyle name="Output 3 5 8 2" xfId="6714" xr:uid="{00000000-0005-0000-0000-00003A1A0000}"/>
    <cellStyle name="Output 3 5 8 3" xfId="6715" xr:uid="{00000000-0005-0000-0000-00003B1A0000}"/>
    <cellStyle name="Output 3 5 9" xfId="6716" xr:uid="{00000000-0005-0000-0000-00003C1A0000}"/>
    <cellStyle name="Output 3 5 9 2" xfId="6717" xr:uid="{00000000-0005-0000-0000-00003D1A0000}"/>
    <cellStyle name="Output 3 5 9 3" xfId="6718" xr:uid="{00000000-0005-0000-0000-00003E1A0000}"/>
    <cellStyle name="Output 3 6" xfId="6719" xr:uid="{00000000-0005-0000-0000-00003F1A0000}"/>
    <cellStyle name="Output 3 6 10" xfId="6720" xr:uid="{00000000-0005-0000-0000-0000401A0000}"/>
    <cellStyle name="Output 3 6 10 2" xfId="6721" xr:uid="{00000000-0005-0000-0000-0000411A0000}"/>
    <cellStyle name="Output 3 6 10 3" xfId="6722" xr:uid="{00000000-0005-0000-0000-0000421A0000}"/>
    <cellStyle name="Output 3 6 11" xfId="6723" xr:uid="{00000000-0005-0000-0000-0000431A0000}"/>
    <cellStyle name="Output 3 6 11 2" xfId="6724" xr:uid="{00000000-0005-0000-0000-0000441A0000}"/>
    <cellStyle name="Output 3 6 11 3" xfId="6725" xr:uid="{00000000-0005-0000-0000-0000451A0000}"/>
    <cellStyle name="Output 3 6 12" xfId="6726" xr:uid="{00000000-0005-0000-0000-0000461A0000}"/>
    <cellStyle name="Output 3 6 12 2" xfId="6727" xr:uid="{00000000-0005-0000-0000-0000471A0000}"/>
    <cellStyle name="Output 3 6 12 3" xfId="6728" xr:uid="{00000000-0005-0000-0000-0000481A0000}"/>
    <cellStyle name="Output 3 6 13" xfId="6729" xr:uid="{00000000-0005-0000-0000-0000491A0000}"/>
    <cellStyle name="Output 3 6 13 2" xfId="6730" xr:uid="{00000000-0005-0000-0000-00004A1A0000}"/>
    <cellStyle name="Output 3 6 13 3" xfId="6731" xr:uid="{00000000-0005-0000-0000-00004B1A0000}"/>
    <cellStyle name="Output 3 6 14" xfId="6732" xr:uid="{00000000-0005-0000-0000-00004C1A0000}"/>
    <cellStyle name="Output 3 6 14 2" xfId="6733" xr:uid="{00000000-0005-0000-0000-00004D1A0000}"/>
    <cellStyle name="Output 3 6 14 3" xfId="6734" xr:uid="{00000000-0005-0000-0000-00004E1A0000}"/>
    <cellStyle name="Output 3 6 15" xfId="6735" xr:uid="{00000000-0005-0000-0000-00004F1A0000}"/>
    <cellStyle name="Output 3 6 15 2" xfId="6736" xr:uid="{00000000-0005-0000-0000-0000501A0000}"/>
    <cellStyle name="Output 3 6 15 3" xfId="6737" xr:uid="{00000000-0005-0000-0000-0000511A0000}"/>
    <cellStyle name="Output 3 6 16" xfId="6738" xr:uid="{00000000-0005-0000-0000-0000521A0000}"/>
    <cellStyle name="Output 3 6 2" xfId="6739" xr:uid="{00000000-0005-0000-0000-0000531A0000}"/>
    <cellStyle name="Output 3 6 2 2" xfId="6740" xr:uid="{00000000-0005-0000-0000-0000541A0000}"/>
    <cellStyle name="Output 3 6 2 3" xfId="6741" xr:uid="{00000000-0005-0000-0000-0000551A0000}"/>
    <cellStyle name="Output 3 6 3" xfId="6742" xr:uid="{00000000-0005-0000-0000-0000561A0000}"/>
    <cellStyle name="Output 3 6 3 2" xfId="6743" xr:uid="{00000000-0005-0000-0000-0000571A0000}"/>
    <cellStyle name="Output 3 6 3 3" xfId="6744" xr:uid="{00000000-0005-0000-0000-0000581A0000}"/>
    <cellStyle name="Output 3 6 4" xfId="6745" xr:uid="{00000000-0005-0000-0000-0000591A0000}"/>
    <cellStyle name="Output 3 6 4 2" xfId="6746" xr:uid="{00000000-0005-0000-0000-00005A1A0000}"/>
    <cellStyle name="Output 3 6 4 3" xfId="6747" xr:uid="{00000000-0005-0000-0000-00005B1A0000}"/>
    <cellStyle name="Output 3 6 5" xfId="6748" xr:uid="{00000000-0005-0000-0000-00005C1A0000}"/>
    <cellStyle name="Output 3 6 5 2" xfId="6749" xr:uid="{00000000-0005-0000-0000-00005D1A0000}"/>
    <cellStyle name="Output 3 6 5 3" xfId="6750" xr:uid="{00000000-0005-0000-0000-00005E1A0000}"/>
    <cellStyle name="Output 3 6 6" xfId="6751" xr:uid="{00000000-0005-0000-0000-00005F1A0000}"/>
    <cellStyle name="Output 3 6 6 2" xfId="6752" xr:uid="{00000000-0005-0000-0000-0000601A0000}"/>
    <cellStyle name="Output 3 6 6 3" xfId="6753" xr:uid="{00000000-0005-0000-0000-0000611A0000}"/>
    <cellStyle name="Output 3 6 7" xfId="6754" xr:uid="{00000000-0005-0000-0000-0000621A0000}"/>
    <cellStyle name="Output 3 6 7 2" xfId="6755" xr:uid="{00000000-0005-0000-0000-0000631A0000}"/>
    <cellStyle name="Output 3 6 7 3" xfId="6756" xr:uid="{00000000-0005-0000-0000-0000641A0000}"/>
    <cellStyle name="Output 3 6 8" xfId="6757" xr:uid="{00000000-0005-0000-0000-0000651A0000}"/>
    <cellStyle name="Output 3 6 8 2" xfId="6758" xr:uid="{00000000-0005-0000-0000-0000661A0000}"/>
    <cellStyle name="Output 3 6 8 3" xfId="6759" xr:uid="{00000000-0005-0000-0000-0000671A0000}"/>
    <cellStyle name="Output 3 6 9" xfId="6760" xr:uid="{00000000-0005-0000-0000-0000681A0000}"/>
    <cellStyle name="Output 3 6 9 2" xfId="6761" xr:uid="{00000000-0005-0000-0000-0000691A0000}"/>
    <cellStyle name="Output 3 6 9 3" xfId="6762" xr:uid="{00000000-0005-0000-0000-00006A1A0000}"/>
    <cellStyle name="Output 3 7" xfId="6763" xr:uid="{00000000-0005-0000-0000-00006B1A0000}"/>
    <cellStyle name="Output 3 7 10" xfId="6764" xr:uid="{00000000-0005-0000-0000-00006C1A0000}"/>
    <cellStyle name="Output 3 7 10 2" xfId="6765" xr:uid="{00000000-0005-0000-0000-00006D1A0000}"/>
    <cellStyle name="Output 3 7 10 3" xfId="6766" xr:uid="{00000000-0005-0000-0000-00006E1A0000}"/>
    <cellStyle name="Output 3 7 11" xfId="6767" xr:uid="{00000000-0005-0000-0000-00006F1A0000}"/>
    <cellStyle name="Output 3 7 11 2" xfId="6768" xr:uid="{00000000-0005-0000-0000-0000701A0000}"/>
    <cellStyle name="Output 3 7 11 3" xfId="6769" xr:uid="{00000000-0005-0000-0000-0000711A0000}"/>
    <cellStyle name="Output 3 7 12" xfId="6770" xr:uid="{00000000-0005-0000-0000-0000721A0000}"/>
    <cellStyle name="Output 3 7 12 2" xfId="6771" xr:uid="{00000000-0005-0000-0000-0000731A0000}"/>
    <cellStyle name="Output 3 7 12 3" xfId="6772" xr:uid="{00000000-0005-0000-0000-0000741A0000}"/>
    <cellStyle name="Output 3 7 13" xfId="6773" xr:uid="{00000000-0005-0000-0000-0000751A0000}"/>
    <cellStyle name="Output 3 7 13 2" xfId="6774" xr:uid="{00000000-0005-0000-0000-0000761A0000}"/>
    <cellStyle name="Output 3 7 13 3" xfId="6775" xr:uid="{00000000-0005-0000-0000-0000771A0000}"/>
    <cellStyle name="Output 3 7 14" xfId="6776" xr:uid="{00000000-0005-0000-0000-0000781A0000}"/>
    <cellStyle name="Output 3 7 14 2" xfId="6777" xr:uid="{00000000-0005-0000-0000-0000791A0000}"/>
    <cellStyle name="Output 3 7 14 3" xfId="6778" xr:uid="{00000000-0005-0000-0000-00007A1A0000}"/>
    <cellStyle name="Output 3 7 15" xfId="6779" xr:uid="{00000000-0005-0000-0000-00007B1A0000}"/>
    <cellStyle name="Output 3 7 15 2" xfId="6780" xr:uid="{00000000-0005-0000-0000-00007C1A0000}"/>
    <cellStyle name="Output 3 7 15 3" xfId="6781" xr:uid="{00000000-0005-0000-0000-00007D1A0000}"/>
    <cellStyle name="Output 3 7 16" xfId="6782" xr:uid="{00000000-0005-0000-0000-00007E1A0000}"/>
    <cellStyle name="Output 3 7 2" xfId="6783" xr:uid="{00000000-0005-0000-0000-00007F1A0000}"/>
    <cellStyle name="Output 3 7 2 2" xfId="6784" xr:uid="{00000000-0005-0000-0000-0000801A0000}"/>
    <cellStyle name="Output 3 7 2 3" xfId="6785" xr:uid="{00000000-0005-0000-0000-0000811A0000}"/>
    <cellStyle name="Output 3 7 3" xfId="6786" xr:uid="{00000000-0005-0000-0000-0000821A0000}"/>
    <cellStyle name="Output 3 7 3 2" xfId="6787" xr:uid="{00000000-0005-0000-0000-0000831A0000}"/>
    <cellStyle name="Output 3 7 3 3" xfId="6788" xr:uid="{00000000-0005-0000-0000-0000841A0000}"/>
    <cellStyle name="Output 3 7 4" xfId="6789" xr:uid="{00000000-0005-0000-0000-0000851A0000}"/>
    <cellStyle name="Output 3 7 4 2" xfId="6790" xr:uid="{00000000-0005-0000-0000-0000861A0000}"/>
    <cellStyle name="Output 3 7 4 3" xfId="6791" xr:uid="{00000000-0005-0000-0000-0000871A0000}"/>
    <cellStyle name="Output 3 7 5" xfId="6792" xr:uid="{00000000-0005-0000-0000-0000881A0000}"/>
    <cellStyle name="Output 3 7 5 2" xfId="6793" xr:uid="{00000000-0005-0000-0000-0000891A0000}"/>
    <cellStyle name="Output 3 7 5 3" xfId="6794" xr:uid="{00000000-0005-0000-0000-00008A1A0000}"/>
    <cellStyle name="Output 3 7 6" xfId="6795" xr:uid="{00000000-0005-0000-0000-00008B1A0000}"/>
    <cellStyle name="Output 3 7 6 2" xfId="6796" xr:uid="{00000000-0005-0000-0000-00008C1A0000}"/>
    <cellStyle name="Output 3 7 6 3" xfId="6797" xr:uid="{00000000-0005-0000-0000-00008D1A0000}"/>
    <cellStyle name="Output 3 7 7" xfId="6798" xr:uid="{00000000-0005-0000-0000-00008E1A0000}"/>
    <cellStyle name="Output 3 7 7 2" xfId="6799" xr:uid="{00000000-0005-0000-0000-00008F1A0000}"/>
    <cellStyle name="Output 3 7 7 3" xfId="6800" xr:uid="{00000000-0005-0000-0000-0000901A0000}"/>
    <cellStyle name="Output 3 7 8" xfId="6801" xr:uid="{00000000-0005-0000-0000-0000911A0000}"/>
    <cellStyle name="Output 3 7 8 2" xfId="6802" xr:uid="{00000000-0005-0000-0000-0000921A0000}"/>
    <cellStyle name="Output 3 7 8 3" xfId="6803" xr:uid="{00000000-0005-0000-0000-0000931A0000}"/>
    <cellStyle name="Output 3 7 9" xfId="6804" xr:uid="{00000000-0005-0000-0000-0000941A0000}"/>
    <cellStyle name="Output 3 7 9 2" xfId="6805" xr:uid="{00000000-0005-0000-0000-0000951A0000}"/>
    <cellStyle name="Output 3 7 9 3" xfId="6806" xr:uid="{00000000-0005-0000-0000-0000961A0000}"/>
    <cellStyle name="Output 3 8" xfId="6807" xr:uid="{00000000-0005-0000-0000-0000971A0000}"/>
    <cellStyle name="Output 3 8 10" xfId="6808" xr:uid="{00000000-0005-0000-0000-0000981A0000}"/>
    <cellStyle name="Output 3 8 10 2" xfId="6809" xr:uid="{00000000-0005-0000-0000-0000991A0000}"/>
    <cellStyle name="Output 3 8 10 3" xfId="6810" xr:uid="{00000000-0005-0000-0000-00009A1A0000}"/>
    <cellStyle name="Output 3 8 11" xfId="6811" xr:uid="{00000000-0005-0000-0000-00009B1A0000}"/>
    <cellStyle name="Output 3 8 11 2" xfId="6812" xr:uid="{00000000-0005-0000-0000-00009C1A0000}"/>
    <cellStyle name="Output 3 8 11 3" xfId="6813" xr:uid="{00000000-0005-0000-0000-00009D1A0000}"/>
    <cellStyle name="Output 3 8 12" xfId="6814" xr:uid="{00000000-0005-0000-0000-00009E1A0000}"/>
    <cellStyle name="Output 3 8 12 2" xfId="6815" xr:uid="{00000000-0005-0000-0000-00009F1A0000}"/>
    <cellStyle name="Output 3 8 12 3" xfId="6816" xr:uid="{00000000-0005-0000-0000-0000A01A0000}"/>
    <cellStyle name="Output 3 8 13" xfId="6817" xr:uid="{00000000-0005-0000-0000-0000A11A0000}"/>
    <cellStyle name="Output 3 8 13 2" xfId="6818" xr:uid="{00000000-0005-0000-0000-0000A21A0000}"/>
    <cellStyle name="Output 3 8 13 3" xfId="6819" xr:uid="{00000000-0005-0000-0000-0000A31A0000}"/>
    <cellStyle name="Output 3 8 14" xfId="6820" xr:uid="{00000000-0005-0000-0000-0000A41A0000}"/>
    <cellStyle name="Output 3 8 14 2" xfId="6821" xr:uid="{00000000-0005-0000-0000-0000A51A0000}"/>
    <cellStyle name="Output 3 8 14 3" xfId="6822" xr:uid="{00000000-0005-0000-0000-0000A61A0000}"/>
    <cellStyle name="Output 3 8 15" xfId="6823" xr:uid="{00000000-0005-0000-0000-0000A71A0000}"/>
    <cellStyle name="Output 3 8 15 2" xfId="6824" xr:uid="{00000000-0005-0000-0000-0000A81A0000}"/>
    <cellStyle name="Output 3 8 15 3" xfId="6825" xr:uid="{00000000-0005-0000-0000-0000A91A0000}"/>
    <cellStyle name="Output 3 8 16" xfId="6826" xr:uid="{00000000-0005-0000-0000-0000AA1A0000}"/>
    <cellStyle name="Output 3 8 2" xfId="6827" xr:uid="{00000000-0005-0000-0000-0000AB1A0000}"/>
    <cellStyle name="Output 3 8 2 2" xfId="6828" xr:uid="{00000000-0005-0000-0000-0000AC1A0000}"/>
    <cellStyle name="Output 3 8 2 3" xfId="6829" xr:uid="{00000000-0005-0000-0000-0000AD1A0000}"/>
    <cellStyle name="Output 3 8 3" xfId="6830" xr:uid="{00000000-0005-0000-0000-0000AE1A0000}"/>
    <cellStyle name="Output 3 8 3 2" xfId="6831" xr:uid="{00000000-0005-0000-0000-0000AF1A0000}"/>
    <cellStyle name="Output 3 8 3 3" xfId="6832" xr:uid="{00000000-0005-0000-0000-0000B01A0000}"/>
    <cellStyle name="Output 3 8 4" xfId="6833" xr:uid="{00000000-0005-0000-0000-0000B11A0000}"/>
    <cellStyle name="Output 3 8 4 2" xfId="6834" xr:uid="{00000000-0005-0000-0000-0000B21A0000}"/>
    <cellStyle name="Output 3 8 4 3" xfId="6835" xr:uid="{00000000-0005-0000-0000-0000B31A0000}"/>
    <cellStyle name="Output 3 8 5" xfId="6836" xr:uid="{00000000-0005-0000-0000-0000B41A0000}"/>
    <cellStyle name="Output 3 8 5 2" xfId="6837" xr:uid="{00000000-0005-0000-0000-0000B51A0000}"/>
    <cellStyle name="Output 3 8 5 3" xfId="6838" xr:uid="{00000000-0005-0000-0000-0000B61A0000}"/>
    <cellStyle name="Output 3 8 6" xfId="6839" xr:uid="{00000000-0005-0000-0000-0000B71A0000}"/>
    <cellStyle name="Output 3 8 6 2" xfId="6840" xr:uid="{00000000-0005-0000-0000-0000B81A0000}"/>
    <cellStyle name="Output 3 8 6 3" xfId="6841" xr:uid="{00000000-0005-0000-0000-0000B91A0000}"/>
    <cellStyle name="Output 3 8 7" xfId="6842" xr:uid="{00000000-0005-0000-0000-0000BA1A0000}"/>
    <cellStyle name="Output 3 8 7 2" xfId="6843" xr:uid="{00000000-0005-0000-0000-0000BB1A0000}"/>
    <cellStyle name="Output 3 8 7 3" xfId="6844" xr:uid="{00000000-0005-0000-0000-0000BC1A0000}"/>
    <cellStyle name="Output 3 8 8" xfId="6845" xr:uid="{00000000-0005-0000-0000-0000BD1A0000}"/>
    <cellStyle name="Output 3 8 8 2" xfId="6846" xr:uid="{00000000-0005-0000-0000-0000BE1A0000}"/>
    <cellStyle name="Output 3 8 8 3" xfId="6847" xr:uid="{00000000-0005-0000-0000-0000BF1A0000}"/>
    <cellStyle name="Output 3 8 9" xfId="6848" xr:uid="{00000000-0005-0000-0000-0000C01A0000}"/>
    <cellStyle name="Output 3 8 9 2" xfId="6849" xr:uid="{00000000-0005-0000-0000-0000C11A0000}"/>
    <cellStyle name="Output 3 8 9 3" xfId="6850" xr:uid="{00000000-0005-0000-0000-0000C21A0000}"/>
    <cellStyle name="Output 3 9" xfId="6851" xr:uid="{00000000-0005-0000-0000-0000C31A0000}"/>
    <cellStyle name="Output 3 9 10" xfId="6852" xr:uid="{00000000-0005-0000-0000-0000C41A0000}"/>
    <cellStyle name="Output 3 9 10 2" xfId="6853" xr:uid="{00000000-0005-0000-0000-0000C51A0000}"/>
    <cellStyle name="Output 3 9 10 3" xfId="6854" xr:uid="{00000000-0005-0000-0000-0000C61A0000}"/>
    <cellStyle name="Output 3 9 11" xfId="6855" xr:uid="{00000000-0005-0000-0000-0000C71A0000}"/>
    <cellStyle name="Output 3 9 11 2" xfId="6856" xr:uid="{00000000-0005-0000-0000-0000C81A0000}"/>
    <cellStyle name="Output 3 9 11 3" xfId="6857" xr:uid="{00000000-0005-0000-0000-0000C91A0000}"/>
    <cellStyle name="Output 3 9 12" xfId="6858" xr:uid="{00000000-0005-0000-0000-0000CA1A0000}"/>
    <cellStyle name="Output 3 9 12 2" xfId="6859" xr:uid="{00000000-0005-0000-0000-0000CB1A0000}"/>
    <cellStyle name="Output 3 9 12 3" xfId="6860" xr:uid="{00000000-0005-0000-0000-0000CC1A0000}"/>
    <cellStyle name="Output 3 9 13" xfId="6861" xr:uid="{00000000-0005-0000-0000-0000CD1A0000}"/>
    <cellStyle name="Output 3 9 13 2" xfId="6862" xr:uid="{00000000-0005-0000-0000-0000CE1A0000}"/>
    <cellStyle name="Output 3 9 13 3" xfId="6863" xr:uid="{00000000-0005-0000-0000-0000CF1A0000}"/>
    <cellStyle name="Output 3 9 14" xfId="6864" xr:uid="{00000000-0005-0000-0000-0000D01A0000}"/>
    <cellStyle name="Output 3 9 14 2" xfId="6865" xr:uid="{00000000-0005-0000-0000-0000D11A0000}"/>
    <cellStyle name="Output 3 9 14 3" xfId="6866" xr:uid="{00000000-0005-0000-0000-0000D21A0000}"/>
    <cellStyle name="Output 3 9 15" xfId="6867" xr:uid="{00000000-0005-0000-0000-0000D31A0000}"/>
    <cellStyle name="Output 3 9 15 2" xfId="6868" xr:uid="{00000000-0005-0000-0000-0000D41A0000}"/>
    <cellStyle name="Output 3 9 15 3" xfId="6869" xr:uid="{00000000-0005-0000-0000-0000D51A0000}"/>
    <cellStyle name="Output 3 9 16" xfId="6870" xr:uid="{00000000-0005-0000-0000-0000D61A0000}"/>
    <cellStyle name="Output 3 9 2" xfId="6871" xr:uid="{00000000-0005-0000-0000-0000D71A0000}"/>
    <cellStyle name="Output 3 9 2 2" xfId="6872" xr:uid="{00000000-0005-0000-0000-0000D81A0000}"/>
    <cellStyle name="Output 3 9 2 3" xfId="6873" xr:uid="{00000000-0005-0000-0000-0000D91A0000}"/>
    <cellStyle name="Output 3 9 3" xfId="6874" xr:uid="{00000000-0005-0000-0000-0000DA1A0000}"/>
    <cellStyle name="Output 3 9 3 2" xfId="6875" xr:uid="{00000000-0005-0000-0000-0000DB1A0000}"/>
    <cellStyle name="Output 3 9 3 3" xfId="6876" xr:uid="{00000000-0005-0000-0000-0000DC1A0000}"/>
    <cellStyle name="Output 3 9 4" xfId="6877" xr:uid="{00000000-0005-0000-0000-0000DD1A0000}"/>
    <cellStyle name="Output 3 9 4 2" xfId="6878" xr:uid="{00000000-0005-0000-0000-0000DE1A0000}"/>
    <cellStyle name="Output 3 9 4 3" xfId="6879" xr:uid="{00000000-0005-0000-0000-0000DF1A0000}"/>
    <cellStyle name="Output 3 9 5" xfId="6880" xr:uid="{00000000-0005-0000-0000-0000E01A0000}"/>
    <cellStyle name="Output 3 9 5 2" xfId="6881" xr:uid="{00000000-0005-0000-0000-0000E11A0000}"/>
    <cellStyle name="Output 3 9 5 3" xfId="6882" xr:uid="{00000000-0005-0000-0000-0000E21A0000}"/>
    <cellStyle name="Output 3 9 6" xfId="6883" xr:uid="{00000000-0005-0000-0000-0000E31A0000}"/>
    <cellStyle name="Output 3 9 6 2" xfId="6884" xr:uid="{00000000-0005-0000-0000-0000E41A0000}"/>
    <cellStyle name="Output 3 9 6 3" xfId="6885" xr:uid="{00000000-0005-0000-0000-0000E51A0000}"/>
    <cellStyle name="Output 3 9 7" xfId="6886" xr:uid="{00000000-0005-0000-0000-0000E61A0000}"/>
    <cellStyle name="Output 3 9 7 2" xfId="6887" xr:uid="{00000000-0005-0000-0000-0000E71A0000}"/>
    <cellStyle name="Output 3 9 7 3" xfId="6888" xr:uid="{00000000-0005-0000-0000-0000E81A0000}"/>
    <cellStyle name="Output 3 9 8" xfId="6889" xr:uid="{00000000-0005-0000-0000-0000E91A0000}"/>
    <cellStyle name="Output 3 9 8 2" xfId="6890" xr:uid="{00000000-0005-0000-0000-0000EA1A0000}"/>
    <cellStyle name="Output 3 9 8 3" xfId="6891" xr:uid="{00000000-0005-0000-0000-0000EB1A0000}"/>
    <cellStyle name="Output 3 9 9" xfId="6892" xr:uid="{00000000-0005-0000-0000-0000EC1A0000}"/>
    <cellStyle name="Output 3 9 9 2" xfId="6893" xr:uid="{00000000-0005-0000-0000-0000ED1A0000}"/>
    <cellStyle name="Output 3 9 9 3" xfId="6894" xr:uid="{00000000-0005-0000-0000-0000EE1A0000}"/>
    <cellStyle name="Output 4" xfId="6895" xr:uid="{00000000-0005-0000-0000-0000EF1A0000}"/>
    <cellStyle name="Output 4 10" xfId="6896" xr:uid="{00000000-0005-0000-0000-0000F01A0000}"/>
    <cellStyle name="Output 4 10 10" xfId="6897" xr:uid="{00000000-0005-0000-0000-0000F11A0000}"/>
    <cellStyle name="Output 4 10 10 2" xfId="6898" xr:uid="{00000000-0005-0000-0000-0000F21A0000}"/>
    <cellStyle name="Output 4 10 10 3" xfId="6899" xr:uid="{00000000-0005-0000-0000-0000F31A0000}"/>
    <cellStyle name="Output 4 10 11" xfId="6900" xr:uid="{00000000-0005-0000-0000-0000F41A0000}"/>
    <cellStyle name="Output 4 10 11 2" xfId="6901" xr:uid="{00000000-0005-0000-0000-0000F51A0000}"/>
    <cellStyle name="Output 4 10 11 3" xfId="6902" xr:uid="{00000000-0005-0000-0000-0000F61A0000}"/>
    <cellStyle name="Output 4 10 12" xfId="6903" xr:uid="{00000000-0005-0000-0000-0000F71A0000}"/>
    <cellStyle name="Output 4 10 12 2" xfId="6904" xr:uid="{00000000-0005-0000-0000-0000F81A0000}"/>
    <cellStyle name="Output 4 10 12 3" xfId="6905" xr:uid="{00000000-0005-0000-0000-0000F91A0000}"/>
    <cellStyle name="Output 4 10 13" xfId="6906" xr:uid="{00000000-0005-0000-0000-0000FA1A0000}"/>
    <cellStyle name="Output 4 10 13 2" xfId="6907" xr:uid="{00000000-0005-0000-0000-0000FB1A0000}"/>
    <cellStyle name="Output 4 10 13 3" xfId="6908" xr:uid="{00000000-0005-0000-0000-0000FC1A0000}"/>
    <cellStyle name="Output 4 10 14" xfId="6909" xr:uid="{00000000-0005-0000-0000-0000FD1A0000}"/>
    <cellStyle name="Output 4 10 14 2" xfId="6910" xr:uid="{00000000-0005-0000-0000-0000FE1A0000}"/>
    <cellStyle name="Output 4 10 14 3" xfId="6911" xr:uid="{00000000-0005-0000-0000-0000FF1A0000}"/>
    <cellStyle name="Output 4 10 15" xfId="6912" xr:uid="{00000000-0005-0000-0000-0000001B0000}"/>
    <cellStyle name="Output 4 10 15 2" xfId="6913" xr:uid="{00000000-0005-0000-0000-0000011B0000}"/>
    <cellStyle name="Output 4 10 15 3" xfId="6914" xr:uid="{00000000-0005-0000-0000-0000021B0000}"/>
    <cellStyle name="Output 4 10 16" xfId="6915" xr:uid="{00000000-0005-0000-0000-0000031B0000}"/>
    <cellStyle name="Output 4 10 2" xfId="6916" xr:uid="{00000000-0005-0000-0000-0000041B0000}"/>
    <cellStyle name="Output 4 10 2 2" xfId="6917" xr:uid="{00000000-0005-0000-0000-0000051B0000}"/>
    <cellStyle name="Output 4 10 2 3" xfId="6918" xr:uid="{00000000-0005-0000-0000-0000061B0000}"/>
    <cellStyle name="Output 4 10 3" xfId="6919" xr:uid="{00000000-0005-0000-0000-0000071B0000}"/>
    <cellStyle name="Output 4 10 3 2" xfId="6920" xr:uid="{00000000-0005-0000-0000-0000081B0000}"/>
    <cellStyle name="Output 4 10 3 3" xfId="6921" xr:uid="{00000000-0005-0000-0000-0000091B0000}"/>
    <cellStyle name="Output 4 10 4" xfId="6922" xr:uid="{00000000-0005-0000-0000-00000A1B0000}"/>
    <cellStyle name="Output 4 10 4 2" xfId="6923" xr:uid="{00000000-0005-0000-0000-00000B1B0000}"/>
    <cellStyle name="Output 4 10 4 3" xfId="6924" xr:uid="{00000000-0005-0000-0000-00000C1B0000}"/>
    <cellStyle name="Output 4 10 5" xfId="6925" xr:uid="{00000000-0005-0000-0000-00000D1B0000}"/>
    <cellStyle name="Output 4 10 5 2" xfId="6926" xr:uid="{00000000-0005-0000-0000-00000E1B0000}"/>
    <cellStyle name="Output 4 10 5 3" xfId="6927" xr:uid="{00000000-0005-0000-0000-00000F1B0000}"/>
    <cellStyle name="Output 4 10 6" xfId="6928" xr:uid="{00000000-0005-0000-0000-0000101B0000}"/>
    <cellStyle name="Output 4 10 6 2" xfId="6929" xr:uid="{00000000-0005-0000-0000-0000111B0000}"/>
    <cellStyle name="Output 4 10 6 3" xfId="6930" xr:uid="{00000000-0005-0000-0000-0000121B0000}"/>
    <cellStyle name="Output 4 10 7" xfId="6931" xr:uid="{00000000-0005-0000-0000-0000131B0000}"/>
    <cellStyle name="Output 4 10 7 2" xfId="6932" xr:uid="{00000000-0005-0000-0000-0000141B0000}"/>
    <cellStyle name="Output 4 10 7 3" xfId="6933" xr:uid="{00000000-0005-0000-0000-0000151B0000}"/>
    <cellStyle name="Output 4 10 8" xfId="6934" xr:uid="{00000000-0005-0000-0000-0000161B0000}"/>
    <cellStyle name="Output 4 10 8 2" xfId="6935" xr:uid="{00000000-0005-0000-0000-0000171B0000}"/>
    <cellStyle name="Output 4 10 8 3" xfId="6936" xr:uid="{00000000-0005-0000-0000-0000181B0000}"/>
    <cellStyle name="Output 4 10 9" xfId="6937" xr:uid="{00000000-0005-0000-0000-0000191B0000}"/>
    <cellStyle name="Output 4 10 9 2" xfId="6938" xr:uid="{00000000-0005-0000-0000-00001A1B0000}"/>
    <cellStyle name="Output 4 10 9 3" xfId="6939" xr:uid="{00000000-0005-0000-0000-00001B1B0000}"/>
    <cellStyle name="Output 4 11" xfId="6940" xr:uid="{00000000-0005-0000-0000-00001C1B0000}"/>
    <cellStyle name="Output 4 11 10" xfId="6941" xr:uid="{00000000-0005-0000-0000-00001D1B0000}"/>
    <cellStyle name="Output 4 11 10 2" xfId="6942" xr:uid="{00000000-0005-0000-0000-00001E1B0000}"/>
    <cellStyle name="Output 4 11 10 3" xfId="6943" xr:uid="{00000000-0005-0000-0000-00001F1B0000}"/>
    <cellStyle name="Output 4 11 11" xfId="6944" xr:uid="{00000000-0005-0000-0000-0000201B0000}"/>
    <cellStyle name="Output 4 11 11 2" xfId="6945" xr:uid="{00000000-0005-0000-0000-0000211B0000}"/>
    <cellStyle name="Output 4 11 11 3" xfId="6946" xr:uid="{00000000-0005-0000-0000-0000221B0000}"/>
    <cellStyle name="Output 4 11 12" xfId="6947" xr:uid="{00000000-0005-0000-0000-0000231B0000}"/>
    <cellStyle name="Output 4 11 12 2" xfId="6948" xr:uid="{00000000-0005-0000-0000-0000241B0000}"/>
    <cellStyle name="Output 4 11 12 3" xfId="6949" xr:uid="{00000000-0005-0000-0000-0000251B0000}"/>
    <cellStyle name="Output 4 11 13" xfId="6950" xr:uid="{00000000-0005-0000-0000-0000261B0000}"/>
    <cellStyle name="Output 4 11 13 2" xfId="6951" xr:uid="{00000000-0005-0000-0000-0000271B0000}"/>
    <cellStyle name="Output 4 11 13 3" xfId="6952" xr:uid="{00000000-0005-0000-0000-0000281B0000}"/>
    <cellStyle name="Output 4 11 14" xfId="6953" xr:uid="{00000000-0005-0000-0000-0000291B0000}"/>
    <cellStyle name="Output 4 11 14 2" xfId="6954" xr:uid="{00000000-0005-0000-0000-00002A1B0000}"/>
    <cellStyle name="Output 4 11 14 3" xfId="6955" xr:uid="{00000000-0005-0000-0000-00002B1B0000}"/>
    <cellStyle name="Output 4 11 15" xfId="6956" xr:uid="{00000000-0005-0000-0000-00002C1B0000}"/>
    <cellStyle name="Output 4 11 15 2" xfId="6957" xr:uid="{00000000-0005-0000-0000-00002D1B0000}"/>
    <cellStyle name="Output 4 11 15 3" xfId="6958" xr:uid="{00000000-0005-0000-0000-00002E1B0000}"/>
    <cellStyle name="Output 4 11 16" xfId="6959" xr:uid="{00000000-0005-0000-0000-00002F1B0000}"/>
    <cellStyle name="Output 4 11 2" xfId="6960" xr:uid="{00000000-0005-0000-0000-0000301B0000}"/>
    <cellStyle name="Output 4 11 2 2" xfId="6961" xr:uid="{00000000-0005-0000-0000-0000311B0000}"/>
    <cellStyle name="Output 4 11 2 3" xfId="6962" xr:uid="{00000000-0005-0000-0000-0000321B0000}"/>
    <cellStyle name="Output 4 11 3" xfId="6963" xr:uid="{00000000-0005-0000-0000-0000331B0000}"/>
    <cellStyle name="Output 4 11 3 2" xfId="6964" xr:uid="{00000000-0005-0000-0000-0000341B0000}"/>
    <cellStyle name="Output 4 11 3 3" xfId="6965" xr:uid="{00000000-0005-0000-0000-0000351B0000}"/>
    <cellStyle name="Output 4 11 4" xfId="6966" xr:uid="{00000000-0005-0000-0000-0000361B0000}"/>
    <cellStyle name="Output 4 11 4 2" xfId="6967" xr:uid="{00000000-0005-0000-0000-0000371B0000}"/>
    <cellStyle name="Output 4 11 4 3" xfId="6968" xr:uid="{00000000-0005-0000-0000-0000381B0000}"/>
    <cellStyle name="Output 4 11 5" xfId="6969" xr:uid="{00000000-0005-0000-0000-0000391B0000}"/>
    <cellStyle name="Output 4 11 5 2" xfId="6970" xr:uid="{00000000-0005-0000-0000-00003A1B0000}"/>
    <cellStyle name="Output 4 11 5 3" xfId="6971" xr:uid="{00000000-0005-0000-0000-00003B1B0000}"/>
    <cellStyle name="Output 4 11 6" xfId="6972" xr:uid="{00000000-0005-0000-0000-00003C1B0000}"/>
    <cellStyle name="Output 4 11 6 2" xfId="6973" xr:uid="{00000000-0005-0000-0000-00003D1B0000}"/>
    <cellStyle name="Output 4 11 6 3" xfId="6974" xr:uid="{00000000-0005-0000-0000-00003E1B0000}"/>
    <cellStyle name="Output 4 11 7" xfId="6975" xr:uid="{00000000-0005-0000-0000-00003F1B0000}"/>
    <cellStyle name="Output 4 11 7 2" xfId="6976" xr:uid="{00000000-0005-0000-0000-0000401B0000}"/>
    <cellStyle name="Output 4 11 7 3" xfId="6977" xr:uid="{00000000-0005-0000-0000-0000411B0000}"/>
    <cellStyle name="Output 4 11 8" xfId="6978" xr:uid="{00000000-0005-0000-0000-0000421B0000}"/>
    <cellStyle name="Output 4 11 8 2" xfId="6979" xr:uid="{00000000-0005-0000-0000-0000431B0000}"/>
    <cellStyle name="Output 4 11 8 3" xfId="6980" xr:uid="{00000000-0005-0000-0000-0000441B0000}"/>
    <cellStyle name="Output 4 11 9" xfId="6981" xr:uid="{00000000-0005-0000-0000-0000451B0000}"/>
    <cellStyle name="Output 4 11 9 2" xfId="6982" xr:uid="{00000000-0005-0000-0000-0000461B0000}"/>
    <cellStyle name="Output 4 11 9 3" xfId="6983" xr:uid="{00000000-0005-0000-0000-0000471B0000}"/>
    <cellStyle name="Output 4 12" xfId="6984" xr:uid="{00000000-0005-0000-0000-0000481B0000}"/>
    <cellStyle name="Output 4 12 10" xfId="6985" xr:uid="{00000000-0005-0000-0000-0000491B0000}"/>
    <cellStyle name="Output 4 12 10 2" xfId="6986" xr:uid="{00000000-0005-0000-0000-00004A1B0000}"/>
    <cellStyle name="Output 4 12 10 3" xfId="6987" xr:uid="{00000000-0005-0000-0000-00004B1B0000}"/>
    <cellStyle name="Output 4 12 11" xfId="6988" xr:uid="{00000000-0005-0000-0000-00004C1B0000}"/>
    <cellStyle name="Output 4 12 11 2" xfId="6989" xr:uid="{00000000-0005-0000-0000-00004D1B0000}"/>
    <cellStyle name="Output 4 12 11 3" xfId="6990" xr:uid="{00000000-0005-0000-0000-00004E1B0000}"/>
    <cellStyle name="Output 4 12 12" xfId="6991" xr:uid="{00000000-0005-0000-0000-00004F1B0000}"/>
    <cellStyle name="Output 4 12 12 2" xfId="6992" xr:uid="{00000000-0005-0000-0000-0000501B0000}"/>
    <cellStyle name="Output 4 12 12 3" xfId="6993" xr:uid="{00000000-0005-0000-0000-0000511B0000}"/>
    <cellStyle name="Output 4 12 13" xfId="6994" xr:uid="{00000000-0005-0000-0000-0000521B0000}"/>
    <cellStyle name="Output 4 12 13 2" xfId="6995" xr:uid="{00000000-0005-0000-0000-0000531B0000}"/>
    <cellStyle name="Output 4 12 13 3" xfId="6996" xr:uid="{00000000-0005-0000-0000-0000541B0000}"/>
    <cellStyle name="Output 4 12 14" xfId="6997" xr:uid="{00000000-0005-0000-0000-0000551B0000}"/>
    <cellStyle name="Output 4 12 14 2" xfId="6998" xr:uid="{00000000-0005-0000-0000-0000561B0000}"/>
    <cellStyle name="Output 4 12 14 3" xfId="6999" xr:uid="{00000000-0005-0000-0000-0000571B0000}"/>
    <cellStyle name="Output 4 12 15" xfId="7000" xr:uid="{00000000-0005-0000-0000-0000581B0000}"/>
    <cellStyle name="Output 4 12 15 2" xfId="7001" xr:uid="{00000000-0005-0000-0000-0000591B0000}"/>
    <cellStyle name="Output 4 12 15 3" xfId="7002" xr:uid="{00000000-0005-0000-0000-00005A1B0000}"/>
    <cellStyle name="Output 4 12 16" xfId="7003" xr:uid="{00000000-0005-0000-0000-00005B1B0000}"/>
    <cellStyle name="Output 4 12 2" xfId="7004" xr:uid="{00000000-0005-0000-0000-00005C1B0000}"/>
    <cellStyle name="Output 4 12 2 2" xfId="7005" xr:uid="{00000000-0005-0000-0000-00005D1B0000}"/>
    <cellStyle name="Output 4 12 2 3" xfId="7006" xr:uid="{00000000-0005-0000-0000-00005E1B0000}"/>
    <cellStyle name="Output 4 12 3" xfId="7007" xr:uid="{00000000-0005-0000-0000-00005F1B0000}"/>
    <cellStyle name="Output 4 12 3 2" xfId="7008" xr:uid="{00000000-0005-0000-0000-0000601B0000}"/>
    <cellStyle name="Output 4 12 3 3" xfId="7009" xr:uid="{00000000-0005-0000-0000-0000611B0000}"/>
    <cellStyle name="Output 4 12 4" xfId="7010" xr:uid="{00000000-0005-0000-0000-0000621B0000}"/>
    <cellStyle name="Output 4 12 4 2" xfId="7011" xr:uid="{00000000-0005-0000-0000-0000631B0000}"/>
    <cellStyle name="Output 4 12 4 3" xfId="7012" xr:uid="{00000000-0005-0000-0000-0000641B0000}"/>
    <cellStyle name="Output 4 12 5" xfId="7013" xr:uid="{00000000-0005-0000-0000-0000651B0000}"/>
    <cellStyle name="Output 4 12 5 2" xfId="7014" xr:uid="{00000000-0005-0000-0000-0000661B0000}"/>
    <cellStyle name="Output 4 12 5 3" xfId="7015" xr:uid="{00000000-0005-0000-0000-0000671B0000}"/>
    <cellStyle name="Output 4 12 6" xfId="7016" xr:uid="{00000000-0005-0000-0000-0000681B0000}"/>
    <cellStyle name="Output 4 12 6 2" xfId="7017" xr:uid="{00000000-0005-0000-0000-0000691B0000}"/>
    <cellStyle name="Output 4 12 6 3" xfId="7018" xr:uid="{00000000-0005-0000-0000-00006A1B0000}"/>
    <cellStyle name="Output 4 12 7" xfId="7019" xr:uid="{00000000-0005-0000-0000-00006B1B0000}"/>
    <cellStyle name="Output 4 12 7 2" xfId="7020" xr:uid="{00000000-0005-0000-0000-00006C1B0000}"/>
    <cellStyle name="Output 4 12 7 3" xfId="7021" xr:uid="{00000000-0005-0000-0000-00006D1B0000}"/>
    <cellStyle name="Output 4 12 8" xfId="7022" xr:uid="{00000000-0005-0000-0000-00006E1B0000}"/>
    <cellStyle name="Output 4 12 8 2" xfId="7023" xr:uid="{00000000-0005-0000-0000-00006F1B0000}"/>
    <cellStyle name="Output 4 12 8 3" xfId="7024" xr:uid="{00000000-0005-0000-0000-0000701B0000}"/>
    <cellStyle name="Output 4 12 9" xfId="7025" xr:uid="{00000000-0005-0000-0000-0000711B0000}"/>
    <cellStyle name="Output 4 12 9 2" xfId="7026" xr:uid="{00000000-0005-0000-0000-0000721B0000}"/>
    <cellStyle name="Output 4 12 9 3" xfId="7027" xr:uid="{00000000-0005-0000-0000-0000731B0000}"/>
    <cellStyle name="Output 4 13" xfId="7028" xr:uid="{00000000-0005-0000-0000-0000741B0000}"/>
    <cellStyle name="Output 4 13 10" xfId="7029" xr:uid="{00000000-0005-0000-0000-0000751B0000}"/>
    <cellStyle name="Output 4 13 10 2" xfId="7030" xr:uid="{00000000-0005-0000-0000-0000761B0000}"/>
    <cellStyle name="Output 4 13 10 3" xfId="7031" xr:uid="{00000000-0005-0000-0000-0000771B0000}"/>
    <cellStyle name="Output 4 13 11" xfId="7032" xr:uid="{00000000-0005-0000-0000-0000781B0000}"/>
    <cellStyle name="Output 4 13 11 2" xfId="7033" xr:uid="{00000000-0005-0000-0000-0000791B0000}"/>
    <cellStyle name="Output 4 13 11 3" xfId="7034" xr:uid="{00000000-0005-0000-0000-00007A1B0000}"/>
    <cellStyle name="Output 4 13 12" xfId="7035" xr:uid="{00000000-0005-0000-0000-00007B1B0000}"/>
    <cellStyle name="Output 4 13 12 2" xfId="7036" xr:uid="{00000000-0005-0000-0000-00007C1B0000}"/>
    <cellStyle name="Output 4 13 12 3" xfId="7037" xr:uid="{00000000-0005-0000-0000-00007D1B0000}"/>
    <cellStyle name="Output 4 13 13" xfId="7038" xr:uid="{00000000-0005-0000-0000-00007E1B0000}"/>
    <cellStyle name="Output 4 13 13 2" xfId="7039" xr:uid="{00000000-0005-0000-0000-00007F1B0000}"/>
    <cellStyle name="Output 4 13 13 3" xfId="7040" xr:uid="{00000000-0005-0000-0000-0000801B0000}"/>
    <cellStyle name="Output 4 13 14" xfId="7041" xr:uid="{00000000-0005-0000-0000-0000811B0000}"/>
    <cellStyle name="Output 4 13 14 2" xfId="7042" xr:uid="{00000000-0005-0000-0000-0000821B0000}"/>
    <cellStyle name="Output 4 13 14 3" xfId="7043" xr:uid="{00000000-0005-0000-0000-0000831B0000}"/>
    <cellStyle name="Output 4 13 15" xfId="7044" xr:uid="{00000000-0005-0000-0000-0000841B0000}"/>
    <cellStyle name="Output 4 13 15 2" xfId="7045" xr:uid="{00000000-0005-0000-0000-0000851B0000}"/>
    <cellStyle name="Output 4 13 15 3" xfId="7046" xr:uid="{00000000-0005-0000-0000-0000861B0000}"/>
    <cellStyle name="Output 4 13 16" xfId="7047" xr:uid="{00000000-0005-0000-0000-0000871B0000}"/>
    <cellStyle name="Output 4 13 2" xfId="7048" xr:uid="{00000000-0005-0000-0000-0000881B0000}"/>
    <cellStyle name="Output 4 13 2 2" xfId="7049" xr:uid="{00000000-0005-0000-0000-0000891B0000}"/>
    <cellStyle name="Output 4 13 2 3" xfId="7050" xr:uid="{00000000-0005-0000-0000-00008A1B0000}"/>
    <cellStyle name="Output 4 13 3" xfId="7051" xr:uid="{00000000-0005-0000-0000-00008B1B0000}"/>
    <cellStyle name="Output 4 13 3 2" xfId="7052" xr:uid="{00000000-0005-0000-0000-00008C1B0000}"/>
    <cellStyle name="Output 4 13 3 3" xfId="7053" xr:uid="{00000000-0005-0000-0000-00008D1B0000}"/>
    <cellStyle name="Output 4 13 4" xfId="7054" xr:uid="{00000000-0005-0000-0000-00008E1B0000}"/>
    <cellStyle name="Output 4 13 4 2" xfId="7055" xr:uid="{00000000-0005-0000-0000-00008F1B0000}"/>
    <cellStyle name="Output 4 13 4 3" xfId="7056" xr:uid="{00000000-0005-0000-0000-0000901B0000}"/>
    <cellStyle name="Output 4 13 5" xfId="7057" xr:uid="{00000000-0005-0000-0000-0000911B0000}"/>
    <cellStyle name="Output 4 13 5 2" xfId="7058" xr:uid="{00000000-0005-0000-0000-0000921B0000}"/>
    <cellStyle name="Output 4 13 5 3" xfId="7059" xr:uid="{00000000-0005-0000-0000-0000931B0000}"/>
    <cellStyle name="Output 4 13 6" xfId="7060" xr:uid="{00000000-0005-0000-0000-0000941B0000}"/>
    <cellStyle name="Output 4 13 6 2" xfId="7061" xr:uid="{00000000-0005-0000-0000-0000951B0000}"/>
    <cellStyle name="Output 4 13 6 3" xfId="7062" xr:uid="{00000000-0005-0000-0000-0000961B0000}"/>
    <cellStyle name="Output 4 13 7" xfId="7063" xr:uid="{00000000-0005-0000-0000-0000971B0000}"/>
    <cellStyle name="Output 4 13 7 2" xfId="7064" xr:uid="{00000000-0005-0000-0000-0000981B0000}"/>
    <cellStyle name="Output 4 13 7 3" xfId="7065" xr:uid="{00000000-0005-0000-0000-0000991B0000}"/>
    <cellStyle name="Output 4 13 8" xfId="7066" xr:uid="{00000000-0005-0000-0000-00009A1B0000}"/>
    <cellStyle name="Output 4 13 8 2" xfId="7067" xr:uid="{00000000-0005-0000-0000-00009B1B0000}"/>
    <cellStyle name="Output 4 13 8 3" xfId="7068" xr:uid="{00000000-0005-0000-0000-00009C1B0000}"/>
    <cellStyle name="Output 4 13 9" xfId="7069" xr:uid="{00000000-0005-0000-0000-00009D1B0000}"/>
    <cellStyle name="Output 4 13 9 2" xfId="7070" xr:uid="{00000000-0005-0000-0000-00009E1B0000}"/>
    <cellStyle name="Output 4 13 9 3" xfId="7071" xr:uid="{00000000-0005-0000-0000-00009F1B0000}"/>
    <cellStyle name="Output 4 14" xfId="7072" xr:uid="{00000000-0005-0000-0000-0000A01B0000}"/>
    <cellStyle name="Output 4 14 2" xfId="7073" xr:uid="{00000000-0005-0000-0000-0000A11B0000}"/>
    <cellStyle name="Output 4 14 3" xfId="7074" xr:uid="{00000000-0005-0000-0000-0000A21B0000}"/>
    <cellStyle name="Output 4 15" xfId="7075" xr:uid="{00000000-0005-0000-0000-0000A31B0000}"/>
    <cellStyle name="Output 4 15 2" xfId="7076" xr:uid="{00000000-0005-0000-0000-0000A41B0000}"/>
    <cellStyle name="Output 4 15 3" xfId="7077" xr:uid="{00000000-0005-0000-0000-0000A51B0000}"/>
    <cellStyle name="Output 4 16" xfId="7078" xr:uid="{00000000-0005-0000-0000-0000A61B0000}"/>
    <cellStyle name="Output 4 16 2" xfId="7079" xr:uid="{00000000-0005-0000-0000-0000A71B0000}"/>
    <cellStyle name="Output 4 16 3" xfId="7080" xr:uid="{00000000-0005-0000-0000-0000A81B0000}"/>
    <cellStyle name="Output 4 17" xfId="7081" xr:uid="{00000000-0005-0000-0000-0000A91B0000}"/>
    <cellStyle name="Output 4 17 2" xfId="7082" xr:uid="{00000000-0005-0000-0000-0000AA1B0000}"/>
    <cellStyle name="Output 4 17 3" xfId="7083" xr:uid="{00000000-0005-0000-0000-0000AB1B0000}"/>
    <cellStyle name="Output 4 18" xfId="7084" xr:uid="{00000000-0005-0000-0000-0000AC1B0000}"/>
    <cellStyle name="Output 4 18 2" xfId="7085" xr:uid="{00000000-0005-0000-0000-0000AD1B0000}"/>
    <cellStyle name="Output 4 18 3" xfId="7086" xr:uid="{00000000-0005-0000-0000-0000AE1B0000}"/>
    <cellStyle name="Output 4 19" xfId="7087" xr:uid="{00000000-0005-0000-0000-0000AF1B0000}"/>
    <cellStyle name="Output 4 19 2" xfId="7088" xr:uid="{00000000-0005-0000-0000-0000B01B0000}"/>
    <cellStyle name="Output 4 19 3" xfId="7089" xr:uid="{00000000-0005-0000-0000-0000B11B0000}"/>
    <cellStyle name="Output 4 2" xfId="7090" xr:uid="{00000000-0005-0000-0000-0000B21B0000}"/>
    <cellStyle name="Output 4 2 10" xfId="7091" xr:uid="{00000000-0005-0000-0000-0000B31B0000}"/>
    <cellStyle name="Output 4 2 10 2" xfId="7092" xr:uid="{00000000-0005-0000-0000-0000B41B0000}"/>
    <cellStyle name="Output 4 2 10 3" xfId="7093" xr:uid="{00000000-0005-0000-0000-0000B51B0000}"/>
    <cellStyle name="Output 4 2 11" xfId="7094" xr:uid="{00000000-0005-0000-0000-0000B61B0000}"/>
    <cellStyle name="Output 4 2 11 2" xfId="7095" xr:uid="{00000000-0005-0000-0000-0000B71B0000}"/>
    <cellStyle name="Output 4 2 11 3" xfId="7096" xr:uid="{00000000-0005-0000-0000-0000B81B0000}"/>
    <cellStyle name="Output 4 2 12" xfId="7097" xr:uid="{00000000-0005-0000-0000-0000B91B0000}"/>
    <cellStyle name="Output 4 2 12 2" xfId="7098" xr:uid="{00000000-0005-0000-0000-0000BA1B0000}"/>
    <cellStyle name="Output 4 2 12 3" xfId="7099" xr:uid="{00000000-0005-0000-0000-0000BB1B0000}"/>
    <cellStyle name="Output 4 2 13" xfId="7100" xr:uid="{00000000-0005-0000-0000-0000BC1B0000}"/>
    <cellStyle name="Output 4 2 13 2" xfId="7101" xr:uid="{00000000-0005-0000-0000-0000BD1B0000}"/>
    <cellStyle name="Output 4 2 13 3" xfId="7102" xr:uid="{00000000-0005-0000-0000-0000BE1B0000}"/>
    <cellStyle name="Output 4 2 14" xfId="7103" xr:uid="{00000000-0005-0000-0000-0000BF1B0000}"/>
    <cellStyle name="Output 4 2 14 2" xfId="7104" xr:uid="{00000000-0005-0000-0000-0000C01B0000}"/>
    <cellStyle name="Output 4 2 14 3" xfId="7105" xr:uid="{00000000-0005-0000-0000-0000C11B0000}"/>
    <cellStyle name="Output 4 2 15" xfId="7106" xr:uid="{00000000-0005-0000-0000-0000C21B0000}"/>
    <cellStyle name="Output 4 2 15 2" xfId="7107" xr:uid="{00000000-0005-0000-0000-0000C31B0000}"/>
    <cellStyle name="Output 4 2 15 3" xfId="7108" xr:uid="{00000000-0005-0000-0000-0000C41B0000}"/>
    <cellStyle name="Output 4 2 16" xfId="7109" xr:uid="{00000000-0005-0000-0000-0000C51B0000}"/>
    <cellStyle name="Output 4 2 2" xfId="7110" xr:uid="{00000000-0005-0000-0000-0000C61B0000}"/>
    <cellStyle name="Output 4 2 2 2" xfId="7111" xr:uid="{00000000-0005-0000-0000-0000C71B0000}"/>
    <cellStyle name="Output 4 2 2 3" xfId="7112" xr:uid="{00000000-0005-0000-0000-0000C81B0000}"/>
    <cellStyle name="Output 4 2 3" xfId="7113" xr:uid="{00000000-0005-0000-0000-0000C91B0000}"/>
    <cellStyle name="Output 4 2 3 2" xfId="7114" xr:uid="{00000000-0005-0000-0000-0000CA1B0000}"/>
    <cellStyle name="Output 4 2 3 3" xfId="7115" xr:uid="{00000000-0005-0000-0000-0000CB1B0000}"/>
    <cellStyle name="Output 4 2 4" xfId="7116" xr:uid="{00000000-0005-0000-0000-0000CC1B0000}"/>
    <cellStyle name="Output 4 2 4 2" xfId="7117" xr:uid="{00000000-0005-0000-0000-0000CD1B0000}"/>
    <cellStyle name="Output 4 2 4 3" xfId="7118" xr:uid="{00000000-0005-0000-0000-0000CE1B0000}"/>
    <cellStyle name="Output 4 2 5" xfId="7119" xr:uid="{00000000-0005-0000-0000-0000CF1B0000}"/>
    <cellStyle name="Output 4 2 5 2" xfId="7120" xr:uid="{00000000-0005-0000-0000-0000D01B0000}"/>
    <cellStyle name="Output 4 2 5 3" xfId="7121" xr:uid="{00000000-0005-0000-0000-0000D11B0000}"/>
    <cellStyle name="Output 4 2 6" xfId="7122" xr:uid="{00000000-0005-0000-0000-0000D21B0000}"/>
    <cellStyle name="Output 4 2 6 2" xfId="7123" xr:uid="{00000000-0005-0000-0000-0000D31B0000}"/>
    <cellStyle name="Output 4 2 6 3" xfId="7124" xr:uid="{00000000-0005-0000-0000-0000D41B0000}"/>
    <cellStyle name="Output 4 2 7" xfId="7125" xr:uid="{00000000-0005-0000-0000-0000D51B0000}"/>
    <cellStyle name="Output 4 2 7 2" xfId="7126" xr:uid="{00000000-0005-0000-0000-0000D61B0000}"/>
    <cellStyle name="Output 4 2 7 3" xfId="7127" xr:uid="{00000000-0005-0000-0000-0000D71B0000}"/>
    <cellStyle name="Output 4 2 8" xfId="7128" xr:uid="{00000000-0005-0000-0000-0000D81B0000}"/>
    <cellStyle name="Output 4 2 8 2" xfId="7129" xr:uid="{00000000-0005-0000-0000-0000D91B0000}"/>
    <cellStyle name="Output 4 2 8 3" xfId="7130" xr:uid="{00000000-0005-0000-0000-0000DA1B0000}"/>
    <cellStyle name="Output 4 2 9" xfId="7131" xr:uid="{00000000-0005-0000-0000-0000DB1B0000}"/>
    <cellStyle name="Output 4 2 9 2" xfId="7132" xr:uid="{00000000-0005-0000-0000-0000DC1B0000}"/>
    <cellStyle name="Output 4 2 9 3" xfId="7133" xr:uid="{00000000-0005-0000-0000-0000DD1B0000}"/>
    <cellStyle name="Output 4 20" xfId="7134" xr:uid="{00000000-0005-0000-0000-0000DE1B0000}"/>
    <cellStyle name="Output 4 20 2" xfId="7135" xr:uid="{00000000-0005-0000-0000-0000DF1B0000}"/>
    <cellStyle name="Output 4 20 3" xfId="7136" xr:uid="{00000000-0005-0000-0000-0000E01B0000}"/>
    <cellStyle name="Output 4 21" xfId="7137" xr:uid="{00000000-0005-0000-0000-0000E11B0000}"/>
    <cellStyle name="Output 4 21 2" xfId="7138" xr:uid="{00000000-0005-0000-0000-0000E21B0000}"/>
    <cellStyle name="Output 4 21 3" xfId="7139" xr:uid="{00000000-0005-0000-0000-0000E31B0000}"/>
    <cellStyle name="Output 4 22" xfId="7140" xr:uid="{00000000-0005-0000-0000-0000E41B0000}"/>
    <cellStyle name="Output 4 22 2" xfId="7141" xr:uid="{00000000-0005-0000-0000-0000E51B0000}"/>
    <cellStyle name="Output 4 22 3" xfId="7142" xr:uid="{00000000-0005-0000-0000-0000E61B0000}"/>
    <cellStyle name="Output 4 23" xfId="7143" xr:uid="{00000000-0005-0000-0000-0000E71B0000}"/>
    <cellStyle name="Output 4 23 2" xfId="7144" xr:uid="{00000000-0005-0000-0000-0000E81B0000}"/>
    <cellStyle name="Output 4 23 3" xfId="7145" xr:uid="{00000000-0005-0000-0000-0000E91B0000}"/>
    <cellStyle name="Output 4 24" xfId="7146" xr:uid="{00000000-0005-0000-0000-0000EA1B0000}"/>
    <cellStyle name="Output 4 24 2" xfId="7147" xr:uid="{00000000-0005-0000-0000-0000EB1B0000}"/>
    <cellStyle name="Output 4 24 3" xfId="7148" xr:uid="{00000000-0005-0000-0000-0000EC1B0000}"/>
    <cellStyle name="Output 4 25" xfId="7149" xr:uid="{00000000-0005-0000-0000-0000ED1B0000}"/>
    <cellStyle name="Output 4 25 2" xfId="7150" xr:uid="{00000000-0005-0000-0000-0000EE1B0000}"/>
    <cellStyle name="Output 4 25 3" xfId="7151" xr:uid="{00000000-0005-0000-0000-0000EF1B0000}"/>
    <cellStyle name="Output 4 26" xfId="7152" xr:uid="{00000000-0005-0000-0000-0000F01B0000}"/>
    <cellStyle name="Output 4 26 2" xfId="7153" xr:uid="{00000000-0005-0000-0000-0000F11B0000}"/>
    <cellStyle name="Output 4 26 3" xfId="7154" xr:uid="{00000000-0005-0000-0000-0000F21B0000}"/>
    <cellStyle name="Output 4 27" xfId="7155" xr:uid="{00000000-0005-0000-0000-0000F31B0000}"/>
    <cellStyle name="Output 4 27 2" xfId="7156" xr:uid="{00000000-0005-0000-0000-0000F41B0000}"/>
    <cellStyle name="Output 4 27 3" xfId="7157" xr:uid="{00000000-0005-0000-0000-0000F51B0000}"/>
    <cellStyle name="Output 4 28" xfId="7158" xr:uid="{00000000-0005-0000-0000-0000F61B0000}"/>
    <cellStyle name="Output 4 3" xfId="7159" xr:uid="{00000000-0005-0000-0000-0000F71B0000}"/>
    <cellStyle name="Output 4 3 10" xfId="7160" xr:uid="{00000000-0005-0000-0000-0000F81B0000}"/>
    <cellStyle name="Output 4 3 10 2" xfId="7161" xr:uid="{00000000-0005-0000-0000-0000F91B0000}"/>
    <cellStyle name="Output 4 3 10 3" xfId="7162" xr:uid="{00000000-0005-0000-0000-0000FA1B0000}"/>
    <cellStyle name="Output 4 3 11" xfId="7163" xr:uid="{00000000-0005-0000-0000-0000FB1B0000}"/>
    <cellStyle name="Output 4 3 11 2" xfId="7164" xr:uid="{00000000-0005-0000-0000-0000FC1B0000}"/>
    <cellStyle name="Output 4 3 11 3" xfId="7165" xr:uid="{00000000-0005-0000-0000-0000FD1B0000}"/>
    <cellStyle name="Output 4 3 12" xfId="7166" xr:uid="{00000000-0005-0000-0000-0000FE1B0000}"/>
    <cellStyle name="Output 4 3 12 2" xfId="7167" xr:uid="{00000000-0005-0000-0000-0000FF1B0000}"/>
    <cellStyle name="Output 4 3 12 3" xfId="7168" xr:uid="{00000000-0005-0000-0000-0000001C0000}"/>
    <cellStyle name="Output 4 3 13" xfId="7169" xr:uid="{00000000-0005-0000-0000-0000011C0000}"/>
    <cellStyle name="Output 4 3 13 2" xfId="7170" xr:uid="{00000000-0005-0000-0000-0000021C0000}"/>
    <cellStyle name="Output 4 3 13 3" xfId="7171" xr:uid="{00000000-0005-0000-0000-0000031C0000}"/>
    <cellStyle name="Output 4 3 14" xfId="7172" xr:uid="{00000000-0005-0000-0000-0000041C0000}"/>
    <cellStyle name="Output 4 3 14 2" xfId="7173" xr:uid="{00000000-0005-0000-0000-0000051C0000}"/>
    <cellStyle name="Output 4 3 14 3" xfId="7174" xr:uid="{00000000-0005-0000-0000-0000061C0000}"/>
    <cellStyle name="Output 4 3 15" xfId="7175" xr:uid="{00000000-0005-0000-0000-0000071C0000}"/>
    <cellStyle name="Output 4 3 15 2" xfId="7176" xr:uid="{00000000-0005-0000-0000-0000081C0000}"/>
    <cellStyle name="Output 4 3 15 3" xfId="7177" xr:uid="{00000000-0005-0000-0000-0000091C0000}"/>
    <cellStyle name="Output 4 3 16" xfId="7178" xr:uid="{00000000-0005-0000-0000-00000A1C0000}"/>
    <cellStyle name="Output 4 3 2" xfId="7179" xr:uid="{00000000-0005-0000-0000-00000B1C0000}"/>
    <cellStyle name="Output 4 3 2 2" xfId="7180" xr:uid="{00000000-0005-0000-0000-00000C1C0000}"/>
    <cellStyle name="Output 4 3 2 3" xfId="7181" xr:uid="{00000000-0005-0000-0000-00000D1C0000}"/>
    <cellStyle name="Output 4 3 3" xfId="7182" xr:uid="{00000000-0005-0000-0000-00000E1C0000}"/>
    <cellStyle name="Output 4 3 3 2" xfId="7183" xr:uid="{00000000-0005-0000-0000-00000F1C0000}"/>
    <cellStyle name="Output 4 3 3 3" xfId="7184" xr:uid="{00000000-0005-0000-0000-0000101C0000}"/>
    <cellStyle name="Output 4 3 4" xfId="7185" xr:uid="{00000000-0005-0000-0000-0000111C0000}"/>
    <cellStyle name="Output 4 3 4 2" xfId="7186" xr:uid="{00000000-0005-0000-0000-0000121C0000}"/>
    <cellStyle name="Output 4 3 4 3" xfId="7187" xr:uid="{00000000-0005-0000-0000-0000131C0000}"/>
    <cellStyle name="Output 4 3 5" xfId="7188" xr:uid="{00000000-0005-0000-0000-0000141C0000}"/>
    <cellStyle name="Output 4 3 5 2" xfId="7189" xr:uid="{00000000-0005-0000-0000-0000151C0000}"/>
    <cellStyle name="Output 4 3 5 3" xfId="7190" xr:uid="{00000000-0005-0000-0000-0000161C0000}"/>
    <cellStyle name="Output 4 3 6" xfId="7191" xr:uid="{00000000-0005-0000-0000-0000171C0000}"/>
    <cellStyle name="Output 4 3 6 2" xfId="7192" xr:uid="{00000000-0005-0000-0000-0000181C0000}"/>
    <cellStyle name="Output 4 3 6 3" xfId="7193" xr:uid="{00000000-0005-0000-0000-0000191C0000}"/>
    <cellStyle name="Output 4 3 7" xfId="7194" xr:uid="{00000000-0005-0000-0000-00001A1C0000}"/>
    <cellStyle name="Output 4 3 7 2" xfId="7195" xr:uid="{00000000-0005-0000-0000-00001B1C0000}"/>
    <cellStyle name="Output 4 3 7 3" xfId="7196" xr:uid="{00000000-0005-0000-0000-00001C1C0000}"/>
    <cellStyle name="Output 4 3 8" xfId="7197" xr:uid="{00000000-0005-0000-0000-00001D1C0000}"/>
    <cellStyle name="Output 4 3 8 2" xfId="7198" xr:uid="{00000000-0005-0000-0000-00001E1C0000}"/>
    <cellStyle name="Output 4 3 8 3" xfId="7199" xr:uid="{00000000-0005-0000-0000-00001F1C0000}"/>
    <cellStyle name="Output 4 3 9" xfId="7200" xr:uid="{00000000-0005-0000-0000-0000201C0000}"/>
    <cellStyle name="Output 4 3 9 2" xfId="7201" xr:uid="{00000000-0005-0000-0000-0000211C0000}"/>
    <cellStyle name="Output 4 3 9 3" xfId="7202" xr:uid="{00000000-0005-0000-0000-0000221C0000}"/>
    <cellStyle name="Output 4 4" xfId="7203" xr:uid="{00000000-0005-0000-0000-0000231C0000}"/>
    <cellStyle name="Output 4 4 10" xfId="7204" xr:uid="{00000000-0005-0000-0000-0000241C0000}"/>
    <cellStyle name="Output 4 4 10 2" xfId="7205" xr:uid="{00000000-0005-0000-0000-0000251C0000}"/>
    <cellStyle name="Output 4 4 10 3" xfId="7206" xr:uid="{00000000-0005-0000-0000-0000261C0000}"/>
    <cellStyle name="Output 4 4 11" xfId="7207" xr:uid="{00000000-0005-0000-0000-0000271C0000}"/>
    <cellStyle name="Output 4 4 11 2" xfId="7208" xr:uid="{00000000-0005-0000-0000-0000281C0000}"/>
    <cellStyle name="Output 4 4 11 3" xfId="7209" xr:uid="{00000000-0005-0000-0000-0000291C0000}"/>
    <cellStyle name="Output 4 4 12" xfId="7210" xr:uid="{00000000-0005-0000-0000-00002A1C0000}"/>
    <cellStyle name="Output 4 4 12 2" xfId="7211" xr:uid="{00000000-0005-0000-0000-00002B1C0000}"/>
    <cellStyle name="Output 4 4 12 3" xfId="7212" xr:uid="{00000000-0005-0000-0000-00002C1C0000}"/>
    <cellStyle name="Output 4 4 13" xfId="7213" xr:uid="{00000000-0005-0000-0000-00002D1C0000}"/>
    <cellStyle name="Output 4 4 13 2" xfId="7214" xr:uid="{00000000-0005-0000-0000-00002E1C0000}"/>
    <cellStyle name="Output 4 4 13 3" xfId="7215" xr:uid="{00000000-0005-0000-0000-00002F1C0000}"/>
    <cellStyle name="Output 4 4 14" xfId="7216" xr:uid="{00000000-0005-0000-0000-0000301C0000}"/>
    <cellStyle name="Output 4 4 14 2" xfId="7217" xr:uid="{00000000-0005-0000-0000-0000311C0000}"/>
    <cellStyle name="Output 4 4 14 3" xfId="7218" xr:uid="{00000000-0005-0000-0000-0000321C0000}"/>
    <cellStyle name="Output 4 4 15" xfId="7219" xr:uid="{00000000-0005-0000-0000-0000331C0000}"/>
    <cellStyle name="Output 4 4 15 2" xfId="7220" xr:uid="{00000000-0005-0000-0000-0000341C0000}"/>
    <cellStyle name="Output 4 4 15 3" xfId="7221" xr:uid="{00000000-0005-0000-0000-0000351C0000}"/>
    <cellStyle name="Output 4 4 16" xfId="7222" xr:uid="{00000000-0005-0000-0000-0000361C0000}"/>
    <cellStyle name="Output 4 4 2" xfId="7223" xr:uid="{00000000-0005-0000-0000-0000371C0000}"/>
    <cellStyle name="Output 4 4 2 2" xfId="7224" xr:uid="{00000000-0005-0000-0000-0000381C0000}"/>
    <cellStyle name="Output 4 4 2 3" xfId="7225" xr:uid="{00000000-0005-0000-0000-0000391C0000}"/>
    <cellStyle name="Output 4 4 3" xfId="7226" xr:uid="{00000000-0005-0000-0000-00003A1C0000}"/>
    <cellStyle name="Output 4 4 3 2" xfId="7227" xr:uid="{00000000-0005-0000-0000-00003B1C0000}"/>
    <cellStyle name="Output 4 4 3 3" xfId="7228" xr:uid="{00000000-0005-0000-0000-00003C1C0000}"/>
    <cellStyle name="Output 4 4 4" xfId="7229" xr:uid="{00000000-0005-0000-0000-00003D1C0000}"/>
    <cellStyle name="Output 4 4 4 2" xfId="7230" xr:uid="{00000000-0005-0000-0000-00003E1C0000}"/>
    <cellStyle name="Output 4 4 4 3" xfId="7231" xr:uid="{00000000-0005-0000-0000-00003F1C0000}"/>
    <cellStyle name="Output 4 4 5" xfId="7232" xr:uid="{00000000-0005-0000-0000-0000401C0000}"/>
    <cellStyle name="Output 4 4 5 2" xfId="7233" xr:uid="{00000000-0005-0000-0000-0000411C0000}"/>
    <cellStyle name="Output 4 4 5 3" xfId="7234" xr:uid="{00000000-0005-0000-0000-0000421C0000}"/>
    <cellStyle name="Output 4 4 6" xfId="7235" xr:uid="{00000000-0005-0000-0000-0000431C0000}"/>
    <cellStyle name="Output 4 4 6 2" xfId="7236" xr:uid="{00000000-0005-0000-0000-0000441C0000}"/>
    <cellStyle name="Output 4 4 6 3" xfId="7237" xr:uid="{00000000-0005-0000-0000-0000451C0000}"/>
    <cellStyle name="Output 4 4 7" xfId="7238" xr:uid="{00000000-0005-0000-0000-0000461C0000}"/>
    <cellStyle name="Output 4 4 7 2" xfId="7239" xr:uid="{00000000-0005-0000-0000-0000471C0000}"/>
    <cellStyle name="Output 4 4 7 3" xfId="7240" xr:uid="{00000000-0005-0000-0000-0000481C0000}"/>
    <cellStyle name="Output 4 4 8" xfId="7241" xr:uid="{00000000-0005-0000-0000-0000491C0000}"/>
    <cellStyle name="Output 4 4 8 2" xfId="7242" xr:uid="{00000000-0005-0000-0000-00004A1C0000}"/>
    <cellStyle name="Output 4 4 8 3" xfId="7243" xr:uid="{00000000-0005-0000-0000-00004B1C0000}"/>
    <cellStyle name="Output 4 4 9" xfId="7244" xr:uid="{00000000-0005-0000-0000-00004C1C0000}"/>
    <cellStyle name="Output 4 4 9 2" xfId="7245" xr:uid="{00000000-0005-0000-0000-00004D1C0000}"/>
    <cellStyle name="Output 4 4 9 3" xfId="7246" xr:uid="{00000000-0005-0000-0000-00004E1C0000}"/>
    <cellStyle name="Output 4 5" xfId="7247" xr:uid="{00000000-0005-0000-0000-00004F1C0000}"/>
    <cellStyle name="Output 4 5 10" xfId="7248" xr:uid="{00000000-0005-0000-0000-0000501C0000}"/>
    <cellStyle name="Output 4 5 10 2" xfId="7249" xr:uid="{00000000-0005-0000-0000-0000511C0000}"/>
    <cellStyle name="Output 4 5 10 3" xfId="7250" xr:uid="{00000000-0005-0000-0000-0000521C0000}"/>
    <cellStyle name="Output 4 5 11" xfId="7251" xr:uid="{00000000-0005-0000-0000-0000531C0000}"/>
    <cellStyle name="Output 4 5 11 2" xfId="7252" xr:uid="{00000000-0005-0000-0000-0000541C0000}"/>
    <cellStyle name="Output 4 5 11 3" xfId="7253" xr:uid="{00000000-0005-0000-0000-0000551C0000}"/>
    <cellStyle name="Output 4 5 12" xfId="7254" xr:uid="{00000000-0005-0000-0000-0000561C0000}"/>
    <cellStyle name="Output 4 5 12 2" xfId="7255" xr:uid="{00000000-0005-0000-0000-0000571C0000}"/>
    <cellStyle name="Output 4 5 12 3" xfId="7256" xr:uid="{00000000-0005-0000-0000-0000581C0000}"/>
    <cellStyle name="Output 4 5 13" xfId="7257" xr:uid="{00000000-0005-0000-0000-0000591C0000}"/>
    <cellStyle name="Output 4 5 13 2" xfId="7258" xr:uid="{00000000-0005-0000-0000-00005A1C0000}"/>
    <cellStyle name="Output 4 5 13 3" xfId="7259" xr:uid="{00000000-0005-0000-0000-00005B1C0000}"/>
    <cellStyle name="Output 4 5 14" xfId="7260" xr:uid="{00000000-0005-0000-0000-00005C1C0000}"/>
    <cellStyle name="Output 4 5 14 2" xfId="7261" xr:uid="{00000000-0005-0000-0000-00005D1C0000}"/>
    <cellStyle name="Output 4 5 14 3" xfId="7262" xr:uid="{00000000-0005-0000-0000-00005E1C0000}"/>
    <cellStyle name="Output 4 5 15" xfId="7263" xr:uid="{00000000-0005-0000-0000-00005F1C0000}"/>
    <cellStyle name="Output 4 5 15 2" xfId="7264" xr:uid="{00000000-0005-0000-0000-0000601C0000}"/>
    <cellStyle name="Output 4 5 15 3" xfId="7265" xr:uid="{00000000-0005-0000-0000-0000611C0000}"/>
    <cellStyle name="Output 4 5 16" xfId="7266" xr:uid="{00000000-0005-0000-0000-0000621C0000}"/>
    <cellStyle name="Output 4 5 2" xfId="7267" xr:uid="{00000000-0005-0000-0000-0000631C0000}"/>
    <cellStyle name="Output 4 5 2 2" xfId="7268" xr:uid="{00000000-0005-0000-0000-0000641C0000}"/>
    <cellStyle name="Output 4 5 2 3" xfId="7269" xr:uid="{00000000-0005-0000-0000-0000651C0000}"/>
    <cellStyle name="Output 4 5 3" xfId="7270" xr:uid="{00000000-0005-0000-0000-0000661C0000}"/>
    <cellStyle name="Output 4 5 3 2" xfId="7271" xr:uid="{00000000-0005-0000-0000-0000671C0000}"/>
    <cellStyle name="Output 4 5 3 3" xfId="7272" xr:uid="{00000000-0005-0000-0000-0000681C0000}"/>
    <cellStyle name="Output 4 5 4" xfId="7273" xr:uid="{00000000-0005-0000-0000-0000691C0000}"/>
    <cellStyle name="Output 4 5 4 2" xfId="7274" xr:uid="{00000000-0005-0000-0000-00006A1C0000}"/>
    <cellStyle name="Output 4 5 4 3" xfId="7275" xr:uid="{00000000-0005-0000-0000-00006B1C0000}"/>
    <cellStyle name="Output 4 5 5" xfId="7276" xr:uid="{00000000-0005-0000-0000-00006C1C0000}"/>
    <cellStyle name="Output 4 5 5 2" xfId="7277" xr:uid="{00000000-0005-0000-0000-00006D1C0000}"/>
    <cellStyle name="Output 4 5 5 3" xfId="7278" xr:uid="{00000000-0005-0000-0000-00006E1C0000}"/>
    <cellStyle name="Output 4 5 6" xfId="7279" xr:uid="{00000000-0005-0000-0000-00006F1C0000}"/>
    <cellStyle name="Output 4 5 6 2" xfId="7280" xr:uid="{00000000-0005-0000-0000-0000701C0000}"/>
    <cellStyle name="Output 4 5 6 3" xfId="7281" xr:uid="{00000000-0005-0000-0000-0000711C0000}"/>
    <cellStyle name="Output 4 5 7" xfId="7282" xr:uid="{00000000-0005-0000-0000-0000721C0000}"/>
    <cellStyle name="Output 4 5 7 2" xfId="7283" xr:uid="{00000000-0005-0000-0000-0000731C0000}"/>
    <cellStyle name="Output 4 5 7 3" xfId="7284" xr:uid="{00000000-0005-0000-0000-0000741C0000}"/>
    <cellStyle name="Output 4 5 8" xfId="7285" xr:uid="{00000000-0005-0000-0000-0000751C0000}"/>
    <cellStyle name="Output 4 5 8 2" xfId="7286" xr:uid="{00000000-0005-0000-0000-0000761C0000}"/>
    <cellStyle name="Output 4 5 8 3" xfId="7287" xr:uid="{00000000-0005-0000-0000-0000771C0000}"/>
    <cellStyle name="Output 4 5 9" xfId="7288" xr:uid="{00000000-0005-0000-0000-0000781C0000}"/>
    <cellStyle name="Output 4 5 9 2" xfId="7289" xr:uid="{00000000-0005-0000-0000-0000791C0000}"/>
    <cellStyle name="Output 4 5 9 3" xfId="7290" xr:uid="{00000000-0005-0000-0000-00007A1C0000}"/>
    <cellStyle name="Output 4 6" xfId="7291" xr:uid="{00000000-0005-0000-0000-00007B1C0000}"/>
    <cellStyle name="Output 4 6 10" xfId="7292" xr:uid="{00000000-0005-0000-0000-00007C1C0000}"/>
    <cellStyle name="Output 4 6 10 2" xfId="7293" xr:uid="{00000000-0005-0000-0000-00007D1C0000}"/>
    <cellStyle name="Output 4 6 10 3" xfId="7294" xr:uid="{00000000-0005-0000-0000-00007E1C0000}"/>
    <cellStyle name="Output 4 6 11" xfId="7295" xr:uid="{00000000-0005-0000-0000-00007F1C0000}"/>
    <cellStyle name="Output 4 6 11 2" xfId="7296" xr:uid="{00000000-0005-0000-0000-0000801C0000}"/>
    <cellStyle name="Output 4 6 11 3" xfId="7297" xr:uid="{00000000-0005-0000-0000-0000811C0000}"/>
    <cellStyle name="Output 4 6 12" xfId="7298" xr:uid="{00000000-0005-0000-0000-0000821C0000}"/>
    <cellStyle name="Output 4 6 12 2" xfId="7299" xr:uid="{00000000-0005-0000-0000-0000831C0000}"/>
    <cellStyle name="Output 4 6 12 3" xfId="7300" xr:uid="{00000000-0005-0000-0000-0000841C0000}"/>
    <cellStyle name="Output 4 6 13" xfId="7301" xr:uid="{00000000-0005-0000-0000-0000851C0000}"/>
    <cellStyle name="Output 4 6 13 2" xfId="7302" xr:uid="{00000000-0005-0000-0000-0000861C0000}"/>
    <cellStyle name="Output 4 6 13 3" xfId="7303" xr:uid="{00000000-0005-0000-0000-0000871C0000}"/>
    <cellStyle name="Output 4 6 14" xfId="7304" xr:uid="{00000000-0005-0000-0000-0000881C0000}"/>
    <cellStyle name="Output 4 6 14 2" xfId="7305" xr:uid="{00000000-0005-0000-0000-0000891C0000}"/>
    <cellStyle name="Output 4 6 14 3" xfId="7306" xr:uid="{00000000-0005-0000-0000-00008A1C0000}"/>
    <cellStyle name="Output 4 6 15" xfId="7307" xr:uid="{00000000-0005-0000-0000-00008B1C0000}"/>
    <cellStyle name="Output 4 6 15 2" xfId="7308" xr:uid="{00000000-0005-0000-0000-00008C1C0000}"/>
    <cellStyle name="Output 4 6 15 3" xfId="7309" xr:uid="{00000000-0005-0000-0000-00008D1C0000}"/>
    <cellStyle name="Output 4 6 16" xfId="7310" xr:uid="{00000000-0005-0000-0000-00008E1C0000}"/>
    <cellStyle name="Output 4 6 2" xfId="7311" xr:uid="{00000000-0005-0000-0000-00008F1C0000}"/>
    <cellStyle name="Output 4 6 2 2" xfId="7312" xr:uid="{00000000-0005-0000-0000-0000901C0000}"/>
    <cellStyle name="Output 4 6 2 3" xfId="7313" xr:uid="{00000000-0005-0000-0000-0000911C0000}"/>
    <cellStyle name="Output 4 6 3" xfId="7314" xr:uid="{00000000-0005-0000-0000-0000921C0000}"/>
    <cellStyle name="Output 4 6 3 2" xfId="7315" xr:uid="{00000000-0005-0000-0000-0000931C0000}"/>
    <cellStyle name="Output 4 6 3 3" xfId="7316" xr:uid="{00000000-0005-0000-0000-0000941C0000}"/>
    <cellStyle name="Output 4 6 4" xfId="7317" xr:uid="{00000000-0005-0000-0000-0000951C0000}"/>
    <cellStyle name="Output 4 6 4 2" xfId="7318" xr:uid="{00000000-0005-0000-0000-0000961C0000}"/>
    <cellStyle name="Output 4 6 4 3" xfId="7319" xr:uid="{00000000-0005-0000-0000-0000971C0000}"/>
    <cellStyle name="Output 4 6 5" xfId="7320" xr:uid="{00000000-0005-0000-0000-0000981C0000}"/>
    <cellStyle name="Output 4 6 5 2" xfId="7321" xr:uid="{00000000-0005-0000-0000-0000991C0000}"/>
    <cellStyle name="Output 4 6 5 3" xfId="7322" xr:uid="{00000000-0005-0000-0000-00009A1C0000}"/>
    <cellStyle name="Output 4 6 6" xfId="7323" xr:uid="{00000000-0005-0000-0000-00009B1C0000}"/>
    <cellStyle name="Output 4 6 6 2" xfId="7324" xr:uid="{00000000-0005-0000-0000-00009C1C0000}"/>
    <cellStyle name="Output 4 6 6 3" xfId="7325" xr:uid="{00000000-0005-0000-0000-00009D1C0000}"/>
    <cellStyle name="Output 4 6 7" xfId="7326" xr:uid="{00000000-0005-0000-0000-00009E1C0000}"/>
    <cellStyle name="Output 4 6 7 2" xfId="7327" xr:uid="{00000000-0005-0000-0000-00009F1C0000}"/>
    <cellStyle name="Output 4 6 7 3" xfId="7328" xr:uid="{00000000-0005-0000-0000-0000A01C0000}"/>
    <cellStyle name="Output 4 6 8" xfId="7329" xr:uid="{00000000-0005-0000-0000-0000A11C0000}"/>
    <cellStyle name="Output 4 6 8 2" xfId="7330" xr:uid="{00000000-0005-0000-0000-0000A21C0000}"/>
    <cellStyle name="Output 4 6 8 3" xfId="7331" xr:uid="{00000000-0005-0000-0000-0000A31C0000}"/>
    <cellStyle name="Output 4 6 9" xfId="7332" xr:uid="{00000000-0005-0000-0000-0000A41C0000}"/>
    <cellStyle name="Output 4 6 9 2" xfId="7333" xr:uid="{00000000-0005-0000-0000-0000A51C0000}"/>
    <cellStyle name="Output 4 6 9 3" xfId="7334" xr:uid="{00000000-0005-0000-0000-0000A61C0000}"/>
    <cellStyle name="Output 4 7" xfId="7335" xr:uid="{00000000-0005-0000-0000-0000A71C0000}"/>
    <cellStyle name="Output 4 7 10" xfId="7336" xr:uid="{00000000-0005-0000-0000-0000A81C0000}"/>
    <cellStyle name="Output 4 7 10 2" xfId="7337" xr:uid="{00000000-0005-0000-0000-0000A91C0000}"/>
    <cellStyle name="Output 4 7 10 3" xfId="7338" xr:uid="{00000000-0005-0000-0000-0000AA1C0000}"/>
    <cellStyle name="Output 4 7 11" xfId="7339" xr:uid="{00000000-0005-0000-0000-0000AB1C0000}"/>
    <cellStyle name="Output 4 7 11 2" xfId="7340" xr:uid="{00000000-0005-0000-0000-0000AC1C0000}"/>
    <cellStyle name="Output 4 7 11 3" xfId="7341" xr:uid="{00000000-0005-0000-0000-0000AD1C0000}"/>
    <cellStyle name="Output 4 7 12" xfId="7342" xr:uid="{00000000-0005-0000-0000-0000AE1C0000}"/>
    <cellStyle name="Output 4 7 12 2" xfId="7343" xr:uid="{00000000-0005-0000-0000-0000AF1C0000}"/>
    <cellStyle name="Output 4 7 12 3" xfId="7344" xr:uid="{00000000-0005-0000-0000-0000B01C0000}"/>
    <cellStyle name="Output 4 7 13" xfId="7345" xr:uid="{00000000-0005-0000-0000-0000B11C0000}"/>
    <cellStyle name="Output 4 7 13 2" xfId="7346" xr:uid="{00000000-0005-0000-0000-0000B21C0000}"/>
    <cellStyle name="Output 4 7 13 3" xfId="7347" xr:uid="{00000000-0005-0000-0000-0000B31C0000}"/>
    <cellStyle name="Output 4 7 14" xfId="7348" xr:uid="{00000000-0005-0000-0000-0000B41C0000}"/>
    <cellStyle name="Output 4 7 14 2" xfId="7349" xr:uid="{00000000-0005-0000-0000-0000B51C0000}"/>
    <cellStyle name="Output 4 7 14 3" xfId="7350" xr:uid="{00000000-0005-0000-0000-0000B61C0000}"/>
    <cellStyle name="Output 4 7 15" xfId="7351" xr:uid="{00000000-0005-0000-0000-0000B71C0000}"/>
    <cellStyle name="Output 4 7 15 2" xfId="7352" xr:uid="{00000000-0005-0000-0000-0000B81C0000}"/>
    <cellStyle name="Output 4 7 15 3" xfId="7353" xr:uid="{00000000-0005-0000-0000-0000B91C0000}"/>
    <cellStyle name="Output 4 7 16" xfId="7354" xr:uid="{00000000-0005-0000-0000-0000BA1C0000}"/>
    <cellStyle name="Output 4 7 2" xfId="7355" xr:uid="{00000000-0005-0000-0000-0000BB1C0000}"/>
    <cellStyle name="Output 4 7 2 2" xfId="7356" xr:uid="{00000000-0005-0000-0000-0000BC1C0000}"/>
    <cellStyle name="Output 4 7 2 3" xfId="7357" xr:uid="{00000000-0005-0000-0000-0000BD1C0000}"/>
    <cellStyle name="Output 4 7 3" xfId="7358" xr:uid="{00000000-0005-0000-0000-0000BE1C0000}"/>
    <cellStyle name="Output 4 7 3 2" xfId="7359" xr:uid="{00000000-0005-0000-0000-0000BF1C0000}"/>
    <cellStyle name="Output 4 7 3 3" xfId="7360" xr:uid="{00000000-0005-0000-0000-0000C01C0000}"/>
    <cellStyle name="Output 4 7 4" xfId="7361" xr:uid="{00000000-0005-0000-0000-0000C11C0000}"/>
    <cellStyle name="Output 4 7 4 2" xfId="7362" xr:uid="{00000000-0005-0000-0000-0000C21C0000}"/>
    <cellStyle name="Output 4 7 4 3" xfId="7363" xr:uid="{00000000-0005-0000-0000-0000C31C0000}"/>
    <cellStyle name="Output 4 7 5" xfId="7364" xr:uid="{00000000-0005-0000-0000-0000C41C0000}"/>
    <cellStyle name="Output 4 7 5 2" xfId="7365" xr:uid="{00000000-0005-0000-0000-0000C51C0000}"/>
    <cellStyle name="Output 4 7 5 3" xfId="7366" xr:uid="{00000000-0005-0000-0000-0000C61C0000}"/>
    <cellStyle name="Output 4 7 6" xfId="7367" xr:uid="{00000000-0005-0000-0000-0000C71C0000}"/>
    <cellStyle name="Output 4 7 6 2" xfId="7368" xr:uid="{00000000-0005-0000-0000-0000C81C0000}"/>
    <cellStyle name="Output 4 7 6 3" xfId="7369" xr:uid="{00000000-0005-0000-0000-0000C91C0000}"/>
    <cellStyle name="Output 4 7 7" xfId="7370" xr:uid="{00000000-0005-0000-0000-0000CA1C0000}"/>
    <cellStyle name="Output 4 7 7 2" xfId="7371" xr:uid="{00000000-0005-0000-0000-0000CB1C0000}"/>
    <cellStyle name="Output 4 7 7 3" xfId="7372" xr:uid="{00000000-0005-0000-0000-0000CC1C0000}"/>
    <cellStyle name="Output 4 7 8" xfId="7373" xr:uid="{00000000-0005-0000-0000-0000CD1C0000}"/>
    <cellStyle name="Output 4 7 8 2" xfId="7374" xr:uid="{00000000-0005-0000-0000-0000CE1C0000}"/>
    <cellStyle name="Output 4 7 8 3" xfId="7375" xr:uid="{00000000-0005-0000-0000-0000CF1C0000}"/>
    <cellStyle name="Output 4 7 9" xfId="7376" xr:uid="{00000000-0005-0000-0000-0000D01C0000}"/>
    <cellStyle name="Output 4 7 9 2" xfId="7377" xr:uid="{00000000-0005-0000-0000-0000D11C0000}"/>
    <cellStyle name="Output 4 7 9 3" xfId="7378" xr:uid="{00000000-0005-0000-0000-0000D21C0000}"/>
    <cellStyle name="Output 4 8" xfId="7379" xr:uid="{00000000-0005-0000-0000-0000D31C0000}"/>
    <cellStyle name="Output 4 8 10" xfId="7380" xr:uid="{00000000-0005-0000-0000-0000D41C0000}"/>
    <cellStyle name="Output 4 8 10 2" xfId="7381" xr:uid="{00000000-0005-0000-0000-0000D51C0000}"/>
    <cellStyle name="Output 4 8 10 3" xfId="7382" xr:uid="{00000000-0005-0000-0000-0000D61C0000}"/>
    <cellStyle name="Output 4 8 11" xfId="7383" xr:uid="{00000000-0005-0000-0000-0000D71C0000}"/>
    <cellStyle name="Output 4 8 11 2" xfId="7384" xr:uid="{00000000-0005-0000-0000-0000D81C0000}"/>
    <cellStyle name="Output 4 8 11 3" xfId="7385" xr:uid="{00000000-0005-0000-0000-0000D91C0000}"/>
    <cellStyle name="Output 4 8 12" xfId="7386" xr:uid="{00000000-0005-0000-0000-0000DA1C0000}"/>
    <cellStyle name="Output 4 8 12 2" xfId="7387" xr:uid="{00000000-0005-0000-0000-0000DB1C0000}"/>
    <cellStyle name="Output 4 8 12 3" xfId="7388" xr:uid="{00000000-0005-0000-0000-0000DC1C0000}"/>
    <cellStyle name="Output 4 8 13" xfId="7389" xr:uid="{00000000-0005-0000-0000-0000DD1C0000}"/>
    <cellStyle name="Output 4 8 13 2" xfId="7390" xr:uid="{00000000-0005-0000-0000-0000DE1C0000}"/>
    <cellStyle name="Output 4 8 13 3" xfId="7391" xr:uid="{00000000-0005-0000-0000-0000DF1C0000}"/>
    <cellStyle name="Output 4 8 14" xfId="7392" xr:uid="{00000000-0005-0000-0000-0000E01C0000}"/>
    <cellStyle name="Output 4 8 14 2" xfId="7393" xr:uid="{00000000-0005-0000-0000-0000E11C0000}"/>
    <cellStyle name="Output 4 8 14 3" xfId="7394" xr:uid="{00000000-0005-0000-0000-0000E21C0000}"/>
    <cellStyle name="Output 4 8 15" xfId="7395" xr:uid="{00000000-0005-0000-0000-0000E31C0000}"/>
    <cellStyle name="Output 4 8 15 2" xfId="7396" xr:uid="{00000000-0005-0000-0000-0000E41C0000}"/>
    <cellStyle name="Output 4 8 15 3" xfId="7397" xr:uid="{00000000-0005-0000-0000-0000E51C0000}"/>
    <cellStyle name="Output 4 8 16" xfId="7398" xr:uid="{00000000-0005-0000-0000-0000E61C0000}"/>
    <cellStyle name="Output 4 8 2" xfId="7399" xr:uid="{00000000-0005-0000-0000-0000E71C0000}"/>
    <cellStyle name="Output 4 8 2 2" xfId="7400" xr:uid="{00000000-0005-0000-0000-0000E81C0000}"/>
    <cellStyle name="Output 4 8 2 3" xfId="7401" xr:uid="{00000000-0005-0000-0000-0000E91C0000}"/>
    <cellStyle name="Output 4 8 3" xfId="7402" xr:uid="{00000000-0005-0000-0000-0000EA1C0000}"/>
    <cellStyle name="Output 4 8 3 2" xfId="7403" xr:uid="{00000000-0005-0000-0000-0000EB1C0000}"/>
    <cellStyle name="Output 4 8 3 3" xfId="7404" xr:uid="{00000000-0005-0000-0000-0000EC1C0000}"/>
    <cellStyle name="Output 4 8 4" xfId="7405" xr:uid="{00000000-0005-0000-0000-0000ED1C0000}"/>
    <cellStyle name="Output 4 8 4 2" xfId="7406" xr:uid="{00000000-0005-0000-0000-0000EE1C0000}"/>
    <cellStyle name="Output 4 8 4 3" xfId="7407" xr:uid="{00000000-0005-0000-0000-0000EF1C0000}"/>
    <cellStyle name="Output 4 8 5" xfId="7408" xr:uid="{00000000-0005-0000-0000-0000F01C0000}"/>
    <cellStyle name="Output 4 8 5 2" xfId="7409" xr:uid="{00000000-0005-0000-0000-0000F11C0000}"/>
    <cellStyle name="Output 4 8 5 3" xfId="7410" xr:uid="{00000000-0005-0000-0000-0000F21C0000}"/>
    <cellStyle name="Output 4 8 6" xfId="7411" xr:uid="{00000000-0005-0000-0000-0000F31C0000}"/>
    <cellStyle name="Output 4 8 6 2" xfId="7412" xr:uid="{00000000-0005-0000-0000-0000F41C0000}"/>
    <cellStyle name="Output 4 8 6 3" xfId="7413" xr:uid="{00000000-0005-0000-0000-0000F51C0000}"/>
    <cellStyle name="Output 4 8 7" xfId="7414" xr:uid="{00000000-0005-0000-0000-0000F61C0000}"/>
    <cellStyle name="Output 4 8 7 2" xfId="7415" xr:uid="{00000000-0005-0000-0000-0000F71C0000}"/>
    <cellStyle name="Output 4 8 7 3" xfId="7416" xr:uid="{00000000-0005-0000-0000-0000F81C0000}"/>
    <cellStyle name="Output 4 8 8" xfId="7417" xr:uid="{00000000-0005-0000-0000-0000F91C0000}"/>
    <cellStyle name="Output 4 8 8 2" xfId="7418" xr:uid="{00000000-0005-0000-0000-0000FA1C0000}"/>
    <cellStyle name="Output 4 8 8 3" xfId="7419" xr:uid="{00000000-0005-0000-0000-0000FB1C0000}"/>
    <cellStyle name="Output 4 8 9" xfId="7420" xr:uid="{00000000-0005-0000-0000-0000FC1C0000}"/>
    <cellStyle name="Output 4 8 9 2" xfId="7421" xr:uid="{00000000-0005-0000-0000-0000FD1C0000}"/>
    <cellStyle name="Output 4 8 9 3" xfId="7422" xr:uid="{00000000-0005-0000-0000-0000FE1C0000}"/>
    <cellStyle name="Output 4 9" xfId="7423" xr:uid="{00000000-0005-0000-0000-0000FF1C0000}"/>
    <cellStyle name="Output 4 9 10" xfId="7424" xr:uid="{00000000-0005-0000-0000-0000001D0000}"/>
    <cellStyle name="Output 4 9 10 2" xfId="7425" xr:uid="{00000000-0005-0000-0000-0000011D0000}"/>
    <cellStyle name="Output 4 9 10 3" xfId="7426" xr:uid="{00000000-0005-0000-0000-0000021D0000}"/>
    <cellStyle name="Output 4 9 11" xfId="7427" xr:uid="{00000000-0005-0000-0000-0000031D0000}"/>
    <cellStyle name="Output 4 9 11 2" xfId="7428" xr:uid="{00000000-0005-0000-0000-0000041D0000}"/>
    <cellStyle name="Output 4 9 11 3" xfId="7429" xr:uid="{00000000-0005-0000-0000-0000051D0000}"/>
    <cellStyle name="Output 4 9 12" xfId="7430" xr:uid="{00000000-0005-0000-0000-0000061D0000}"/>
    <cellStyle name="Output 4 9 12 2" xfId="7431" xr:uid="{00000000-0005-0000-0000-0000071D0000}"/>
    <cellStyle name="Output 4 9 12 3" xfId="7432" xr:uid="{00000000-0005-0000-0000-0000081D0000}"/>
    <cellStyle name="Output 4 9 13" xfId="7433" xr:uid="{00000000-0005-0000-0000-0000091D0000}"/>
    <cellStyle name="Output 4 9 13 2" xfId="7434" xr:uid="{00000000-0005-0000-0000-00000A1D0000}"/>
    <cellStyle name="Output 4 9 13 3" xfId="7435" xr:uid="{00000000-0005-0000-0000-00000B1D0000}"/>
    <cellStyle name="Output 4 9 14" xfId="7436" xr:uid="{00000000-0005-0000-0000-00000C1D0000}"/>
    <cellStyle name="Output 4 9 14 2" xfId="7437" xr:uid="{00000000-0005-0000-0000-00000D1D0000}"/>
    <cellStyle name="Output 4 9 14 3" xfId="7438" xr:uid="{00000000-0005-0000-0000-00000E1D0000}"/>
    <cellStyle name="Output 4 9 15" xfId="7439" xr:uid="{00000000-0005-0000-0000-00000F1D0000}"/>
    <cellStyle name="Output 4 9 15 2" xfId="7440" xr:uid="{00000000-0005-0000-0000-0000101D0000}"/>
    <cellStyle name="Output 4 9 15 3" xfId="7441" xr:uid="{00000000-0005-0000-0000-0000111D0000}"/>
    <cellStyle name="Output 4 9 16" xfId="7442" xr:uid="{00000000-0005-0000-0000-0000121D0000}"/>
    <cellStyle name="Output 4 9 2" xfId="7443" xr:uid="{00000000-0005-0000-0000-0000131D0000}"/>
    <cellStyle name="Output 4 9 2 2" xfId="7444" xr:uid="{00000000-0005-0000-0000-0000141D0000}"/>
    <cellStyle name="Output 4 9 2 3" xfId="7445" xr:uid="{00000000-0005-0000-0000-0000151D0000}"/>
    <cellStyle name="Output 4 9 3" xfId="7446" xr:uid="{00000000-0005-0000-0000-0000161D0000}"/>
    <cellStyle name="Output 4 9 3 2" xfId="7447" xr:uid="{00000000-0005-0000-0000-0000171D0000}"/>
    <cellStyle name="Output 4 9 3 3" xfId="7448" xr:uid="{00000000-0005-0000-0000-0000181D0000}"/>
    <cellStyle name="Output 4 9 4" xfId="7449" xr:uid="{00000000-0005-0000-0000-0000191D0000}"/>
    <cellStyle name="Output 4 9 4 2" xfId="7450" xr:uid="{00000000-0005-0000-0000-00001A1D0000}"/>
    <cellStyle name="Output 4 9 4 3" xfId="7451" xr:uid="{00000000-0005-0000-0000-00001B1D0000}"/>
    <cellStyle name="Output 4 9 5" xfId="7452" xr:uid="{00000000-0005-0000-0000-00001C1D0000}"/>
    <cellStyle name="Output 4 9 5 2" xfId="7453" xr:uid="{00000000-0005-0000-0000-00001D1D0000}"/>
    <cellStyle name="Output 4 9 5 3" xfId="7454" xr:uid="{00000000-0005-0000-0000-00001E1D0000}"/>
    <cellStyle name="Output 4 9 6" xfId="7455" xr:uid="{00000000-0005-0000-0000-00001F1D0000}"/>
    <cellStyle name="Output 4 9 6 2" xfId="7456" xr:uid="{00000000-0005-0000-0000-0000201D0000}"/>
    <cellStyle name="Output 4 9 6 3" xfId="7457" xr:uid="{00000000-0005-0000-0000-0000211D0000}"/>
    <cellStyle name="Output 4 9 7" xfId="7458" xr:uid="{00000000-0005-0000-0000-0000221D0000}"/>
    <cellStyle name="Output 4 9 7 2" xfId="7459" xr:uid="{00000000-0005-0000-0000-0000231D0000}"/>
    <cellStyle name="Output 4 9 7 3" xfId="7460" xr:uid="{00000000-0005-0000-0000-0000241D0000}"/>
    <cellStyle name="Output 4 9 8" xfId="7461" xr:uid="{00000000-0005-0000-0000-0000251D0000}"/>
    <cellStyle name="Output 4 9 8 2" xfId="7462" xr:uid="{00000000-0005-0000-0000-0000261D0000}"/>
    <cellStyle name="Output 4 9 8 3" xfId="7463" xr:uid="{00000000-0005-0000-0000-0000271D0000}"/>
    <cellStyle name="Output 4 9 9" xfId="7464" xr:uid="{00000000-0005-0000-0000-0000281D0000}"/>
    <cellStyle name="Output 4 9 9 2" xfId="7465" xr:uid="{00000000-0005-0000-0000-0000291D0000}"/>
    <cellStyle name="Output 4 9 9 3" xfId="7466" xr:uid="{00000000-0005-0000-0000-00002A1D0000}"/>
    <cellStyle name="Output 5" xfId="7467" xr:uid="{00000000-0005-0000-0000-00002B1D0000}"/>
    <cellStyle name="Output 6" xfId="7468" xr:uid="{00000000-0005-0000-0000-00002C1D0000}"/>
    <cellStyle name="Percent" xfId="32938" builtinId="5"/>
    <cellStyle name="Percent 2" xfId="7469" xr:uid="{00000000-0005-0000-0000-00002D1D0000}"/>
    <cellStyle name="Percent 2 2" xfId="7470" xr:uid="{00000000-0005-0000-0000-00002E1D0000}"/>
    <cellStyle name="Percent 20" xfId="7471" xr:uid="{00000000-0005-0000-0000-00002F1D0000}"/>
    <cellStyle name="Percent 3" xfId="7472" xr:uid="{00000000-0005-0000-0000-0000301D0000}"/>
    <cellStyle name="Percent 3 2" xfId="7473" xr:uid="{00000000-0005-0000-0000-0000311D0000}"/>
    <cellStyle name="Percent 4" xfId="32941" xr:uid="{ABE38E23-34F3-4F27-B613-2385E537EA0B}"/>
    <cellStyle name="Percent 5" xfId="32955" xr:uid="{FAFA446F-710A-4E66-888C-C265DE6BAC6C}"/>
    <cellStyle name="SAPBEXaggData" xfId="7474" xr:uid="{00000000-0005-0000-0000-0000321D0000}"/>
    <cellStyle name="SAPBEXaggData 10" xfId="7475" xr:uid="{00000000-0005-0000-0000-0000331D0000}"/>
    <cellStyle name="SAPBEXaggData 10 10" xfId="7476" xr:uid="{00000000-0005-0000-0000-0000341D0000}"/>
    <cellStyle name="SAPBEXaggData 10 10 2" xfId="7477" xr:uid="{00000000-0005-0000-0000-0000351D0000}"/>
    <cellStyle name="SAPBEXaggData 10 10 3" xfId="7478" xr:uid="{00000000-0005-0000-0000-0000361D0000}"/>
    <cellStyle name="SAPBEXaggData 10 11" xfId="7479" xr:uid="{00000000-0005-0000-0000-0000371D0000}"/>
    <cellStyle name="SAPBEXaggData 10 11 2" xfId="7480" xr:uid="{00000000-0005-0000-0000-0000381D0000}"/>
    <cellStyle name="SAPBEXaggData 10 11 3" xfId="7481" xr:uid="{00000000-0005-0000-0000-0000391D0000}"/>
    <cellStyle name="SAPBEXaggData 10 12" xfId="7482" xr:uid="{00000000-0005-0000-0000-00003A1D0000}"/>
    <cellStyle name="SAPBEXaggData 10 12 2" xfId="7483" xr:uid="{00000000-0005-0000-0000-00003B1D0000}"/>
    <cellStyle name="SAPBEXaggData 10 12 3" xfId="7484" xr:uid="{00000000-0005-0000-0000-00003C1D0000}"/>
    <cellStyle name="SAPBEXaggData 10 13" xfId="7485" xr:uid="{00000000-0005-0000-0000-00003D1D0000}"/>
    <cellStyle name="SAPBEXaggData 10 13 2" xfId="7486" xr:uid="{00000000-0005-0000-0000-00003E1D0000}"/>
    <cellStyle name="SAPBEXaggData 10 13 3" xfId="7487" xr:uid="{00000000-0005-0000-0000-00003F1D0000}"/>
    <cellStyle name="SAPBEXaggData 10 14" xfId="7488" xr:uid="{00000000-0005-0000-0000-0000401D0000}"/>
    <cellStyle name="SAPBEXaggData 10 14 2" xfId="7489" xr:uid="{00000000-0005-0000-0000-0000411D0000}"/>
    <cellStyle name="SAPBEXaggData 10 14 3" xfId="7490" xr:uid="{00000000-0005-0000-0000-0000421D0000}"/>
    <cellStyle name="SAPBEXaggData 10 15" xfId="7491" xr:uid="{00000000-0005-0000-0000-0000431D0000}"/>
    <cellStyle name="SAPBEXaggData 10 15 2" xfId="7492" xr:uid="{00000000-0005-0000-0000-0000441D0000}"/>
    <cellStyle name="SAPBEXaggData 10 15 3" xfId="7493" xr:uid="{00000000-0005-0000-0000-0000451D0000}"/>
    <cellStyle name="SAPBEXaggData 10 16" xfId="7494" xr:uid="{00000000-0005-0000-0000-0000461D0000}"/>
    <cellStyle name="SAPBEXaggData 10 2" xfId="7495" xr:uid="{00000000-0005-0000-0000-0000471D0000}"/>
    <cellStyle name="SAPBEXaggData 10 2 2" xfId="7496" xr:uid="{00000000-0005-0000-0000-0000481D0000}"/>
    <cellStyle name="SAPBEXaggData 10 2 3" xfId="7497" xr:uid="{00000000-0005-0000-0000-0000491D0000}"/>
    <cellStyle name="SAPBEXaggData 10 3" xfId="7498" xr:uid="{00000000-0005-0000-0000-00004A1D0000}"/>
    <cellStyle name="SAPBEXaggData 10 3 2" xfId="7499" xr:uid="{00000000-0005-0000-0000-00004B1D0000}"/>
    <cellStyle name="SAPBEXaggData 10 3 3" xfId="7500" xr:uid="{00000000-0005-0000-0000-00004C1D0000}"/>
    <cellStyle name="SAPBEXaggData 10 4" xfId="7501" xr:uid="{00000000-0005-0000-0000-00004D1D0000}"/>
    <cellStyle name="SAPBEXaggData 10 4 2" xfId="7502" xr:uid="{00000000-0005-0000-0000-00004E1D0000}"/>
    <cellStyle name="SAPBEXaggData 10 4 3" xfId="7503" xr:uid="{00000000-0005-0000-0000-00004F1D0000}"/>
    <cellStyle name="SAPBEXaggData 10 5" xfId="7504" xr:uid="{00000000-0005-0000-0000-0000501D0000}"/>
    <cellStyle name="SAPBEXaggData 10 5 2" xfId="7505" xr:uid="{00000000-0005-0000-0000-0000511D0000}"/>
    <cellStyle name="SAPBEXaggData 10 5 3" xfId="7506" xr:uid="{00000000-0005-0000-0000-0000521D0000}"/>
    <cellStyle name="SAPBEXaggData 10 6" xfId="7507" xr:uid="{00000000-0005-0000-0000-0000531D0000}"/>
    <cellStyle name="SAPBEXaggData 10 6 2" xfId="7508" xr:uid="{00000000-0005-0000-0000-0000541D0000}"/>
    <cellStyle name="SAPBEXaggData 10 6 3" xfId="7509" xr:uid="{00000000-0005-0000-0000-0000551D0000}"/>
    <cellStyle name="SAPBEXaggData 10 7" xfId="7510" xr:uid="{00000000-0005-0000-0000-0000561D0000}"/>
    <cellStyle name="SAPBEXaggData 10 7 2" xfId="7511" xr:uid="{00000000-0005-0000-0000-0000571D0000}"/>
    <cellStyle name="SAPBEXaggData 10 7 3" xfId="7512" xr:uid="{00000000-0005-0000-0000-0000581D0000}"/>
    <cellStyle name="SAPBEXaggData 10 8" xfId="7513" xr:uid="{00000000-0005-0000-0000-0000591D0000}"/>
    <cellStyle name="SAPBEXaggData 10 8 2" xfId="7514" xr:uid="{00000000-0005-0000-0000-00005A1D0000}"/>
    <cellStyle name="SAPBEXaggData 10 8 3" xfId="7515" xr:uid="{00000000-0005-0000-0000-00005B1D0000}"/>
    <cellStyle name="SAPBEXaggData 10 9" xfId="7516" xr:uid="{00000000-0005-0000-0000-00005C1D0000}"/>
    <cellStyle name="SAPBEXaggData 10 9 2" xfId="7517" xr:uid="{00000000-0005-0000-0000-00005D1D0000}"/>
    <cellStyle name="SAPBEXaggData 10 9 3" xfId="7518" xr:uid="{00000000-0005-0000-0000-00005E1D0000}"/>
    <cellStyle name="SAPBEXaggData 11" xfId="7519" xr:uid="{00000000-0005-0000-0000-00005F1D0000}"/>
    <cellStyle name="SAPBEXaggData 11 10" xfId="7520" xr:uid="{00000000-0005-0000-0000-0000601D0000}"/>
    <cellStyle name="SAPBEXaggData 11 10 2" xfId="7521" xr:uid="{00000000-0005-0000-0000-0000611D0000}"/>
    <cellStyle name="SAPBEXaggData 11 10 3" xfId="7522" xr:uid="{00000000-0005-0000-0000-0000621D0000}"/>
    <cellStyle name="SAPBEXaggData 11 11" xfId="7523" xr:uid="{00000000-0005-0000-0000-0000631D0000}"/>
    <cellStyle name="SAPBEXaggData 11 11 2" xfId="7524" xr:uid="{00000000-0005-0000-0000-0000641D0000}"/>
    <cellStyle name="SAPBEXaggData 11 11 3" xfId="7525" xr:uid="{00000000-0005-0000-0000-0000651D0000}"/>
    <cellStyle name="SAPBEXaggData 11 12" xfId="7526" xr:uid="{00000000-0005-0000-0000-0000661D0000}"/>
    <cellStyle name="SAPBEXaggData 11 12 2" xfId="7527" xr:uid="{00000000-0005-0000-0000-0000671D0000}"/>
    <cellStyle name="SAPBEXaggData 11 12 3" xfId="7528" xr:uid="{00000000-0005-0000-0000-0000681D0000}"/>
    <cellStyle name="SAPBEXaggData 11 13" xfId="7529" xr:uid="{00000000-0005-0000-0000-0000691D0000}"/>
    <cellStyle name="SAPBEXaggData 11 13 2" xfId="7530" xr:uid="{00000000-0005-0000-0000-00006A1D0000}"/>
    <cellStyle name="SAPBEXaggData 11 13 3" xfId="7531" xr:uid="{00000000-0005-0000-0000-00006B1D0000}"/>
    <cellStyle name="SAPBEXaggData 11 14" xfId="7532" xr:uid="{00000000-0005-0000-0000-00006C1D0000}"/>
    <cellStyle name="SAPBEXaggData 11 14 2" xfId="7533" xr:uid="{00000000-0005-0000-0000-00006D1D0000}"/>
    <cellStyle name="SAPBEXaggData 11 14 3" xfId="7534" xr:uid="{00000000-0005-0000-0000-00006E1D0000}"/>
    <cellStyle name="SAPBEXaggData 11 15" xfId="7535" xr:uid="{00000000-0005-0000-0000-00006F1D0000}"/>
    <cellStyle name="SAPBEXaggData 11 15 2" xfId="7536" xr:uid="{00000000-0005-0000-0000-0000701D0000}"/>
    <cellStyle name="SAPBEXaggData 11 15 3" xfId="7537" xr:uid="{00000000-0005-0000-0000-0000711D0000}"/>
    <cellStyle name="SAPBEXaggData 11 16" xfId="7538" xr:uid="{00000000-0005-0000-0000-0000721D0000}"/>
    <cellStyle name="SAPBEXaggData 11 2" xfId="7539" xr:uid="{00000000-0005-0000-0000-0000731D0000}"/>
    <cellStyle name="SAPBEXaggData 11 2 2" xfId="7540" xr:uid="{00000000-0005-0000-0000-0000741D0000}"/>
    <cellStyle name="SAPBEXaggData 11 2 3" xfId="7541" xr:uid="{00000000-0005-0000-0000-0000751D0000}"/>
    <cellStyle name="SAPBEXaggData 11 3" xfId="7542" xr:uid="{00000000-0005-0000-0000-0000761D0000}"/>
    <cellStyle name="SAPBEXaggData 11 3 2" xfId="7543" xr:uid="{00000000-0005-0000-0000-0000771D0000}"/>
    <cellStyle name="SAPBEXaggData 11 3 3" xfId="7544" xr:uid="{00000000-0005-0000-0000-0000781D0000}"/>
    <cellStyle name="SAPBEXaggData 11 4" xfId="7545" xr:uid="{00000000-0005-0000-0000-0000791D0000}"/>
    <cellStyle name="SAPBEXaggData 11 4 2" xfId="7546" xr:uid="{00000000-0005-0000-0000-00007A1D0000}"/>
    <cellStyle name="SAPBEXaggData 11 4 3" xfId="7547" xr:uid="{00000000-0005-0000-0000-00007B1D0000}"/>
    <cellStyle name="SAPBEXaggData 11 5" xfId="7548" xr:uid="{00000000-0005-0000-0000-00007C1D0000}"/>
    <cellStyle name="SAPBEXaggData 11 5 2" xfId="7549" xr:uid="{00000000-0005-0000-0000-00007D1D0000}"/>
    <cellStyle name="SAPBEXaggData 11 5 3" xfId="7550" xr:uid="{00000000-0005-0000-0000-00007E1D0000}"/>
    <cellStyle name="SAPBEXaggData 11 6" xfId="7551" xr:uid="{00000000-0005-0000-0000-00007F1D0000}"/>
    <cellStyle name="SAPBEXaggData 11 6 2" xfId="7552" xr:uid="{00000000-0005-0000-0000-0000801D0000}"/>
    <cellStyle name="SAPBEXaggData 11 6 3" xfId="7553" xr:uid="{00000000-0005-0000-0000-0000811D0000}"/>
    <cellStyle name="SAPBEXaggData 11 7" xfId="7554" xr:uid="{00000000-0005-0000-0000-0000821D0000}"/>
    <cellStyle name="SAPBEXaggData 11 7 2" xfId="7555" xr:uid="{00000000-0005-0000-0000-0000831D0000}"/>
    <cellStyle name="SAPBEXaggData 11 7 3" xfId="7556" xr:uid="{00000000-0005-0000-0000-0000841D0000}"/>
    <cellStyle name="SAPBEXaggData 11 8" xfId="7557" xr:uid="{00000000-0005-0000-0000-0000851D0000}"/>
    <cellStyle name="SAPBEXaggData 11 8 2" xfId="7558" xr:uid="{00000000-0005-0000-0000-0000861D0000}"/>
    <cellStyle name="SAPBEXaggData 11 8 3" xfId="7559" xr:uid="{00000000-0005-0000-0000-0000871D0000}"/>
    <cellStyle name="SAPBEXaggData 11 9" xfId="7560" xr:uid="{00000000-0005-0000-0000-0000881D0000}"/>
    <cellStyle name="SAPBEXaggData 11 9 2" xfId="7561" xr:uid="{00000000-0005-0000-0000-0000891D0000}"/>
    <cellStyle name="SAPBEXaggData 11 9 3" xfId="7562" xr:uid="{00000000-0005-0000-0000-00008A1D0000}"/>
    <cellStyle name="SAPBEXaggData 12" xfId="7563" xr:uid="{00000000-0005-0000-0000-00008B1D0000}"/>
    <cellStyle name="SAPBEXaggData 12 10" xfId="7564" xr:uid="{00000000-0005-0000-0000-00008C1D0000}"/>
    <cellStyle name="SAPBEXaggData 12 10 2" xfId="7565" xr:uid="{00000000-0005-0000-0000-00008D1D0000}"/>
    <cellStyle name="SAPBEXaggData 12 10 3" xfId="7566" xr:uid="{00000000-0005-0000-0000-00008E1D0000}"/>
    <cellStyle name="SAPBEXaggData 12 11" xfId="7567" xr:uid="{00000000-0005-0000-0000-00008F1D0000}"/>
    <cellStyle name="SAPBEXaggData 12 11 2" xfId="7568" xr:uid="{00000000-0005-0000-0000-0000901D0000}"/>
    <cellStyle name="SAPBEXaggData 12 11 3" xfId="7569" xr:uid="{00000000-0005-0000-0000-0000911D0000}"/>
    <cellStyle name="SAPBEXaggData 12 12" xfId="7570" xr:uid="{00000000-0005-0000-0000-0000921D0000}"/>
    <cellStyle name="SAPBEXaggData 12 12 2" xfId="7571" xr:uid="{00000000-0005-0000-0000-0000931D0000}"/>
    <cellStyle name="SAPBEXaggData 12 12 3" xfId="7572" xr:uid="{00000000-0005-0000-0000-0000941D0000}"/>
    <cellStyle name="SAPBEXaggData 12 13" xfId="7573" xr:uid="{00000000-0005-0000-0000-0000951D0000}"/>
    <cellStyle name="SAPBEXaggData 12 13 2" xfId="7574" xr:uid="{00000000-0005-0000-0000-0000961D0000}"/>
    <cellStyle name="SAPBEXaggData 12 13 3" xfId="7575" xr:uid="{00000000-0005-0000-0000-0000971D0000}"/>
    <cellStyle name="SAPBEXaggData 12 14" xfId="7576" xr:uid="{00000000-0005-0000-0000-0000981D0000}"/>
    <cellStyle name="SAPBEXaggData 12 14 2" xfId="7577" xr:uid="{00000000-0005-0000-0000-0000991D0000}"/>
    <cellStyle name="SAPBEXaggData 12 14 3" xfId="7578" xr:uid="{00000000-0005-0000-0000-00009A1D0000}"/>
    <cellStyle name="SAPBEXaggData 12 15" xfId="7579" xr:uid="{00000000-0005-0000-0000-00009B1D0000}"/>
    <cellStyle name="SAPBEXaggData 12 15 2" xfId="7580" xr:uid="{00000000-0005-0000-0000-00009C1D0000}"/>
    <cellStyle name="SAPBEXaggData 12 15 3" xfId="7581" xr:uid="{00000000-0005-0000-0000-00009D1D0000}"/>
    <cellStyle name="SAPBEXaggData 12 16" xfId="7582" xr:uid="{00000000-0005-0000-0000-00009E1D0000}"/>
    <cellStyle name="SAPBEXaggData 12 2" xfId="7583" xr:uid="{00000000-0005-0000-0000-00009F1D0000}"/>
    <cellStyle name="SAPBEXaggData 12 2 2" xfId="7584" xr:uid="{00000000-0005-0000-0000-0000A01D0000}"/>
    <cellStyle name="SAPBEXaggData 12 2 3" xfId="7585" xr:uid="{00000000-0005-0000-0000-0000A11D0000}"/>
    <cellStyle name="SAPBEXaggData 12 3" xfId="7586" xr:uid="{00000000-0005-0000-0000-0000A21D0000}"/>
    <cellStyle name="SAPBEXaggData 12 3 2" xfId="7587" xr:uid="{00000000-0005-0000-0000-0000A31D0000}"/>
    <cellStyle name="SAPBEXaggData 12 3 3" xfId="7588" xr:uid="{00000000-0005-0000-0000-0000A41D0000}"/>
    <cellStyle name="SAPBEXaggData 12 4" xfId="7589" xr:uid="{00000000-0005-0000-0000-0000A51D0000}"/>
    <cellStyle name="SAPBEXaggData 12 4 2" xfId="7590" xr:uid="{00000000-0005-0000-0000-0000A61D0000}"/>
    <cellStyle name="SAPBEXaggData 12 4 3" xfId="7591" xr:uid="{00000000-0005-0000-0000-0000A71D0000}"/>
    <cellStyle name="SAPBEXaggData 12 5" xfId="7592" xr:uid="{00000000-0005-0000-0000-0000A81D0000}"/>
    <cellStyle name="SAPBEXaggData 12 5 2" xfId="7593" xr:uid="{00000000-0005-0000-0000-0000A91D0000}"/>
    <cellStyle name="SAPBEXaggData 12 5 3" xfId="7594" xr:uid="{00000000-0005-0000-0000-0000AA1D0000}"/>
    <cellStyle name="SAPBEXaggData 12 6" xfId="7595" xr:uid="{00000000-0005-0000-0000-0000AB1D0000}"/>
    <cellStyle name="SAPBEXaggData 12 6 2" xfId="7596" xr:uid="{00000000-0005-0000-0000-0000AC1D0000}"/>
    <cellStyle name="SAPBEXaggData 12 6 3" xfId="7597" xr:uid="{00000000-0005-0000-0000-0000AD1D0000}"/>
    <cellStyle name="SAPBEXaggData 12 7" xfId="7598" xr:uid="{00000000-0005-0000-0000-0000AE1D0000}"/>
    <cellStyle name="SAPBEXaggData 12 7 2" xfId="7599" xr:uid="{00000000-0005-0000-0000-0000AF1D0000}"/>
    <cellStyle name="SAPBEXaggData 12 7 3" xfId="7600" xr:uid="{00000000-0005-0000-0000-0000B01D0000}"/>
    <cellStyle name="SAPBEXaggData 12 8" xfId="7601" xr:uid="{00000000-0005-0000-0000-0000B11D0000}"/>
    <cellStyle name="SAPBEXaggData 12 8 2" xfId="7602" xr:uid="{00000000-0005-0000-0000-0000B21D0000}"/>
    <cellStyle name="SAPBEXaggData 12 8 3" xfId="7603" xr:uid="{00000000-0005-0000-0000-0000B31D0000}"/>
    <cellStyle name="SAPBEXaggData 12 9" xfId="7604" xr:uid="{00000000-0005-0000-0000-0000B41D0000}"/>
    <cellStyle name="SAPBEXaggData 12 9 2" xfId="7605" xr:uid="{00000000-0005-0000-0000-0000B51D0000}"/>
    <cellStyle name="SAPBEXaggData 12 9 3" xfId="7606" xr:uid="{00000000-0005-0000-0000-0000B61D0000}"/>
    <cellStyle name="SAPBEXaggData 13" xfId="7607" xr:uid="{00000000-0005-0000-0000-0000B71D0000}"/>
    <cellStyle name="SAPBEXaggData 13 10" xfId="7608" xr:uid="{00000000-0005-0000-0000-0000B81D0000}"/>
    <cellStyle name="SAPBEXaggData 13 10 2" xfId="7609" xr:uid="{00000000-0005-0000-0000-0000B91D0000}"/>
    <cellStyle name="SAPBEXaggData 13 10 3" xfId="7610" xr:uid="{00000000-0005-0000-0000-0000BA1D0000}"/>
    <cellStyle name="SAPBEXaggData 13 11" xfId="7611" xr:uid="{00000000-0005-0000-0000-0000BB1D0000}"/>
    <cellStyle name="SAPBEXaggData 13 11 2" xfId="7612" xr:uid="{00000000-0005-0000-0000-0000BC1D0000}"/>
    <cellStyle name="SAPBEXaggData 13 11 3" xfId="7613" xr:uid="{00000000-0005-0000-0000-0000BD1D0000}"/>
    <cellStyle name="SAPBEXaggData 13 12" xfId="7614" xr:uid="{00000000-0005-0000-0000-0000BE1D0000}"/>
    <cellStyle name="SAPBEXaggData 13 12 2" xfId="7615" xr:uid="{00000000-0005-0000-0000-0000BF1D0000}"/>
    <cellStyle name="SAPBEXaggData 13 12 3" xfId="7616" xr:uid="{00000000-0005-0000-0000-0000C01D0000}"/>
    <cellStyle name="SAPBEXaggData 13 13" xfId="7617" xr:uid="{00000000-0005-0000-0000-0000C11D0000}"/>
    <cellStyle name="SAPBEXaggData 13 13 2" xfId="7618" xr:uid="{00000000-0005-0000-0000-0000C21D0000}"/>
    <cellStyle name="SAPBEXaggData 13 13 3" xfId="7619" xr:uid="{00000000-0005-0000-0000-0000C31D0000}"/>
    <cellStyle name="SAPBEXaggData 13 14" xfId="7620" xr:uid="{00000000-0005-0000-0000-0000C41D0000}"/>
    <cellStyle name="SAPBEXaggData 13 14 2" xfId="7621" xr:uid="{00000000-0005-0000-0000-0000C51D0000}"/>
    <cellStyle name="SAPBEXaggData 13 14 3" xfId="7622" xr:uid="{00000000-0005-0000-0000-0000C61D0000}"/>
    <cellStyle name="SAPBEXaggData 13 15" xfId="7623" xr:uid="{00000000-0005-0000-0000-0000C71D0000}"/>
    <cellStyle name="SAPBEXaggData 13 15 2" xfId="7624" xr:uid="{00000000-0005-0000-0000-0000C81D0000}"/>
    <cellStyle name="SAPBEXaggData 13 15 3" xfId="7625" xr:uid="{00000000-0005-0000-0000-0000C91D0000}"/>
    <cellStyle name="SAPBEXaggData 13 16" xfId="7626" xr:uid="{00000000-0005-0000-0000-0000CA1D0000}"/>
    <cellStyle name="SAPBEXaggData 13 2" xfId="7627" xr:uid="{00000000-0005-0000-0000-0000CB1D0000}"/>
    <cellStyle name="SAPBEXaggData 13 2 2" xfId="7628" xr:uid="{00000000-0005-0000-0000-0000CC1D0000}"/>
    <cellStyle name="SAPBEXaggData 13 2 3" xfId="7629" xr:uid="{00000000-0005-0000-0000-0000CD1D0000}"/>
    <cellStyle name="SAPBEXaggData 13 3" xfId="7630" xr:uid="{00000000-0005-0000-0000-0000CE1D0000}"/>
    <cellStyle name="SAPBEXaggData 13 3 2" xfId="7631" xr:uid="{00000000-0005-0000-0000-0000CF1D0000}"/>
    <cellStyle name="SAPBEXaggData 13 3 3" xfId="7632" xr:uid="{00000000-0005-0000-0000-0000D01D0000}"/>
    <cellStyle name="SAPBEXaggData 13 4" xfId="7633" xr:uid="{00000000-0005-0000-0000-0000D11D0000}"/>
    <cellStyle name="SAPBEXaggData 13 4 2" xfId="7634" xr:uid="{00000000-0005-0000-0000-0000D21D0000}"/>
    <cellStyle name="SAPBEXaggData 13 4 3" xfId="7635" xr:uid="{00000000-0005-0000-0000-0000D31D0000}"/>
    <cellStyle name="SAPBEXaggData 13 5" xfId="7636" xr:uid="{00000000-0005-0000-0000-0000D41D0000}"/>
    <cellStyle name="SAPBEXaggData 13 5 2" xfId="7637" xr:uid="{00000000-0005-0000-0000-0000D51D0000}"/>
    <cellStyle name="SAPBEXaggData 13 5 3" xfId="7638" xr:uid="{00000000-0005-0000-0000-0000D61D0000}"/>
    <cellStyle name="SAPBEXaggData 13 6" xfId="7639" xr:uid="{00000000-0005-0000-0000-0000D71D0000}"/>
    <cellStyle name="SAPBEXaggData 13 6 2" xfId="7640" xr:uid="{00000000-0005-0000-0000-0000D81D0000}"/>
    <cellStyle name="SAPBEXaggData 13 6 3" xfId="7641" xr:uid="{00000000-0005-0000-0000-0000D91D0000}"/>
    <cellStyle name="SAPBEXaggData 13 7" xfId="7642" xr:uid="{00000000-0005-0000-0000-0000DA1D0000}"/>
    <cellStyle name="SAPBEXaggData 13 7 2" xfId="7643" xr:uid="{00000000-0005-0000-0000-0000DB1D0000}"/>
    <cellStyle name="SAPBEXaggData 13 7 3" xfId="7644" xr:uid="{00000000-0005-0000-0000-0000DC1D0000}"/>
    <cellStyle name="SAPBEXaggData 13 8" xfId="7645" xr:uid="{00000000-0005-0000-0000-0000DD1D0000}"/>
    <cellStyle name="SAPBEXaggData 13 8 2" xfId="7646" xr:uid="{00000000-0005-0000-0000-0000DE1D0000}"/>
    <cellStyle name="SAPBEXaggData 13 8 3" xfId="7647" xr:uid="{00000000-0005-0000-0000-0000DF1D0000}"/>
    <cellStyle name="SAPBEXaggData 13 9" xfId="7648" xr:uid="{00000000-0005-0000-0000-0000E01D0000}"/>
    <cellStyle name="SAPBEXaggData 13 9 2" xfId="7649" xr:uid="{00000000-0005-0000-0000-0000E11D0000}"/>
    <cellStyle name="SAPBEXaggData 13 9 3" xfId="7650" xr:uid="{00000000-0005-0000-0000-0000E21D0000}"/>
    <cellStyle name="SAPBEXaggData 14" xfId="7651" xr:uid="{00000000-0005-0000-0000-0000E31D0000}"/>
    <cellStyle name="SAPBEXaggData 14 10" xfId="7652" xr:uid="{00000000-0005-0000-0000-0000E41D0000}"/>
    <cellStyle name="SAPBEXaggData 14 10 2" xfId="7653" xr:uid="{00000000-0005-0000-0000-0000E51D0000}"/>
    <cellStyle name="SAPBEXaggData 14 10 3" xfId="7654" xr:uid="{00000000-0005-0000-0000-0000E61D0000}"/>
    <cellStyle name="SAPBEXaggData 14 11" xfId="7655" xr:uid="{00000000-0005-0000-0000-0000E71D0000}"/>
    <cellStyle name="SAPBEXaggData 14 11 2" xfId="7656" xr:uid="{00000000-0005-0000-0000-0000E81D0000}"/>
    <cellStyle name="SAPBEXaggData 14 11 3" xfId="7657" xr:uid="{00000000-0005-0000-0000-0000E91D0000}"/>
    <cellStyle name="SAPBEXaggData 14 12" xfId="7658" xr:uid="{00000000-0005-0000-0000-0000EA1D0000}"/>
    <cellStyle name="SAPBEXaggData 14 12 2" xfId="7659" xr:uid="{00000000-0005-0000-0000-0000EB1D0000}"/>
    <cellStyle name="SAPBEXaggData 14 12 3" xfId="7660" xr:uid="{00000000-0005-0000-0000-0000EC1D0000}"/>
    <cellStyle name="SAPBEXaggData 14 13" xfId="7661" xr:uid="{00000000-0005-0000-0000-0000ED1D0000}"/>
    <cellStyle name="SAPBEXaggData 14 13 2" xfId="7662" xr:uid="{00000000-0005-0000-0000-0000EE1D0000}"/>
    <cellStyle name="SAPBEXaggData 14 13 3" xfId="7663" xr:uid="{00000000-0005-0000-0000-0000EF1D0000}"/>
    <cellStyle name="SAPBEXaggData 14 14" xfId="7664" xr:uid="{00000000-0005-0000-0000-0000F01D0000}"/>
    <cellStyle name="SAPBEXaggData 14 14 2" xfId="7665" xr:uid="{00000000-0005-0000-0000-0000F11D0000}"/>
    <cellStyle name="SAPBEXaggData 14 14 3" xfId="7666" xr:uid="{00000000-0005-0000-0000-0000F21D0000}"/>
    <cellStyle name="SAPBEXaggData 14 15" xfId="7667" xr:uid="{00000000-0005-0000-0000-0000F31D0000}"/>
    <cellStyle name="SAPBEXaggData 14 15 2" xfId="7668" xr:uid="{00000000-0005-0000-0000-0000F41D0000}"/>
    <cellStyle name="SAPBEXaggData 14 15 3" xfId="7669" xr:uid="{00000000-0005-0000-0000-0000F51D0000}"/>
    <cellStyle name="SAPBEXaggData 14 16" xfId="7670" xr:uid="{00000000-0005-0000-0000-0000F61D0000}"/>
    <cellStyle name="SAPBEXaggData 14 2" xfId="7671" xr:uid="{00000000-0005-0000-0000-0000F71D0000}"/>
    <cellStyle name="SAPBEXaggData 14 2 2" xfId="7672" xr:uid="{00000000-0005-0000-0000-0000F81D0000}"/>
    <cellStyle name="SAPBEXaggData 14 2 3" xfId="7673" xr:uid="{00000000-0005-0000-0000-0000F91D0000}"/>
    <cellStyle name="SAPBEXaggData 14 3" xfId="7674" xr:uid="{00000000-0005-0000-0000-0000FA1D0000}"/>
    <cellStyle name="SAPBEXaggData 14 3 2" xfId="7675" xr:uid="{00000000-0005-0000-0000-0000FB1D0000}"/>
    <cellStyle name="SAPBEXaggData 14 3 3" xfId="7676" xr:uid="{00000000-0005-0000-0000-0000FC1D0000}"/>
    <cellStyle name="SAPBEXaggData 14 4" xfId="7677" xr:uid="{00000000-0005-0000-0000-0000FD1D0000}"/>
    <cellStyle name="SAPBEXaggData 14 4 2" xfId="7678" xr:uid="{00000000-0005-0000-0000-0000FE1D0000}"/>
    <cellStyle name="SAPBEXaggData 14 4 3" xfId="7679" xr:uid="{00000000-0005-0000-0000-0000FF1D0000}"/>
    <cellStyle name="SAPBEXaggData 14 5" xfId="7680" xr:uid="{00000000-0005-0000-0000-0000001E0000}"/>
    <cellStyle name="SAPBEXaggData 14 5 2" xfId="7681" xr:uid="{00000000-0005-0000-0000-0000011E0000}"/>
    <cellStyle name="SAPBEXaggData 14 5 3" xfId="7682" xr:uid="{00000000-0005-0000-0000-0000021E0000}"/>
    <cellStyle name="SAPBEXaggData 14 6" xfId="7683" xr:uid="{00000000-0005-0000-0000-0000031E0000}"/>
    <cellStyle name="SAPBEXaggData 14 6 2" xfId="7684" xr:uid="{00000000-0005-0000-0000-0000041E0000}"/>
    <cellStyle name="SAPBEXaggData 14 6 3" xfId="7685" xr:uid="{00000000-0005-0000-0000-0000051E0000}"/>
    <cellStyle name="SAPBEXaggData 14 7" xfId="7686" xr:uid="{00000000-0005-0000-0000-0000061E0000}"/>
    <cellStyle name="SAPBEXaggData 14 7 2" xfId="7687" xr:uid="{00000000-0005-0000-0000-0000071E0000}"/>
    <cellStyle name="SAPBEXaggData 14 7 3" xfId="7688" xr:uid="{00000000-0005-0000-0000-0000081E0000}"/>
    <cellStyle name="SAPBEXaggData 14 8" xfId="7689" xr:uid="{00000000-0005-0000-0000-0000091E0000}"/>
    <cellStyle name="SAPBEXaggData 14 8 2" xfId="7690" xr:uid="{00000000-0005-0000-0000-00000A1E0000}"/>
    <cellStyle name="SAPBEXaggData 14 8 3" xfId="7691" xr:uid="{00000000-0005-0000-0000-00000B1E0000}"/>
    <cellStyle name="SAPBEXaggData 14 9" xfId="7692" xr:uid="{00000000-0005-0000-0000-00000C1E0000}"/>
    <cellStyle name="SAPBEXaggData 14 9 2" xfId="7693" xr:uid="{00000000-0005-0000-0000-00000D1E0000}"/>
    <cellStyle name="SAPBEXaggData 14 9 3" xfId="7694" xr:uid="{00000000-0005-0000-0000-00000E1E0000}"/>
    <cellStyle name="SAPBEXaggData 15" xfId="7695" xr:uid="{00000000-0005-0000-0000-00000F1E0000}"/>
    <cellStyle name="SAPBEXaggData 15 2" xfId="7696" xr:uid="{00000000-0005-0000-0000-0000101E0000}"/>
    <cellStyle name="SAPBEXaggData 15 3" xfId="7697" xr:uid="{00000000-0005-0000-0000-0000111E0000}"/>
    <cellStyle name="SAPBEXaggData 16" xfId="7698" xr:uid="{00000000-0005-0000-0000-0000121E0000}"/>
    <cellStyle name="SAPBEXaggData 16 2" xfId="7699" xr:uid="{00000000-0005-0000-0000-0000131E0000}"/>
    <cellStyle name="SAPBEXaggData 16 3" xfId="7700" xr:uid="{00000000-0005-0000-0000-0000141E0000}"/>
    <cellStyle name="SAPBEXaggData 17" xfId="7701" xr:uid="{00000000-0005-0000-0000-0000151E0000}"/>
    <cellStyle name="SAPBEXaggData 17 2" xfId="7702" xr:uid="{00000000-0005-0000-0000-0000161E0000}"/>
    <cellStyle name="SAPBEXaggData 17 3" xfId="7703" xr:uid="{00000000-0005-0000-0000-0000171E0000}"/>
    <cellStyle name="SAPBEXaggData 18" xfId="7704" xr:uid="{00000000-0005-0000-0000-0000181E0000}"/>
    <cellStyle name="SAPBEXaggData 18 2" xfId="7705" xr:uid="{00000000-0005-0000-0000-0000191E0000}"/>
    <cellStyle name="SAPBEXaggData 18 3" xfId="7706" xr:uid="{00000000-0005-0000-0000-00001A1E0000}"/>
    <cellStyle name="SAPBEXaggData 19" xfId="7707" xr:uid="{00000000-0005-0000-0000-00001B1E0000}"/>
    <cellStyle name="SAPBEXaggData 19 2" xfId="7708" xr:uid="{00000000-0005-0000-0000-00001C1E0000}"/>
    <cellStyle name="SAPBEXaggData 19 3" xfId="7709" xr:uid="{00000000-0005-0000-0000-00001D1E0000}"/>
    <cellStyle name="SAPBEXaggData 2" xfId="7710" xr:uid="{00000000-0005-0000-0000-00001E1E0000}"/>
    <cellStyle name="SAPBEXaggData 2 10" xfId="7711" xr:uid="{00000000-0005-0000-0000-00001F1E0000}"/>
    <cellStyle name="SAPBEXaggData 2 10 10" xfId="7712" xr:uid="{00000000-0005-0000-0000-0000201E0000}"/>
    <cellStyle name="SAPBEXaggData 2 10 10 2" xfId="7713" xr:uid="{00000000-0005-0000-0000-0000211E0000}"/>
    <cellStyle name="SAPBEXaggData 2 10 10 3" xfId="7714" xr:uid="{00000000-0005-0000-0000-0000221E0000}"/>
    <cellStyle name="SAPBEXaggData 2 10 11" xfId="7715" xr:uid="{00000000-0005-0000-0000-0000231E0000}"/>
    <cellStyle name="SAPBEXaggData 2 10 11 2" xfId="7716" xr:uid="{00000000-0005-0000-0000-0000241E0000}"/>
    <cellStyle name="SAPBEXaggData 2 10 11 3" xfId="7717" xr:uid="{00000000-0005-0000-0000-0000251E0000}"/>
    <cellStyle name="SAPBEXaggData 2 10 12" xfId="7718" xr:uid="{00000000-0005-0000-0000-0000261E0000}"/>
    <cellStyle name="SAPBEXaggData 2 10 12 2" xfId="7719" xr:uid="{00000000-0005-0000-0000-0000271E0000}"/>
    <cellStyle name="SAPBEXaggData 2 10 12 3" xfId="7720" xr:uid="{00000000-0005-0000-0000-0000281E0000}"/>
    <cellStyle name="SAPBEXaggData 2 10 13" xfId="7721" xr:uid="{00000000-0005-0000-0000-0000291E0000}"/>
    <cellStyle name="SAPBEXaggData 2 10 13 2" xfId="7722" xr:uid="{00000000-0005-0000-0000-00002A1E0000}"/>
    <cellStyle name="SAPBEXaggData 2 10 13 3" xfId="7723" xr:uid="{00000000-0005-0000-0000-00002B1E0000}"/>
    <cellStyle name="SAPBEXaggData 2 10 14" xfId="7724" xr:uid="{00000000-0005-0000-0000-00002C1E0000}"/>
    <cellStyle name="SAPBEXaggData 2 10 14 2" xfId="7725" xr:uid="{00000000-0005-0000-0000-00002D1E0000}"/>
    <cellStyle name="SAPBEXaggData 2 10 14 3" xfId="7726" xr:uid="{00000000-0005-0000-0000-00002E1E0000}"/>
    <cellStyle name="SAPBEXaggData 2 10 15" xfId="7727" xr:uid="{00000000-0005-0000-0000-00002F1E0000}"/>
    <cellStyle name="SAPBEXaggData 2 10 15 2" xfId="7728" xr:uid="{00000000-0005-0000-0000-0000301E0000}"/>
    <cellStyle name="SAPBEXaggData 2 10 15 3" xfId="7729" xr:uid="{00000000-0005-0000-0000-0000311E0000}"/>
    <cellStyle name="SAPBEXaggData 2 10 16" xfId="7730" xr:uid="{00000000-0005-0000-0000-0000321E0000}"/>
    <cellStyle name="SAPBEXaggData 2 10 2" xfId="7731" xr:uid="{00000000-0005-0000-0000-0000331E0000}"/>
    <cellStyle name="SAPBEXaggData 2 10 2 2" xfId="7732" xr:uid="{00000000-0005-0000-0000-0000341E0000}"/>
    <cellStyle name="SAPBEXaggData 2 10 2 3" xfId="7733" xr:uid="{00000000-0005-0000-0000-0000351E0000}"/>
    <cellStyle name="SAPBEXaggData 2 10 3" xfId="7734" xr:uid="{00000000-0005-0000-0000-0000361E0000}"/>
    <cellStyle name="SAPBEXaggData 2 10 3 2" xfId="7735" xr:uid="{00000000-0005-0000-0000-0000371E0000}"/>
    <cellStyle name="SAPBEXaggData 2 10 3 3" xfId="7736" xr:uid="{00000000-0005-0000-0000-0000381E0000}"/>
    <cellStyle name="SAPBEXaggData 2 10 4" xfId="7737" xr:uid="{00000000-0005-0000-0000-0000391E0000}"/>
    <cellStyle name="SAPBEXaggData 2 10 4 2" xfId="7738" xr:uid="{00000000-0005-0000-0000-00003A1E0000}"/>
    <cellStyle name="SAPBEXaggData 2 10 4 3" xfId="7739" xr:uid="{00000000-0005-0000-0000-00003B1E0000}"/>
    <cellStyle name="SAPBEXaggData 2 10 5" xfId="7740" xr:uid="{00000000-0005-0000-0000-00003C1E0000}"/>
    <cellStyle name="SAPBEXaggData 2 10 5 2" xfId="7741" xr:uid="{00000000-0005-0000-0000-00003D1E0000}"/>
    <cellStyle name="SAPBEXaggData 2 10 5 3" xfId="7742" xr:uid="{00000000-0005-0000-0000-00003E1E0000}"/>
    <cellStyle name="SAPBEXaggData 2 10 6" xfId="7743" xr:uid="{00000000-0005-0000-0000-00003F1E0000}"/>
    <cellStyle name="SAPBEXaggData 2 10 6 2" xfId="7744" xr:uid="{00000000-0005-0000-0000-0000401E0000}"/>
    <cellStyle name="SAPBEXaggData 2 10 6 3" xfId="7745" xr:uid="{00000000-0005-0000-0000-0000411E0000}"/>
    <cellStyle name="SAPBEXaggData 2 10 7" xfId="7746" xr:uid="{00000000-0005-0000-0000-0000421E0000}"/>
    <cellStyle name="SAPBEXaggData 2 10 7 2" xfId="7747" xr:uid="{00000000-0005-0000-0000-0000431E0000}"/>
    <cellStyle name="SAPBEXaggData 2 10 7 3" xfId="7748" xr:uid="{00000000-0005-0000-0000-0000441E0000}"/>
    <cellStyle name="SAPBEXaggData 2 10 8" xfId="7749" xr:uid="{00000000-0005-0000-0000-0000451E0000}"/>
    <cellStyle name="SAPBEXaggData 2 10 8 2" xfId="7750" xr:uid="{00000000-0005-0000-0000-0000461E0000}"/>
    <cellStyle name="SAPBEXaggData 2 10 8 3" xfId="7751" xr:uid="{00000000-0005-0000-0000-0000471E0000}"/>
    <cellStyle name="SAPBEXaggData 2 10 9" xfId="7752" xr:uid="{00000000-0005-0000-0000-0000481E0000}"/>
    <cellStyle name="SAPBEXaggData 2 10 9 2" xfId="7753" xr:uid="{00000000-0005-0000-0000-0000491E0000}"/>
    <cellStyle name="SAPBEXaggData 2 10 9 3" xfId="7754" xr:uid="{00000000-0005-0000-0000-00004A1E0000}"/>
    <cellStyle name="SAPBEXaggData 2 11" xfId="7755" xr:uid="{00000000-0005-0000-0000-00004B1E0000}"/>
    <cellStyle name="SAPBEXaggData 2 11 10" xfId="7756" xr:uid="{00000000-0005-0000-0000-00004C1E0000}"/>
    <cellStyle name="SAPBEXaggData 2 11 10 2" xfId="7757" xr:uid="{00000000-0005-0000-0000-00004D1E0000}"/>
    <cellStyle name="SAPBEXaggData 2 11 10 3" xfId="7758" xr:uid="{00000000-0005-0000-0000-00004E1E0000}"/>
    <cellStyle name="SAPBEXaggData 2 11 11" xfId="7759" xr:uid="{00000000-0005-0000-0000-00004F1E0000}"/>
    <cellStyle name="SAPBEXaggData 2 11 11 2" xfId="7760" xr:uid="{00000000-0005-0000-0000-0000501E0000}"/>
    <cellStyle name="SAPBEXaggData 2 11 11 3" xfId="7761" xr:uid="{00000000-0005-0000-0000-0000511E0000}"/>
    <cellStyle name="SAPBEXaggData 2 11 12" xfId="7762" xr:uid="{00000000-0005-0000-0000-0000521E0000}"/>
    <cellStyle name="SAPBEXaggData 2 11 12 2" xfId="7763" xr:uid="{00000000-0005-0000-0000-0000531E0000}"/>
    <cellStyle name="SAPBEXaggData 2 11 12 3" xfId="7764" xr:uid="{00000000-0005-0000-0000-0000541E0000}"/>
    <cellStyle name="SAPBEXaggData 2 11 13" xfId="7765" xr:uid="{00000000-0005-0000-0000-0000551E0000}"/>
    <cellStyle name="SAPBEXaggData 2 11 13 2" xfId="7766" xr:uid="{00000000-0005-0000-0000-0000561E0000}"/>
    <cellStyle name="SAPBEXaggData 2 11 13 3" xfId="7767" xr:uid="{00000000-0005-0000-0000-0000571E0000}"/>
    <cellStyle name="SAPBEXaggData 2 11 14" xfId="7768" xr:uid="{00000000-0005-0000-0000-0000581E0000}"/>
    <cellStyle name="SAPBEXaggData 2 11 14 2" xfId="7769" xr:uid="{00000000-0005-0000-0000-0000591E0000}"/>
    <cellStyle name="SAPBEXaggData 2 11 14 3" xfId="7770" xr:uid="{00000000-0005-0000-0000-00005A1E0000}"/>
    <cellStyle name="SAPBEXaggData 2 11 15" xfId="7771" xr:uid="{00000000-0005-0000-0000-00005B1E0000}"/>
    <cellStyle name="SAPBEXaggData 2 11 15 2" xfId="7772" xr:uid="{00000000-0005-0000-0000-00005C1E0000}"/>
    <cellStyle name="SAPBEXaggData 2 11 15 3" xfId="7773" xr:uid="{00000000-0005-0000-0000-00005D1E0000}"/>
    <cellStyle name="SAPBEXaggData 2 11 16" xfId="7774" xr:uid="{00000000-0005-0000-0000-00005E1E0000}"/>
    <cellStyle name="SAPBEXaggData 2 11 2" xfId="7775" xr:uid="{00000000-0005-0000-0000-00005F1E0000}"/>
    <cellStyle name="SAPBEXaggData 2 11 2 2" xfId="7776" xr:uid="{00000000-0005-0000-0000-0000601E0000}"/>
    <cellStyle name="SAPBEXaggData 2 11 2 3" xfId="7777" xr:uid="{00000000-0005-0000-0000-0000611E0000}"/>
    <cellStyle name="SAPBEXaggData 2 11 3" xfId="7778" xr:uid="{00000000-0005-0000-0000-0000621E0000}"/>
    <cellStyle name="SAPBEXaggData 2 11 3 2" xfId="7779" xr:uid="{00000000-0005-0000-0000-0000631E0000}"/>
    <cellStyle name="SAPBEXaggData 2 11 3 3" xfId="7780" xr:uid="{00000000-0005-0000-0000-0000641E0000}"/>
    <cellStyle name="SAPBEXaggData 2 11 4" xfId="7781" xr:uid="{00000000-0005-0000-0000-0000651E0000}"/>
    <cellStyle name="SAPBEXaggData 2 11 4 2" xfId="7782" xr:uid="{00000000-0005-0000-0000-0000661E0000}"/>
    <cellStyle name="SAPBEXaggData 2 11 4 3" xfId="7783" xr:uid="{00000000-0005-0000-0000-0000671E0000}"/>
    <cellStyle name="SAPBEXaggData 2 11 5" xfId="7784" xr:uid="{00000000-0005-0000-0000-0000681E0000}"/>
    <cellStyle name="SAPBEXaggData 2 11 5 2" xfId="7785" xr:uid="{00000000-0005-0000-0000-0000691E0000}"/>
    <cellStyle name="SAPBEXaggData 2 11 5 3" xfId="7786" xr:uid="{00000000-0005-0000-0000-00006A1E0000}"/>
    <cellStyle name="SAPBEXaggData 2 11 6" xfId="7787" xr:uid="{00000000-0005-0000-0000-00006B1E0000}"/>
    <cellStyle name="SAPBEXaggData 2 11 6 2" xfId="7788" xr:uid="{00000000-0005-0000-0000-00006C1E0000}"/>
    <cellStyle name="SAPBEXaggData 2 11 6 3" xfId="7789" xr:uid="{00000000-0005-0000-0000-00006D1E0000}"/>
    <cellStyle name="SAPBEXaggData 2 11 7" xfId="7790" xr:uid="{00000000-0005-0000-0000-00006E1E0000}"/>
    <cellStyle name="SAPBEXaggData 2 11 7 2" xfId="7791" xr:uid="{00000000-0005-0000-0000-00006F1E0000}"/>
    <cellStyle name="SAPBEXaggData 2 11 7 3" xfId="7792" xr:uid="{00000000-0005-0000-0000-0000701E0000}"/>
    <cellStyle name="SAPBEXaggData 2 11 8" xfId="7793" xr:uid="{00000000-0005-0000-0000-0000711E0000}"/>
    <cellStyle name="SAPBEXaggData 2 11 8 2" xfId="7794" xr:uid="{00000000-0005-0000-0000-0000721E0000}"/>
    <cellStyle name="SAPBEXaggData 2 11 8 3" xfId="7795" xr:uid="{00000000-0005-0000-0000-0000731E0000}"/>
    <cellStyle name="SAPBEXaggData 2 11 9" xfId="7796" xr:uid="{00000000-0005-0000-0000-0000741E0000}"/>
    <cellStyle name="SAPBEXaggData 2 11 9 2" xfId="7797" xr:uid="{00000000-0005-0000-0000-0000751E0000}"/>
    <cellStyle name="SAPBEXaggData 2 11 9 3" xfId="7798" xr:uid="{00000000-0005-0000-0000-0000761E0000}"/>
    <cellStyle name="SAPBEXaggData 2 12" xfId="7799" xr:uid="{00000000-0005-0000-0000-0000771E0000}"/>
    <cellStyle name="SAPBEXaggData 2 12 10" xfId="7800" xr:uid="{00000000-0005-0000-0000-0000781E0000}"/>
    <cellStyle name="SAPBEXaggData 2 12 10 2" xfId="7801" xr:uid="{00000000-0005-0000-0000-0000791E0000}"/>
    <cellStyle name="SAPBEXaggData 2 12 10 3" xfId="7802" xr:uid="{00000000-0005-0000-0000-00007A1E0000}"/>
    <cellStyle name="SAPBEXaggData 2 12 11" xfId="7803" xr:uid="{00000000-0005-0000-0000-00007B1E0000}"/>
    <cellStyle name="SAPBEXaggData 2 12 11 2" xfId="7804" xr:uid="{00000000-0005-0000-0000-00007C1E0000}"/>
    <cellStyle name="SAPBEXaggData 2 12 11 3" xfId="7805" xr:uid="{00000000-0005-0000-0000-00007D1E0000}"/>
    <cellStyle name="SAPBEXaggData 2 12 12" xfId="7806" xr:uid="{00000000-0005-0000-0000-00007E1E0000}"/>
    <cellStyle name="SAPBEXaggData 2 12 12 2" xfId="7807" xr:uid="{00000000-0005-0000-0000-00007F1E0000}"/>
    <cellStyle name="SAPBEXaggData 2 12 12 3" xfId="7808" xr:uid="{00000000-0005-0000-0000-0000801E0000}"/>
    <cellStyle name="SAPBEXaggData 2 12 13" xfId="7809" xr:uid="{00000000-0005-0000-0000-0000811E0000}"/>
    <cellStyle name="SAPBEXaggData 2 12 13 2" xfId="7810" xr:uid="{00000000-0005-0000-0000-0000821E0000}"/>
    <cellStyle name="SAPBEXaggData 2 12 13 3" xfId="7811" xr:uid="{00000000-0005-0000-0000-0000831E0000}"/>
    <cellStyle name="SAPBEXaggData 2 12 14" xfId="7812" xr:uid="{00000000-0005-0000-0000-0000841E0000}"/>
    <cellStyle name="SAPBEXaggData 2 12 14 2" xfId="7813" xr:uid="{00000000-0005-0000-0000-0000851E0000}"/>
    <cellStyle name="SAPBEXaggData 2 12 14 3" xfId="7814" xr:uid="{00000000-0005-0000-0000-0000861E0000}"/>
    <cellStyle name="SAPBEXaggData 2 12 15" xfId="7815" xr:uid="{00000000-0005-0000-0000-0000871E0000}"/>
    <cellStyle name="SAPBEXaggData 2 12 15 2" xfId="7816" xr:uid="{00000000-0005-0000-0000-0000881E0000}"/>
    <cellStyle name="SAPBEXaggData 2 12 15 3" xfId="7817" xr:uid="{00000000-0005-0000-0000-0000891E0000}"/>
    <cellStyle name="SAPBEXaggData 2 12 16" xfId="7818" xr:uid="{00000000-0005-0000-0000-00008A1E0000}"/>
    <cellStyle name="SAPBEXaggData 2 12 2" xfId="7819" xr:uid="{00000000-0005-0000-0000-00008B1E0000}"/>
    <cellStyle name="SAPBEXaggData 2 12 2 2" xfId="7820" xr:uid="{00000000-0005-0000-0000-00008C1E0000}"/>
    <cellStyle name="SAPBEXaggData 2 12 2 3" xfId="7821" xr:uid="{00000000-0005-0000-0000-00008D1E0000}"/>
    <cellStyle name="SAPBEXaggData 2 12 3" xfId="7822" xr:uid="{00000000-0005-0000-0000-00008E1E0000}"/>
    <cellStyle name="SAPBEXaggData 2 12 3 2" xfId="7823" xr:uid="{00000000-0005-0000-0000-00008F1E0000}"/>
    <cellStyle name="SAPBEXaggData 2 12 3 3" xfId="7824" xr:uid="{00000000-0005-0000-0000-0000901E0000}"/>
    <cellStyle name="SAPBEXaggData 2 12 4" xfId="7825" xr:uid="{00000000-0005-0000-0000-0000911E0000}"/>
    <cellStyle name="SAPBEXaggData 2 12 4 2" xfId="7826" xr:uid="{00000000-0005-0000-0000-0000921E0000}"/>
    <cellStyle name="SAPBEXaggData 2 12 4 3" xfId="7827" xr:uid="{00000000-0005-0000-0000-0000931E0000}"/>
    <cellStyle name="SAPBEXaggData 2 12 5" xfId="7828" xr:uid="{00000000-0005-0000-0000-0000941E0000}"/>
    <cellStyle name="SAPBEXaggData 2 12 5 2" xfId="7829" xr:uid="{00000000-0005-0000-0000-0000951E0000}"/>
    <cellStyle name="SAPBEXaggData 2 12 5 3" xfId="7830" xr:uid="{00000000-0005-0000-0000-0000961E0000}"/>
    <cellStyle name="SAPBEXaggData 2 12 6" xfId="7831" xr:uid="{00000000-0005-0000-0000-0000971E0000}"/>
    <cellStyle name="SAPBEXaggData 2 12 6 2" xfId="7832" xr:uid="{00000000-0005-0000-0000-0000981E0000}"/>
    <cellStyle name="SAPBEXaggData 2 12 6 3" xfId="7833" xr:uid="{00000000-0005-0000-0000-0000991E0000}"/>
    <cellStyle name="SAPBEXaggData 2 12 7" xfId="7834" xr:uid="{00000000-0005-0000-0000-00009A1E0000}"/>
    <cellStyle name="SAPBEXaggData 2 12 7 2" xfId="7835" xr:uid="{00000000-0005-0000-0000-00009B1E0000}"/>
    <cellStyle name="SAPBEXaggData 2 12 7 3" xfId="7836" xr:uid="{00000000-0005-0000-0000-00009C1E0000}"/>
    <cellStyle name="SAPBEXaggData 2 12 8" xfId="7837" xr:uid="{00000000-0005-0000-0000-00009D1E0000}"/>
    <cellStyle name="SAPBEXaggData 2 12 8 2" xfId="7838" xr:uid="{00000000-0005-0000-0000-00009E1E0000}"/>
    <cellStyle name="SAPBEXaggData 2 12 8 3" xfId="7839" xr:uid="{00000000-0005-0000-0000-00009F1E0000}"/>
    <cellStyle name="SAPBEXaggData 2 12 9" xfId="7840" xr:uid="{00000000-0005-0000-0000-0000A01E0000}"/>
    <cellStyle name="SAPBEXaggData 2 12 9 2" xfId="7841" xr:uid="{00000000-0005-0000-0000-0000A11E0000}"/>
    <cellStyle name="SAPBEXaggData 2 12 9 3" xfId="7842" xr:uid="{00000000-0005-0000-0000-0000A21E0000}"/>
    <cellStyle name="SAPBEXaggData 2 13" xfId="7843" xr:uid="{00000000-0005-0000-0000-0000A31E0000}"/>
    <cellStyle name="SAPBEXaggData 2 13 10" xfId="7844" xr:uid="{00000000-0005-0000-0000-0000A41E0000}"/>
    <cellStyle name="SAPBEXaggData 2 13 10 2" xfId="7845" xr:uid="{00000000-0005-0000-0000-0000A51E0000}"/>
    <cellStyle name="SAPBEXaggData 2 13 10 3" xfId="7846" xr:uid="{00000000-0005-0000-0000-0000A61E0000}"/>
    <cellStyle name="SAPBEXaggData 2 13 11" xfId="7847" xr:uid="{00000000-0005-0000-0000-0000A71E0000}"/>
    <cellStyle name="SAPBEXaggData 2 13 11 2" xfId="7848" xr:uid="{00000000-0005-0000-0000-0000A81E0000}"/>
    <cellStyle name="SAPBEXaggData 2 13 11 3" xfId="7849" xr:uid="{00000000-0005-0000-0000-0000A91E0000}"/>
    <cellStyle name="SAPBEXaggData 2 13 12" xfId="7850" xr:uid="{00000000-0005-0000-0000-0000AA1E0000}"/>
    <cellStyle name="SAPBEXaggData 2 13 12 2" xfId="7851" xr:uid="{00000000-0005-0000-0000-0000AB1E0000}"/>
    <cellStyle name="SAPBEXaggData 2 13 12 3" xfId="7852" xr:uid="{00000000-0005-0000-0000-0000AC1E0000}"/>
    <cellStyle name="SAPBEXaggData 2 13 13" xfId="7853" xr:uid="{00000000-0005-0000-0000-0000AD1E0000}"/>
    <cellStyle name="SAPBEXaggData 2 13 13 2" xfId="7854" xr:uid="{00000000-0005-0000-0000-0000AE1E0000}"/>
    <cellStyle name="SAPBEXaggData 2 13 13 3" xfId="7855" xr:uid="{00000000-0005-0000-0000-0000AF1E0000}"/>
    <cellStyle name="SAPBEXaggData 2 13 14" xfId="7856" xr:uid="{00000000-0005-0000-0000-0000B01E0000}"/>
    <cellStyle name="SAPBEXaggData 2 13 14 2" xfId="7857" xr:uid="{00000000-0005-0000-0000-0000B11E0000}"/>
    <cellStyle name="SAPBEXaggData 2 13 14 3" xfId="7858" xr:uid="{00000000-0005-0000-0000-0000B21E0000}"/>
    <cellStyle name="SAPBEXaggData 2 13 15" xfId="7859" xr:uid="{00000000-0005-0000-0000-0000B31E0000}"/>
    <cellStyle name="SAPBEXaggData 2 13 15 2" xfId="7860" xr:uid="{00000000-0005-0000-0000-0000B41E0000}"/>
    <cellStyle name="SAPBEXaggData 2 13 15 3" xfId="7861" xr:uid="{00000000-0005-0000-0000-0000B51E0000}"/>
    <cellStyle name="SAPBEXaggData 2 13 16" xfId="7862" xr:uid="{00000000-0005-0000-0000-0000B61E0000}"/>
    <cellStyle name="SAPBEXaggData 2 13 2" xfId="7863" xr:uid="{00000000-0005-0000-0000-0000B71E0000}"/>
    <cellStyle name="SAPBEXaggData 2 13 2 2" xfId="7864" xr:uid="{00000000-0005-0000-0000-0000B81E0000}"/>
    <cellStyle name="SAPBEXaggData 2 13 2 3" xfId="7865" xr:uid="{00000000-0005-0000-0000-0000B91E0000}"/>
    <cellStyle name="SAPBEXaggData 2 13 3" xfId="7866" xr:uid="{00000000-0005-0000-0000-0000BA1E0000}"/>
    <cellStyle name="SAPBEXaggData 2 13 3 2" xfId="7867" xr:uid="{00000000-0005-0000-0000-0000BB1E0000}"/>
    <cellStyle name="SAPBEXaggData 2 13 3 3" xfId="7868" xr:uid="{00000000-0005-0000-0000-0000BC1E0000}"/>
    <cellStyle name="SAPBEXaggData 2 13 4" xfId="7869" xr:uid="{00000000-0005-0000-0000-0000BD1E0000}"/>
    <cellStyle name="SAPBEXaggData 2 13 4 2" xfId="7870" xr:uid="{00000000-0005-0000-0000-0000BE1E0000}"/>
    <cellStyle name="SAPBEXaggData 2 13 4 3" xfId="7871" xr:uid="{00000000-0005-0000-0000-0000BF1E0000}"/>
    <cellStyle name="SAPBEXaggData 2 13 5" xfId="7872" xr:uid="{00000000-0005-0000-0000-0000C01E0000}"/>
    <cellStyle name="SAPBEXaggData 2 13 5 2" xfId="7873" xr:uid="{00000000-0005-0000-0000-0000C11E0000}"/>
    <cellStyle name="SAPBEXaggData 2 13 5 3" xfId="7874" xr:uid="{00000000-0005-0000-0000-0000C21E0000}"/>
    <cellStyle name="SAPBEXaggData 2 13 6" xfId="7875" xr:uid="{00000000-0005-0000-0000-0000C31E0000}"/>
    <cellStyle name="SAPBEXaggData 2 13 6 2" xfId="7876" xr:uid="{00000000-0005-0000-0000-0000C41E0000}"/>
    <cellStyle name="SAPBEXaggData 2 13 6 3" xfId="7877" xr:uid="{00000000-0005-0000-0000-0000C51E0000}"/>
    <cellStyle name="SAPBEXaggData 2 13 7" xfId="7878" xr:uid="{00000000-0005-0000-0000-0000C61E0000}"/>
    <cellStyle name="SAPBEXaggData 2 13 7 2" xfId="7879" xr:uid="{00000000-0005-0000-0000-0000C71E0000}"/>
    <cellStyle name="SAPBEXaggData 2 13 7 3" xfId="7880" xr:uid="{00000000-0005-0000-0000-0000C81E0000}"/>
    <cellStyle name="SAPBEXaggData 2 13 8" xfId="7881" xr:uid="{00000000-0005-0000-0000-0000C91E0000}"/>
    <cellStyle name="SAPBEXaggData 2 13 8 2" xfId="7882" xr:uid="{00000000-0005-0000-0000-0000CA1E0000}"/>
    <cellStyle name="SAPBEXaggData 2 13 8 3" xfId="7883" xr:uid="{00000000-0005-0000-0000-0000CB1E0000}"/>
    <cellStyle name="SAPBEXaggData 2 13 9" xfId="7884" xr:uid="{00000000-0005-0000-0000-0000CC1E0000}"/>
    <cellStyle name="SAPBEXaggData 2 13 9 2" xfId="7885" xr:uid="{00000000-0005-0000-0000-0000CD1E0000}"/>
    <cellStyle name="SAPBEXaggData 2 13 9 3" xfId="7886" xr:uid="{00000000-0005-0000-0000-0000CE1E0000}"/>
    <cellStyle name="SAPBEXaggData 2 14" xfId="7887" xr:uid="{00000000-0005-0000-0000-0000CF1E0000}"/>
    <cellStyle name="SAPBEXaggData 2 14 2" xfId="7888" xr:uid="{00000000-0005-0000-0000-0000D01E0000}"/>
    <cellStyle name="SAPBEXaggData 2 14 3" xfId="7889" xr:uid="{00000000-0005-0000-0000-0000D11E0000}"/>
    <cellStyle name="SAPBEXaggData 2 15" xfId="7890" xr:uid="{00000000-0005-0000-0000-0000D21E0000}"/>
    <cellStyle name="SAPBEXaggData 2 15 2" xfId="7891" xr:uid="{00000000-0005-0000-0000-0000D31E0000}"/>
    <cellStyle name="SAPBEXaggData 2 15 3" xfId="7892" xr:uid="{00000000-0005-0000-0000-0000D41E0000}"/>
    <cellStyle name="SAPBEXaggData 2 16" xfId="7893" xr:uid="{00000000-0005-0000-0000-0000D51E0000}"/>
    <cellStyle name="SAPBEXaggData 2 16 2" xfId="7894" xr:uid="{00000000-0005-0000-0000-0000D61E0000}"/>
    <cellStyle name="SAPBEXaggData 2 16 3" xfId="7895" xr:uid="{00000000-0005-0000-0000-0000D71E0000}"/>
    <cellStyle name="SAPBEXaggData 2 17" xfId="7896" xr:uid="{00000000-0005-0000-0000-0000D81E0000}"/>
    <cellStyle name="SAPBEXaggData 2 17 2" xfId="7897" xr:uid="{00000000-0005-0000-0000-0000D91E0000}"/>
    <cellStyle name="SAPBEXaggData 2 17 3" xfId="7898" xr:uid="{00000000-0005-0000-0000-0000DA1E0000}"/>
    <cellStyle name="SAPBEXaggData 2 18" xfId="7899" xr:uid="{00000000-0005-0000-0000-0000DB1E0000}"/>
    <cellStyle name="SAPBEXaggData 2 18 2" xfId="7900" xr:uid="{00000000-0005-0000-0000-0000DC1E0000}"/>
    <cellStyle name="SAPBEXaggData 2 18 3" xfId="7901" xr:uid="{00000000-0005-0000-0000-0000DD1E0000}"/>
    <cellStyle name="SAPBEXaggData 2 19" xfId="7902" xr:uid="{00000000-0005-0000-0000-0000DE1E0000}"/>
    <cellStyle name="SAPBEXaggData 2 19 2" xfId="7903" xr:uid="{00000000-0005-0000-0000-0000DF1E0000}"/>
    <cellStyle name="SAPBEXaggData 2 19 3" xfId="7904" xr:uid="{00000000-0005-0000-0000-0000E01E0000}"/>
    <cellStyle name="SAPBEXaggData 2 2" xfId="7905" xr:uid="{00000000-0005-0000-0000-0000E11E0000}"/>
    <cellStyle name="SAPBEXaggData 2 2 10" xfId="7906" xr:uid="{00000000-0005-0000-0000-0000E21E0000}"/>
    <cellStyle name="SAPBEXaggData 2 2 10 2" xfId="7907" xr:uid="{00000000-0005-0000-0000-0000E31E0000}"/>
    <cellStyle name="SAPBEXaggData 2 2 10 3" xfId="7908" xr:uid="{00000000-0005-0000-0000-0000E41E0000}"/>
    <cellStyle name="SAPBEXaggData 2 2 11" xfId="7909" xr:uid="{00000000-0005-0000-0000-0000E51E0000}"/>
    <cellStyle name="SAPBEXaggData 2 2 11 2" xfId="7910" xr:uid="{00000000-0005-0000-0000-0000E61E0000}"/>
    <cellStyle name="SAPBEXaggData 2 2 11 3" xfId="7911" xr:uid="{00000000-0005-0000-0000-0000E71E0000}"/>
    <cellStyle name="SAPBEXaggData 2 2 12" xfId="7912" xr:uid="{00000000-0005-0000-0000-0000E81E0000}"/>
    <cellStyle name="SAPBEXaggData 2 2 12 2" xfId="7913" xr:uid="{00000000-0005-0000-0000-0000E91E0000}"/>
    <cellStyle name="SAPBEXaggData 2 2 12 3" xfId="7914" xr:uid="{00000000-0005-0000-0000-0000EA1E0000}"/>
    <cellStyle name="SAPBEXaggData 2 2 13" xfId="7915" xr:uid="{00000000-0005-0000-0000-0000EB1E0000}"/>
    <cellStyle name="SAPBEXaggData 2 2 13 2" xfId="7916" xr:uid="{00000000-0005-0000-0000-0000EC1E0000}"/>
    <cellStyle name="SAPBEXaggData 2 2 13 3" xfId="7917" xr:uid="{00000000-0005-0000-0000-0000ED1E0000}"/>
    <cellStyle name="SAPBEXaggData 2 2 14" xfId="7918" xr:uid="{00000000-0005-0000-0000-0000EE1E0000}"/>
    <cellStyle name="SAPBEXaggData 2 2 14 2" xfId="7919" xr:uid="{00000000-0005-0000-0000-0000EF1E0000}"/>
    <cellStyle name="SAPBEXaggData 2 2 14 3" xfId="7920" xr:uid="{00000000-0005-0000-0000-0000F01E0000}"/>
    <cellStyle name="SAPBEXaggData 2 2 15" xfId="7921" xr:uid="{00000000-0005-0000-0000-0000F11E0000}"/>
    <cellStyle name="SAPBEXaggData 2 2 15 2" xfId="7922" xr:uid="{00000000-0005-0000-0000-0000F21E0000}"/>
    <cellStyle name="SAPBEXaggData 2 2 15 3" xfId="7923" xr:uid="{00000000-0005-0000-0000-0000F31E0000}"/>
    <cellStyle name="SAPBEXaggData 2 2 16" xfId="7924" xr:uid="{00000000-0005-0000-0000-0000F41E0000}"/>
    <cellStyle name="SAPBEXaggData 2 2 2" xfId="7925" xr:uid="{00000000-0005-0000-0000-0000F51E0000}"/>
    <cellStyle name="SAPBEXaggData 2 2 2 2" xfId="7926" xr:uid="{00000000-0005-0000-0000-0000F61E0000}"/>
    <cellStyle name="SAPBEXaggData 2 2 2 3" xfId="7927" xr:uid="{00000000-0005-0000-0000-0000F71E0000}"/>
    <cellStyle name="SAPBEXaggData 2 2 3" xfId="7928" xr:uid="{00000000-0005-0000-0000-0000F81E0000}"/>
    <cellStyle name="SAPBEXaggData 2 2 3 2" xfId="7929" xr:uid="{00000000-0005-0000-0000-0000F91E0000}"/>
    <cellStyle name="SAPBEXaggData 2 2 3 3" xfId="7930" xr:uid="{00000000-0005-0000-0000-0000FA1E0000}"/>
    <cellStyle name="SAPBEXaggData 2 2 4" xfId="7931" xr:uid="{00000000-0005-0000-0000-0000FB1E0000}"/>
    <cellStyle name="SAPBEXaggData 2 2 4 2" xfId="7932" xr:uid="{00000000-0005-0000-0000-0000FC1E0000}"/>
    <cellStyle name="SAPBEXaggData 2 2 4 3" xfId="7933" xr:uid="{00000000-0005-0000-0000-0000FD1E0000}"/>
    <cellStyle name="SAPBEXaggData 2 2 5" xfId="7934" xr:uid="{00000000-0005-0000-0000-0000FE1E0000}"/>
    <cellStyle name="SAPBEXaggData 2 2 5 2" xfId="7935" xr:uid="{00000000-0005-0000-0000-0000FF1E0000}"/>
    <cellStyle name="SAPBEXaggData 2 2 5 3" xfId="7936" xr:uid="{00000000-0005-0000-0000-0000001F0000}"/>
    <cellStyle name="SAPBEXaggData 2 2 6" xfId="7937" xr:uid="{00000000-0005-0000-0000-0000011F0000}"/>
    <cellStyle name="SAPBEXaggData 2 2 6 2" xfId="7938" xr:uid="{00000000-0005-0000-0000-0000021F0000}"/>
    <cellStyle name="SAPBEXaggData 2 2 6 3" xfId="7939" xr:uid="{00000000-0005-0000-0000-0000031F0000}"/>
    <cellStyle name="SAPBEXaggData 2 2 7" xfId="7940" xr:uid="{00000000-0005-0000-0000-0000041F0000}"/>
    <cellStyle name="SAPBEXaggData 2 2 7 2" xfId="7941" xr:uid="{00000000-0005-0000-0000-0000051F0000}"/>
    <cellStyle name="SAPBEXaggData 2 2 7 3" xfId="7942" xr:uid="{00000000-0005-0000-0000-0000061F0000}"/>
    <cellStyle name="SAPBEXaggData 2 2 8" xfId="7943" xr:uid="{00000000-0005-0000-0000-0000071F0000}"/>
    <cellStyle name="SAPBEXaggData 2 2 8 2" xfId="7944" xr:uid="{00000000-0005-0000-0000-0000081F0000}"/>
    <cellStyle name="SAPBEXaggData 2 2 8 3" xfId="7945" xr:uid="{00000000-0005-0000-0000-0000091F0000}"/>
    <cellStyle name="SAPBEXaggData 2 2 9" xfId="7946" xr:uid="{00000000-0005-0000-0000-00000A1F0000}"/>
    <cellStyle name="SAPBEXaggData 2 2 9 2" xfId="7947" xr:uid="{00000000-0005-0000-0000-00000B1F0000}"/>
    <cellStyle name="SAPBEXaggData 2 2 9 3" xfId="7948" xr:uid="{00000000-0005-0000-0000-00000C1F0000}"/>
    <cellStyle name="SAPBEXaggData 2 20" xfId="7949" xr:uid="{00000000-0005-0000-0000-00000D1F0000}"/>
    <cellStyle name="SAPBEXaggData 2 20 2" xfId="7950" xr:uid="{00000000-0005-0000-0000-00000E1F0000}"/>
    <cellStyle name="SAPBEXaggData 2 20 3" xfId="7951" xr:uid="{00000000-0005-0000-0000-00000F1F0000}"/>
    <cellStyle name="SAPBEXaggData 2 21" xfId="7952" xr:uid="{00000000-0005-0000-0000-0000101F0000}"/>
    <cellStyle name="SAPBEXaggData 2 21 2" xfId="7953" xr:uid="{00000000-0005-0000-0000-0000111F0000}"/>
    <cellStyle name="SAPBEXaggData 2 21 3" xfId="7954" xr:uid="{00000000-0005-0000-0000-0000121F0000}"/>
    <cellStyle name="SAPBEXaggData 2 22" xfId="7955" xr:uid="{00000000-0005-0000-0000-0000131F0000}"/>
    <cellStyle name="SAPBEXaggData 2 22 2" xfId="7956" xr:uid="{00000000-0005-0000-0000-0000141F0000}"/>
    <cellStyle name="SAPBEXaggData 2 22 3" xfId="7957" xr:uid="{00000000-0005-0000-0000-0000151F0000}"/>
    <cellStyle name="SAPBEXaggData 2 23" xfId="7958" xr:uid="{00000000-0005-0000-0000-0000161F0000}"/>
    <cellStyle name="SAPBEXaggData 2 23 2" xfId="7959" xr:uid="{00000000-0005-0000-0000-0000171F0000}"/>
    <cellStyle name="SAPBEXaggData 2 23 3" xfId="7960" xr:uid="{00000000-0005-0000-0000-0000181F0000}"/>
    <cellStyle name="SAPBEXaggData 2 24" xfId="7961" xr:uid="{00000000-0005-0000-0000-0000191F0000}"/>
    <cellStyle name="SAPBEXaggData 2 24 2" xfId="7962" xr:uid="{00000000-0005-0000-0000-00001A1F0000}"/>
    <cellStyle name="SAPBEXaggData 2 24 3" xfId="7963" xr:uid="{00000000-0005-0000-0000-00001B1F0000}"/>
    <cellStyle name="SAPBEXaggData 2 25" xfId="7964" xr:uid="{00000000-0005-0000-0000-00001C1F0000}"/>
    <cellStyle name="SAPBEXaggData 2 25 2" xfId="7965" xr:uid="{00000000-0005-0000-0000-00001D1F0000}"/>
    <cellStyle name="SAPBEXaggData 2 25 3" xfId="7966" xr:uid="{00000000-0005-0000-0000-00001E1F0000}"/>
    <cellStyle name="SAPBEXaggData 2 26" xfId="7967" xr:uid="{00000000-0005-0000-0000-00001F1F0000}"/>
    <cellStyle name="SAPBEXaggData 2 26 2" xfId="7968" xr:uid="{00000000-0005-0000-0000-0000201F0000}"/>
    <cellStyle name="SAPBEXaggData 2 26 3" xfId="7969" xr:uid="{00000000-0005-0000-0000-0000211F0000}"/>
    <cellStyle name="SAPBEXaggData 2 27" xfId="7970" xr:uid="{00000000-0005-0000-0000-0000221F0000}"/>
    <cellStyle name="SAPBEXaggData 2 27 2" xfId="7971" xr:uid="{00000000-0005-0000-0000-0000231F0000}"/>
    <cellStyle name="SAPBEXaggData 2 27 3" xfId="7972" xr:uid="{00000000-0005-0000-0000-0000241F0000}"/>
    <cellStyle name="SAPBEXaggData 2 28" xfId="7973" xr:uid="{00000000-0005-0000-0000-0000251F0000}"/>
    <cellStyle name="SAPBEXaggData 2 3" xfId="7974" xr:uid="{00000000-0005-0000-0000-0000261F0000}"/>
    <cellStyle name="SAPBEXaggData 2 3 10" xfId="7975" xr:uid="{00000000-0005-0000-0000-0000271F0000}"/>
    <cellStyle name="SAPBEXaggData 2 3 10 2" xfId="7976" xr:uid="{00000000-0005-0000-0000-0000281F0000}"/>
    <cellStyle name="SAPBEXaggData 2 3 10 3" xfId="7977" xr:uid="{00000000-0005-0000-0000-0000291F0000}"/>
    <cellStyle name="SAPBEXaggData 2 3 11" xfId="7978" xr:uid="{00000000-0005-0000-0000-00002A1F0000}"/>
    <cellStyle name="SAPBEXaggData 2 3 11 2" xfId="7979" xr:uid="{00000000-0005-0000-0000-00002B1F0000}"/>
    <cellStyle name="SAPBEXaggData 2 3 11 3" xfId="7980" xr:uid="{00000000-0005-0000-0000-00002C1F0000}"/>
    <cellStyle name="SAPBEXaggData 2 3 12" xfId="7981" xr:uid="{00000000-0005-0000-0000-00002D1F0000}"/>
    <cellStyle name="SAPBEXaggData 2 3 12 2" xfId="7982" xr:uid="{00000000-0005-0000-0000-00002E1F0000}"/>
    <cellStyle name="SAPBEXaggData 2 3 12 3" xfId="7983" xr:uid="{00000000-0005-0000-0000-00002F1F0000}"/>
    <cellStyle name="SAPBEXaggData 2 3 13" xfId="7984" xr:uid="{00000000-0005-0000-0000-0000301F0000}"/>
    <cellStyle name="SAPBEXaggData 2 3 13 2" xfId="7985" xr:uid="{00000000-0005-0000-0000-0000311F0000}"/>
    <cellStyle name="SAPBEXaggData 2 3 13 3" xfId="7986" xr:uid="{00000000-0005-0000-0000-0000321F0000}"/>
    <cellStyle name="SAPBEXaggData 2 3 14" xfId="7987" xr:uid="{00000000-0005-0000-0000-0000331F0000}"/>
    <cellStyle name="SAPBEXaggData 2 3 14 2" xfId="7988" xr:uid="{00000000-0005-0000-0000-0000341F0000}"/>
    <cellStyle name="SAPBEXaggData 2 3 14 3" xfId="7989" xr:uid="{00000000-0005-0000-0000-0000351F0000}"/>
    <cellStyle name="SAPBEXaggData 2 3 15" xfId="7990" xr:uid="{00000000-0005-0000-0000-0000361F0000}"/>
    <cellStyle name="SAPBEXaggData 2 3 15 2" xfId="7991" xr:uid="{00000000-0005-0000-0000-0000371F0000}"/>
    <cellStyle name="SAPBEXaggData 2 3 15 3" xfId="7992" xr:uid="{00000000-0005-0000-0000-0000381F0000}"/>
    <cellStyle name="SAPBEXaggData 2 3 16" xfId="7993" xr:uid="{00000000-0005-0000-0000-0000391F0000}"/>
    <cellStyle name="SAPBEXaggData 2 3 2" xfId="7994" xr:uid="{00000000-0005-0000-0000-00003A1F0000}"/>
    <cellStyle name="SAPBEXaggData 2 3 2 2" xfId="7995" xr:uid="{00000000-0005-0000-0000-00003B1F0000}"/>
    <cellStyle name="SAPBEXaggData 2 3 2 3" xfId="7996" xr:uid="{00000000-0005-0000-0000-00003C1F0000}"/>
    <cellStyle name="SAPBEXaggData 2 3 3" xfId="7997" xr:uid="{00000000-0005-0000-0000-00003D1F0000}"/>
    <cellStyle name="SAPBEXaggData 2 3 3 2" xfId="7998" xr:uid="{00000000-0005-0000-0000-00003E1F0000}"/>
    <cellStyle name="SAPBEXaggData 2 3 3 3" xfId="7999" xr:uid="{00000000-0005-0000-0000-00003F1F0000}"/>
    <cellStyle name="SAPBEXaggData 2 3 4" xfId="8000" xr:uid="{00000000-0005-0000-0000-0000401F0000}"/>
    <cellStyle name="SAPBEXaggData 2 3 4 2" xfId="8001" xr:uid="{00000000-0005-0000-0000-0000411F0000}"/>
    <cellStyle name="SAPBEXaggData 2 3 4 3" xfId="8002" xr:uid="{00000000-0005-0000-0000-0000421F0000}"/>
    <cellStyle name="SAPBEXaggData 2 3 5" xfId="8003" xr:uid="{00000000-0005-0000-0000-0000431F0000}"/>
    <cellStyle name="SAPBEXaggData 2 3 5 2" xfId="8004" xr:uid="{00000000-0005-0000-0000-0000441F0000}"/>
    <cellStyle name="SAPBEXaggData 2 3 5 3" xfId="8005" xr:uid="{00000000-0005-0000-0000-0000451F0000}"/>
    <cellStyle name="SAPBEXaggData 2 3 6" xfId="8006" xr:uid="{00000000-0005-0000-0000-0000461F0000}"/>
    <cellStyle name="SAPBEXaggData 2 3 6 2" xfId="8007" xr:uid="{00000000-0005-0000-0000-0000471F0000}"/>
    <cellStyle name="SAPBEXaggData 2 3 6 3" xfId="8008" xr:uid="{00000000-0005-0000-0000-0000481F0000}"/>
    <cellStyle name="SAPBEXaggData 2 3 7" xfId="8009" xr:uid="{00000000-0005-0000-0000-0000491F0000}"/>
    <cellStyle name="SAPBEXaggData 2 3 7 2" xfId="8010" xr:uid="{00000000-0005-0000-0000-00004A1F0000}"/>
    <cellStyle name="SAPBEXaggData 2 3 7 3" xfId="8011" xr:uid="{00000000-0005-0000-0000-00004B1F0000}"/>
    <cellStyle name="SAPBEXaggData 2 3 8" xfId="8012" xr:uid="{00000000-0005-0000-0000-00004C1F0000}"/>
    <cellStyle name="SAPBEXaggData 2 3 8 2" xfId="8013" xr:uid="{00000000-0005-0000-0000-00004D1F0000}"/>
    <cellStyle name="SAPBEXaggData 2 3 8 3" xfId="8014" xr:uid="{00000000-0005-0000-0000-00004E1F0000}"/>
    <cellStyle name="SAPBEXaggData 2 3 9" xfId="8015" xr:uid="{00000000-0005-0000-0000-00004F1F0000}"/>
    <cellStyle name="SAPBEXaggData 2 3 9 2" xfId="8016" xr:uid="{00000000-0005-0000-0000-0000501F0000}"/>
    <cellStyle name="SAPBEXaggData 2 3 9 3" xfId="8017" xr:uid="{00000000-0005-0000-0000-0000511F0000}"/>
    <cellStyle name="SAPBEXaggData 2 4" xfId="8018" xr:uid="{00000000-0005-0000-0000-0000521F0000}"/>
    <cellStyle name="SAPBEXaggData 2 4 10" xfId="8019" xr:uid="{00000000-0005-0000-0000-0000531F0000}"/>
    <cellStyle name="SAPBEXaggData 2 4 10 2" xfId="8020" xr:uid="{00000000-0005-0000-0000-0000541F0000}"/>
    <cellStyle name="SAPBEXaggData 2 4 10 3" xfId="8021" xr:uid="{00000000-0005-0000-0000-0000551F0000}"/>
    <cellStyle name="SAPBEXaggData 2 4 11" xfId="8022" xr:uid="{00000000-0005-0000-0000-0000561F0000}"/>
    <cellStyle name="SAPBEXaggData 2 4 11 2" xfId="8023" xr:uid="{00000000-0005-0000-0000-0000571F0000}"/>
    <cellStyle name="SAPBEXaggData 2 4 11 3" xfId="8024" xr:uid="{00000000-0005-0000-0000-0000581F0000}"/>
    <cellStyle name="SAPBEXaggData 2 4 12" xfId="8025" xr:uid="{00000000-0005-0000-0000-0000591F0000}"/>
    <cellStyle name="SAPBEXaggData 2 4 12 2" xfId="8026" xr:uid="{00000000-0005-0000-0000-00005A1F0000}"/>
    <cellStyle name="SAPBEXaggData 2 4 12 3" xfId="8027" xr:uid="{00000000-0005-0000-0000-00005B1F0000}"/>
    <cellStyle name="SAPBEXaggData 2 4 13" xfId="8028" xr:uid="{00000000-0005-0000-0000-00005C1F0000}"/>
    <cellStyle name="SAPBEXaggData 2 4 13 2" xfId="8029" xr:uid="{00000000-0005-0000-0000-00005D1F0000}"/>
    <cellStyle name="SAPBEXaggData 2 4 13 3" xfId="8030" xr:uid="{00000000-0005-0000-0000-00005E1F0000}"/>
    <cellStyle name="SAPBEXaggData 2 4 14" xfId="8031" xr:uid="{00000000-0005-0000-0000-00005F1F0000}"/>
    <cellStyle name="SAPBEXaggData 2 4 14 2" xfId="8032" xr:uid="{00000000-0005-0000-0000-0000601F0000}"/>
    <cellStyle name="SAPBEXaggData 2 4 14 3" xfId="8033" xr:uid="{00000000-0005-0000-0000-0000611F0000}"/>
    <cellStyle name="SAPBEXaggData 2 4 15" xfId="8034" xr:uid="{00000000-0005-0000-0000-0000621F0000}"/>
    <cellStyle name="SAPBEXaggData 2 4 15 2" xfId="8035" xr:uid="{00000000-0005-0000-0000-0000631F0000}"/>
    <cellStyle name="SAPBEXaggData 2 4 15 3" xfId="8036" xr:uid="{00000000-0005-0000-0000-0000641F0000}"/>
    <cellStyle name="SAPBEXaggData 2 4 16" xfId="8037" xr:uid="{00000000-0005-0000-0000-0000651F0000}"/>
    <cellStyle name="SAPBEXaggData 2 4 2" xfId="8038" xr:uid="{00000000-0005-0000-0000-0000661F0000}"/>
    <cellStyle name="SAPBEXaggData 2 4 2 2" xfId="8039" xr:uid="{00000000-0005-0000-0000-0000671F0000}"/>
    <cellStyle name="SAPBEXaggData 2 4 2 3" xfId="8040" xr:uid="{00000000-0005-0000-0000-0000681F0000}"/>
    <cellStyle name="SAPBEXaggData 2 4 3" xfId="8041" xr:uid="{00000000-0005-0000-0000-0000691F0000}"/>
    <cellStyle name="SAPBEXaggData 2 4 3 2" xfId="8042" xr:uid="{00000000-0005-0000-0000-00006A1F0000}"/>
    <cellStyle name="SAPBEXaggData 2 4 3 3" xfId="8043" xr:uid="{00000000-0005-0000-0000-00006B1F0000}"/>
    <cellStyle name="SAPBEXaggData 2 4 4" xfId="8044" xr:uid="{00000000-0005-0000-0000-00006C1F0000}"/>
    <cellStyle name="SAPBEXaggData 2 4 4 2" xfId="8045" xr:uid="{00000000-0005-0000-0000-00006D1F0000}"/>
    <cellStyle name="SAPBEXaggData 2 4 4 3" xfId="8046" xr:uid="{00000000-0005-0000-0000-00006E1F0000}"/>
    <cellStyle name="SAPBEXaggData 2 4 5" xfId="8047" xr:uid="{00000000-0005-0000-0000-00006F1F0000}"/>
    <cellStyle name="SAPBEXaggData 2 4 5 2" xfId="8048" xr:uid="{00000000-0005-0000-0000-0000701F0000}"/>
    <cellStyle name="SAPBEXaggData 2 4 5 3" xfId="8049" xr:uid="{00000000-0005-0000-0000-0000711F0000}"/>
    <cellStyle name="SAPBEXaggData 2 4 6" xfId="8050" xr:uid="{00000000-0005-0000-0000-0000721F0000}"/>
    <cellStyle name="SAPBEXaggData 2 4 6 2" xfId="8051" xr:uid="{00000000-0005-0000-0000-0000731F0000}"/>
    <cellStyle name="SAPBEXaggData 2 4 6 3" xfId="8052" xr:uid="{00000000-0005-0000-0000-0000741F0000}"/>
    <cellStyle name="SAPBEXaggData 2 4 7" xfId="8053" xr:uid="{00000000-0005-0000-0000-0000751F0000}"/>
    <cellStyle name="SAPBEXaggData 2 4 7 2" xfId="8054" xr:uid="{00000000-0005-0000-0000-0000761F0000}"/>
    <cellStyle name="SAPBEXaggData 2 4 7 3" xfId="8055" xr:uid="{00000000-0005-0000-0000-0000771F0000}"/>
    <cellStyle name="SAPBEXaggData 2 4 8" xfId="8056" xr:uid="{00000000-0005-0000-0000-0000781F0000}"/>
    <cellStyle name="SAPBEXaggData 2 4 8 2" xfId="8057" xr:uid="{00000000-0005-0000-0000-0000791F0000}"/>
    <cellStyle name="SAPBEXaggData 2 4 8 3" xfId="8058" xr:uid="{00000000-0005-0000-0000-00007A1F0000}"/>
    <cellStyle name="SAPBEXaggData 2 4 9" xfId="8059" xr:uid="{00000000-0005-0000-0000-00007B1F0000}"/>
    <cellStyle name="SAPBEXaggData 2 4 9 2" xfId="8060" xr:uid="{00000000-0005-0000-0000-00007C1F0000}"/>
    <cellStyle name="SAPBEXaggData 2 4 9 3" xfId="8061" xr:uid="{00000000-0005-0000-0000-00007D1F0000}"/>
    <cellStyle name="SAPBEXaggData 2 5" xfId="8062" xr:uid="{00000000-0005-0000-0000-00007E1F0000}"/>
    <cellStyle name="SAPBEXaggData 2 5 10" xfId="8063" xr:uid="{00000000-0005-0000-0000-00007F1F0000}"/>
    <cellStyle name="SAPBEXaggData 2 5 10 2" xfId="8064" xr:uid="{00000000-0005-0000-0000-0000801F0000}"/>
    <cellStyle name="SAPBEXaggData 2 5 10 3" xfId="8065" xr:uid="{00000000-0005-0000-0000-0000811F0000}"/>
    <cellStyle name="SAPBEXaggData 2 5 11" xfId="8066" xr:uid="{00000000-0005-0000-0000-0000821F0000}"/>
    <cellStyle name="SAPBEXaggData 2 5 11 2" xfId="8067" xr:uid="{00000000-0005-0000-0000-0000831F0000}"/>
    <cellStyle name="SAPBEXaggData 2 5 11 3" xfId="8068" xr:uid="{00000000-0005-0000-0000-0000841F0000}"/>
    <cellStyle name="SAPBEXaggData 2 5 12" xfId="8069" xr:uid="{00000000-0005-0000-0000-0000851F0000}"/>
    <cellStyle name="SAPBEXaggData 2 5 12 2" xfId="8070" xr:uid="{00000000-0005-0000-0000-0000861F0000}"/>
    <cellStyle name="SAPBEXaggData 2 5 12 3" xfId="8071" xr:uid="{00000000-0005-0000-0000-0000871F0000}"/>
    <cellStyle name="SAPBEXaggData 2 5 13" xfId="8072" xr:uid="{00000000-0005-0000-0000-0000881F0000}"/>
    <cellStyle name="SAPBEXaggData 2 5 13 2" xfId="8073" xr:uid="{00000000-0005-0000-0000-0000891F0000}"/>
    <cellStyle name="SAPBEXaggData 2 5 13 3" xfId="8074" xr:uid="{00000000-0005-0000-0000-00008A1F0000}"/>
    <cellStyle name="SAPBEXaggData 2 5 14" xfId="8075" xr:uid="{00000000-0005-0000-0000-00008B1F0000}"/>
    <cellStyle name="SAPBEXaggData 2 5 14 2" xfId="8076" xr:uid="{00000000-0005-0000-0000-00008C1F0000}"/>
    <cellStyle name="SAPBEXaggData 2 5 14 3" xfId="8077" xr:uid="{00000000-0005-0000-0000-00008D1F0000}"/>
    <cellStyle name="SAPBEXaggData 2 5 15" xfId="8078" xr:uid="{00000000-0005-0000-0000-00008E1F0000}"/>
    <cellStyle name="SAPBEXaggData 2 5 15 2" xfId="8079" xr:uid="{00000000-0005-0000-0000-00008F1F0000}"/>
    <cellStyle name="SAPBEXaggData 2 5 15 3" xfId="8080" xr:uid="{00000000-0005-0000-0000-0000901F0000}"/>
    <cellStyle name="SAPBEXaggData 2 5 16" xfId="8081" xr:uid="{00000000-0005-0000-0000-0000911F0000}"/>
    <cellStyle name="SAPBEXaggData 2 5 2" xfId="8082" xr:uid="{00000000-0005-0000-0000-0000921F0000}"/>
    <cellStyle name="SAPBEXaggData 2 5 2 2" xfId="8083" xr:uid="{00000000-0005-0000-0000-0000931F0000}"/>
    <cellStyle name="SAPBEXaggData 2 5 2 3" xfId="8084" xr:uid="{00000000-0005-0000-0000-0000941F0000}"/>
    <cellStyle name="SAPBEXaggData 2 5 3" xfId="8085" xr:uid="{00000000-0005-0000-0000-0000951F0000}"/>
    <cellStyle name="SAPBEXaggData 2 5 3 2" xfId="8086" xr:uid="{00000000-0005-0000-0000-0000961F0000}"/>
    <cellStyle name="SAPBEXaggData 2 5 3 3" xfId="8087" xr:uid="{00000000-0005-0000-0000-0000971F0000}"/>
    <cellStyle name="SAPBEXaggData 2 5 4" xfId="8088" xr:uid="{00000000-0005-0000-0000-0000981F0000}"/>
    <cellStyle name="SAPBEXaggData 2 5 4 2" xfId="8089" xr:uid="{00000000-0005-0000-0000-0000991F0000}"/>
    <cellStyle name="SAPBEXaggData 2 5 4 3" xfId="8090" xr:uid="{00000000-0005-0000-0000-00009A1F0000}"/>
    <cellStyle name="SAPBEXaggData 2 5 5" xfId="8091" xr:uid="{00000000-0005-0000-0000-00009B1F0000}"/>
    <cellStyle name="SAPBEXaggData 2 5 5 2" xfId="8092" xr:uid="{00000000-0005-0000-0000-00009C1F0000}"/>
    <cellStyle name="SAPBEXaggData 2 5 5 3" xfId="8093" xr:uid="{00000000-0005-0000-0000-00009D1F0000}"/>
    <cellStyle name="SAPBEXaggData 2 5 6" xfId="8094" xr:uid="{00000000-0005-0000-0000-00009E1F0000}"/>
    <cellStyle name="SAPBEXaggData 2 5 6 2" xfId="8095" xr:uid="{00000000-0005-0000-0000-00009F1F0000}"/>
    <cellStyle name="SAPBEXaggData 2 5 6 3" xfId="8096" xr:uid="{00000000-0005-0000-0000-0000A01F0000}"/>
    <cellStyle name="SAPBEXaggData 2 5 7" xfId="8097" xr:uid="{00000000-0005-0000-0000-0000A11F0000}"/>
    <cellStyle name="SAPBEXaggData 2 5 7 2" xfId="8098" xr:uid="{00000000-0005-0000-0000-0000A21F0000}"/>
    <cellStyle name="SAPBEXaggData 2 5 7 3" xfId="8099" xr:uid="{00000000-0005-0000-0000-0000A31F0000}"/>
    <cellStyle name="SAPBEXaggData 2 5 8" xfId="8100" xr:uid="{00000000-0005-0000-0000-0000A41F0000}"/>
    <cellStyle name="SAPBEXaggData 2 5 8 2" xfId="8101" xr:uid="{00000000-0005-0000-0000-0000A51F0000}"/>
    <cellStyle name="SAPBEXaggData 2 5 8 3" xfId="8102" xr:uid="{00000000-0005-0000-0000-0000A61F0000}"/>
    <cellStyle name="SAPBEXaggData 2 5 9" xfId="8103" xr:uid="{00000000-0005-0000-0000-0000A71F0000}"/>
    <cellStyle name="SAPBEXaggData 2 5 9 2" xfId="8104" xr:uid="{00000000-0005-0000-0000-0000A81F0000}"/>
    <cellStyle name="SAPBEXaggData 2 5 9 3" xfId="8105" xr:uid="{00000000-0005-0000-0000-0000A91F0000}"/>
    <cellStyle name="SAPBEXaggData 2 6" xfId="8106" xr:uid="{00000000-0005-0000-0000-0000AA1F0000}"/>
    <cellStyle name="SAPBEXaggData 2 6 10" xfId="8107" xr:uid="{00000000-0005-0000-0000-0000AB1F0000}"/>
    <cellStyle name="SAPBEXaggData 2 6 10 2" xfId="8108" xr:uid="{00000000-0005-0000-0000-0000AC1F0000}"/>
    <cellStyle name="SAPBEXaggData 2 6 10 3" xfId="8109" xr:uid="{00000000-0005-0000-0000-0000AD1F0000}"/>
    <cellStyle name="SAPBEXaggData 2 6 11" xfId="8110" xr:uid="{00000000-0005-0000-0000-0000AE1F0000}"/>
    <cellStyle name="SAPBEXaggData 2 6 11 2" xfId="8111" xr:uid="{00000000-0005-0000-0000-0000AF1F0000}"/>
    <cellStyle name="SAPBEXaggData 2 6 11 3" xfId="8112" xr:uid="{00000000-0005-0000-0000-0000B01F0000}"/>
    <cellStyle name="SAPBEXaggData 2 6 12" xfId="8113" xr:uid="{00000000-0005-0000-0000-0000B11F0000}"/>
    <cellStyle name="SAPBEXaggData 2 6 12 2" xfId="8114" xr:uid="{00000000-0005-0000-0000-0000B21F0000}"/>
    <cellStyle name="SAPBEXaggData 2 6 12 3" xfId="8115" xr:uid="{00000000-0005-0000-0000-0000B31F0000}"/>
    <cellStyle name="SAPBEXaggData 2 6 13" xfId="8116" xr:uid="{00000000-0005-0000-0000-0000B41F0000}"/>
    <cellStyle name="SAPBEXaggData 2 6 13 2" xfId="8117" xr:uid="{00000000-0005-0000-0000-0000B51F0000}"/>
    <cellStyle name="SAPBEXaggData 2 6 13 3" xfId="8118" xr:uid="{00000000-0005-0000-0000-0000B61F0000}"/>
    <cellStyle name="SAPBEXaggData 2 6 14" xfId="8119" xr:uid="{00000000-0005-0000-0000-0000B71F0000}"/>
    <cellStyle name="SAPBEXaggData 2 6 14 2" xfId="8120" xr:uid="{00000000-0005-0000-0000-0000B81F0000}"/>
    <cellStyle name="SAPBEXaggData 2 6 14 3" xfId="8121" xr:uid="{00000000-0005-0000-0000-0000B91F0000}"/>
    <cellStyle name="SAPBEXaggData 2 6 15" xfId="8122" xr:uid="{00000000-0005-0000-0000-0000BA1F0000}"/>
    <cellStyle name="SAPBEXaggData 2 6 15 2" xfId="8123" xr:uid="{00000000-0005-0000-0000-0000BB1F0000}"/>
    <cellStyle name="SAPBEXaggData 2 6 15 3" xfId="8124" xr:uid="{00000000-0005-0000-0000-0000BC1F0000}"/>
    <cellStyle name="SAPBEXaggData 2 6 16" xfId="8125" xr:uid="{00000000-0005-0000-0000-0000BD1F0000}"/>
    <cellStyle name="SAPBEXaggData 2 6 2" xfId="8126" xr:uid="{00000000-0005-0000-0000-0000BE1F0000}"/>
    <cellStyle name="SAPBEXaggData 2 6 2 2" xfId="8127" xr:uid="{00000000-0005-0000-0000-0000BF1F0000}"/>
    <cellStyle name="SAPBEXaggData 2 6 2 3" xfId="8128" xr:uid="{00000000-0005-0000-0000-0000C01F0000}"/>
    <cellStyle name="SAPBEXaggData 2 6 3" xfId="8129" xr:uid="{00000000-0005-0000-0000-0000C11F0000}"/>
    <cellStyle name="SAPBEXaggData 2 6 3 2" xfId="8130" xr:uid="{00000000-0005-0000-0000-0000C21F0000}"/>
    <cellStyle name="SAPBEXaggData 2 6 3 3" xfId="8131" xr:uid="{00000000-0005-0000-0000-0000C31F0000}"/>
    <cellStyle name="SAPBEXaggData 2 6 4" xfId="8132" xr:uid="{00000000-0005-0000-0000-0000C41F0000}"/>
    <cellStyle name="SAPBEXaggData 2 6 4 2" xfId="8133" xr:uid="{00000000-0005-0000-0000-0000C51F0000}"/>
    <cellStyle name="SAPBEXaggData 2 6 4 3" xfId="8134" xr:uid="{00000000-0005-0000-0000-0000C61F0000}"/>
    <cellStyle name="SAPBEXaggData 2 6 5" xfId="8135" xr:uid="{00000000-0005-0000-0000-0000C71F0000}"/>
    <cellStyle name="SAPBEXaggData 2 6 5 2" xfId="8136" xr:uid="{00000000-0005-0000-0000-0000C81F0000}"/>
    <cellStyle name="SAPBEXaggData 2 6 5 3" xfId="8137" xr:uid="{00000000-0005-0000-0000-0000C91F0000}"/>
    <cellStyle name="SAPBEXaggData 2 6 6" xfId="8138" xr:uid="{00000000-0005-0000-0000-0000CA1F0000}"/>
    <cellStyle name="SAPBEXaggData 2 6 6 2" xfId="8139" xr:uid="{00000000-0005-0000-0000-0000CB1F0000}"/>
    <cellStyle name="SAPBEXaggData 2 6 6 3" xfId="8140" xr:uid="{00000000-0005-0000-0000-0000CC1F0000}"/>
    <cellStyle name="SAPBEXaggData 2 6 7" xfId="8141" xr:uid="{00000000-0005-0000-0000-0000CD1F0000}"/>
    <cellStyle name="SAPBEXaggData 2 6 7 2" xfId="8142" xr:uid="{00000000-0005-0000-0000-0000CE1F0000}"/>
    <cellStyle name="SAPBEXaggData 2 6 7 3" xfId="8143" xr:uid="{00000000-0005-0000-0000-0000CF1F0000}"/>
    <cellStyle name="SAPBEXaggData 2 6 8" xfId="8144" xr:uid="{00000000-0005-0000-0000-0000D01F0000}"/>
    <cellStyle name="SAPBEXaggData 2 6 8 2" xfId="8145" xr:uid="{00000000-0005-0000-0000-0000D11F0000}"/>
    <cellStyle name="SAPBEXaggData 2 6 8 3" xfId="8146" xr:uid="{00000000-0005-0000-0000-0000D21F0000}"/>
    <cellStyle name="SAPBEXaggData 2 6 9" xfId="8147" xr:uid="{00000000-0005-0000-0000-0000D31F0000}"/>
    <cellStyle name="SAPBEXaggData 2 6 9 2" xfId="8148" xr:uid="{00000000-0005-0000-0000-0000D41F0000}"/>
    <cellStyle name="SAPBEXaggData 2 6 9 3" xfId="8149" xr:uid="{00000000-0005-0000-0000-0000D51F0000}"/>
    <cellStyle name="SAPBEXaggData 2 7" xfId="8150" xr:uid="{00000000-0005-0000-0000-0000D61F0000}"/>
    <cellStyle name="SAPBEXaggData 2 7 10" xfId="8151" xr:uid="{00000000-0005-0000-0000-0000D71F0000}"/>
    <cellStyle name="SAPBEXaggData 2 7 10 2" xfId="8152" xr:uid="{00000000-0005-0000-0000-0000D81F0000}"/>
    <cellStyle name="SAPBEXaggData 2 7 10 3" xfId="8153" xr:uid="{00000000-0005-0000-0000-0000D91F0000}"/>
    <cellStyle name="SAPBEXaggData 2 7 11" xfId="8154" xr:uid="{00000000-0005-0000-0000-0000DA1F0000}"/>
    <cellStyle name="SAPBEXaggData 2 7 11 2" xfId="8155" xr:uid="{00000000-0005-0000-0000-0000DB1F0000}"/>
    <cellStyle name="SAPBEXaggData 2 7 11 3" xfId="8156" xr:uid="{00000000-0005-0000-0000-0000DC1F0000}"/>
    <cellStyle name="SAPBEXaggData 2 7 12" xfId="8157" xr:uid="{00000000-0005-0000-0000-0000DD1F0000}"/>
    <cellStyle name="SAPBEXaggData 2 7 12 2" xfId="8158" xr:uid="{00000000-0005-0000-0000-0000DE1F0000}"/>
    <cellStyle name="SAPBEXaggData 2 7 12 3" xfId="8159" xr:uid="{00000000-0005-0000-0000-0000DF1F0000}"/>
    <cellStyle name="SAPBEXaggData 2 7 13" xfId="8160" xr:uid="{00000000-0005-0000-0000-0000E01F0000}"/>
    <cellStyle name="SAPBEXaggData 2 7 13 2" xfId="8161" xr:uid="{00000000-0005-0000-0000-0000E11F0000}"/>
    <cellStyle name="SAPBEXaggData 2 7 13 3" xfId="8162" xr:uid="{00000000-0005-0000-0000-0000E21F0000}"/>
    <cellStyle name="SAPBEXaggData 2 7 14" xfId="8163" xr:uid="{00000000-0005-0000-0000-0000E31F0000}"/>
    <cellStyle name="SAPBEXaggData 2 7 14 2" xfId="8164" xr:uid="{00000000-0005-0000-0000-0000E41F0000}"/>
    <cellStyle name="SAPBEXaggData 2 7 14 3" xfId="8165" xr:uid="{00000000-0005-0000-0000-0000E51F0000}"/>
    <cellStyle name="SAPBEXaggData 2 7 15" xfId="8166" xr:uid="{00000000-0005-0000-0000-0000E61F0000}"/>
    <cellStyle name="SAPBEXaggData 2 7 15 2" xfId="8167" xr:uid="{00000000-0005-0000-0000-0000E71F0000}"/>
    <cellStyle name="SAPBEXaggData 2 7 15 3" xfId="8168" xr:uid="{00000000-0005-0000-0000-0000E81F0000}"/>
    <cellStyle name="SAPBEXaggData 2 7 16" xfId="8169" xr:uid="{00000000-0005-0000-0000-0000E91F0000}"/>
    <cellStyle name="SAPBEXaggData 2 7 2" xfId="8170" xr:uid="{00000000-0005-0000-0000-0000EA1F0000}"/>
    <cellStyle name="SAPBEXaggData 2 7 2 2" xfId="8171" xr:uid="{00000000-0005-0000-0000-0000EB1F0000}"/>
    <cellStyle name="SAPBEXaggData 2 7 2 3" xfId="8172" xr:uid="{00000000-0005-0000-0000-0000EC1F0000}"/>
    <cellStyle name="SAPBEXaggData 2 7 3" xfId="8173" xr:uid="{00000000-0005-0000-0000-0000ED1F0000}"/>
    <cellStyle name="SAPBEXaggData 2 7 3 2" xfId="8174" xr:uid="{00000000-0005-0000-0000-0000EE1F0000}"/>
    <cellStyle name="SAPBEXaggData 2 7 3 3" xfId="8175" xr:uid="{00000000-0005-0000-0000-0000EF1F0000}"/>
    <cellStyle name="SAPBEXaggData 2 7 4" xfId="8176" xr:uid="{00000000-0005-0000-0000-0000F01F0000}"/>
    <cellStyle name="SAPBEXaggData 2 7 4 2" xfId="8177" xr:uid="{00000000-0005-0000-0000-0000F11F0000}"/>
    <cellStyle name="SAPBEXaggData 2 7 4 3" xfId="8178" xr:uid="{00000000-0005-0000-0000-0000F21F0000}"/>
    <cellStyle name="SAPBEXaggData 2 7 5" xfId="8179" xr:uid="{00000000-0005-0000-0000-0000F31F0000}"/>
    <cellStyle name="SAPBEXaggData 2 7 5 2" xfId="8180" xr:uid="{00000000-0005-0000-0000-0000F41F0000}"/>
    <cellStyle name="SAPBEXaggData 2 7 5 3" xfId="8181" xr:uid="{00000000-0005-0000-0000-0000F51F0000}"/>
    <cellStyle name="SAPBEXaggData 2 7 6" xfId="8182" xr:uid="{00000000-0005-0000-0000-0000F61F0000}"/>
    <cellStyle name="SAPBEXaggData 2 7 6 2" xfId="8183" xr:uid="{00000000-0005-0000-0000-0000F71F0000}"/>
    <cellStyle name="SAPBEXaggData 2 7 6 3" xfId="8184" xr:uid="{00000000-0005-0000-0000-0000F81F0000}"/>
    <cellStyle name="SAPBEXaggData 2 7 7" xfId="8185" xr:uid="{00000000-0005-0000-0000-0000F91F0000}"/>
    <cellStyle name="SAPBEXaggData 2 7 7 2" xfId="8186" xr:uid="{00000000-0005-0000-0000-0000FA1F0000}"/>
    <cellStyle name="SAPBEXaggData 2 7 7 3" xfId="8187" xr:uid="{00000000-0005-0000-0000-0000FB1F0000}"/>
    <cellStyle name="SAPBEXaggData 2 7 8" xfId="8188" xr:uid="{00000000-0005-0000-0000-0000FC1F0000}"/>
    <cellStyle name="SAPBEXaggData 2 7 8 2" xfId="8189" xr:uid="{00000000-0005-0000-0000-0000FD1F0000}"/>
    <cellStyle name="SAPBEXaggData 2 7 8 3" xfId="8190" xr:uid="{00000000-0005-0000-0000-0000FE1F0000}"/>
    <cellStyle name="SAPBEXaggData 2 7 9" xfId="8191" xr:uid="{00000000-0005-0000-0000-0000FF1F0000}"/>
    <cellStyle name="SAPBEXaggData 2 7 9 2" xfId="8192" xr:uid="{00000000-0005-0000-0000-000000200000}"/>
    <cellStyle name="SAPBEXaggData 2 7 9 3" xfId="8193" xr:uid="{00000000-0005-0000-0000-000001200000}"/>
    <cellStyle name="SAPBEXaggData 2 8" xfId="8194" xr:uid="{00000000-0005-0000-0000-000002200000}"/>
    <cellStyle name="SAPBEXaggData 2 8 10" xfId="8195" xr:uid="{00000000-0005-0000-0000-000003200000}"/>
    <cellStyle name="SAPBEXaggData 2 8 10 2" xfId="8196" xr:uid="{00000000-0005-0000-0000-000004200000}"/>
    <cellStyle name="SAPBEXaggData 2 8 10 3" xfId="8197" xr:uid="{00000000-0005-0000-0000-000005200000}"/>
    <cellStyle name="SAPBEXaggData 2 8 11" xfId="8198" xr:uid="{00000000-0005-0000-0000-000006200000}"/>
    <cellStyle name="SAPBEXaggData 2 8 11 2" xfId="8199" xr:uid="{00000000-0005-0000-0000-000007200000}"/>
    <cellStyle name="SAPBEXaggData 2 8 11 3" xfId="8200" xr:uid="{00000000-0005-0000-0000-000008200000}"/>
    <cellStyle name="SAPBEXaggData 2 8 12" xfId="8201" xr:uid="{00000000-0005-0000-0000-000009200000}"/>
    <cellStyle name="SAPBEXaggData 2 8 12 2" xfId="8202" xr:uid="{00000000-0005-0000-0000-00000A200000}"/>
    <cellStyle name="SAPBEXaggData 2 8 12 3" xfId="8203" xr:uid="{00000000-0005-0000-0000-00000B200000}"/>
    <cellStyle name="SAPBEXaggData 2 8 13" xfId="8204" xr:uid="{00000000-0005-0000-0000-00000C200000}"/>
    <cellStyle name="SAPBEXaggData 2 8 13 2" xfId="8205" xr:uid="{00000000-0005-0000-0000-00000D200000}"/>
    <cellStyle name="SAPBEXaggData 2 8 13 3" xfId="8206" xr:uid="{00000000-0005-0000-0000-00000E200000}"/>
    <cellStyle name="SAPBEXaggData 2 8 14" xfId="8207" xr:uid="{00000000-0005-0000-0000-00000F200000}"/>
    <cellStyle name="SAPBEXaggData 2 8 14 2" xfId="8208" xr:uid="{00000000-0005-0000-0000-000010200000}"/>
    <cellStyle name="SAPBEXaggData 2 8 14 3" xfId="8209" xr:uid="{00000000-0005-0000-0000-000011200000}"/>
    <cellStyle name="SAPBEXaggData 2 8 15" xfId="8210" xr:uid="{00000000-0005-0000-0000-000012200000}"/>
    <cellStyle name="SAPBEXaggData 2 8 15 2" xfId="8211" xr:uid="{00000000-0005-0000-0000-000013200000}"/>
    <cellStyle name="SAPBEXaggData 2 8 15 3" xfId="8212" xr:uid="{00000000-0005-0000-0000-000014200000}"/>
    <cellStyle name="SAPBEXaggData 2 8 16" xfId="8213" xr:uid="{00000000-0005-0000-0000-000015200000}"/>
    <cellStyle name="SAPBEXaggData 2 8 2" xfId="8214" xr:uid="{00000000-0005-0000-0000-000016200000}"/>
    <cellStyle name="SAPBEXaggData 2 8 2 2" xfId="8215" xr:uid="{00000000-0005-0000-0000-000017200000}"/>
    <cellStyle name="SAPBEXaggData 2 8 2 3" xfId="8216" xr:uid="{00000000-0005-0000-0000-000018200000}"/>
    <cellStyle name="SAPBEXaggData 2 8 3" xfId="8217" xr:uid="{00000000-0005-0000-0000-000019200000}"/>
    <cellStyle name="SAPBEXaggData 2 8 3 2" xfId="8218" xr:uid="{00000000-0005-0000-0000-00001A200000}"/>
    <cellStyle name="SAPBEXaggData 2 8 3 3" xfId="8219" xr:uid="{00000000-0005-0000-0000-00001B200000}"/>
    <cellStyle name="SAPBEXaggData 2 8 4" xfId="8220" xr:uid="{00000000-0005-0000-0000-00001C200000}"/>
    <cellStyle name="SAPBEXaggData 2 8 4 2" xfId="8221" xr:uid="{00000000-0005-0000-0000-00001D200000}"/>
    <cellStyle name="SAPBEXaggData 2 8 4 3" xfId="8222" xr:uid="{00000000-0005-0000-0000-00001E200000}"/>
    <cellStyle name="SAPBEXaggData 2 8 5" xfId="8223" xr:uid="{00000000-0005-0000-0000-00001F200000}"/>
    <cellStyle name="SAPBEXaggData 2 8 5 2" xfId="8224" xr:uid="{00000000-0005-0000-0000-000020200000}"/>
    <cellStyle name="SAPBEXaggData 2 8 5 3" xfId="8225" xr:uid="{00000000-0005-0000-0000-000021200000}"/>
    <cellStyle name="SAPBEXaggData 2 8 6" xfId="8226" xr:uid="{00000000-0005-0000-0000-000022200000}"/>
    <cellStyle name="SAPBEXaggData 2 8 6 2" xfId="8227" xr:uid="{00000000-0005-0000-0000-000023200000}"/>
    <cellStyle name="SAPBEXaggData 2 8 6 3" xfId="8228" xr:uid="{00000000-0005-0000-0000-000024200000}"/>
    <cellStyle name="SAPBEXaggData 2 8 7" xfId="8229" xr:uid="{00000000-0005-0000-0000-000025200000}"/>
    <cellStyle name="SAPBEXaggData 2 8 7 2" xfId="8230" xr:uid="{00000000-0005-0000-0000-000026200000}"/>
    <cellStyle name="SAPBEXaggData 2 8 7 3" xfId="8231" xr:uid="{00000000-0005-0000-0000-000027200000}"/>
    <cellStyle name="SAPBEXaggData 2 8 8" xfId="8232" xr:uid="{00000000-0005-0000-0000-000028200000}"/>
    <cellStyle name="SAPBEXaggData 2 8 8 2" xfId="8233" xr:uid="{00000000-0005-0000-0000-000029200000}"/>
    <cellStyle name="SAPBEXaggData 2 8 8 3" xfId="8234" xr:uid="{00000000-0005-0000-0000-00002A200000}"/>
    <cellStyle name="SAPBEXaggData 2 8 9" xfId="8235" xr:uid="{00000000-0005-0000-0000-00002B200000}"/>
    <cellStyle name="SAPBEXaggData 2 8 9 2" xfId="8236" xr:uid="{00000000-0005-0000-0000-00002C200000}"/>
    <cellStyle name="SAPBEXaggData 2 8 9 3" xfId="8237" xr:uid="{00000000-0005-0000-0000-00002D200000}"/>
    <cellStyle name="SAPBEXaggData 2 9" xfId="8238" xr:uid="{00000000-0005-0000-0000-00002E200000}"/>
    <cellStyle name="SAPBEXaggData 2 9 10" xfId="8239" xr:uid="{00000000-0005-0000-0000-00002F200000}"/>
    <cellStyle name="SAPBEXaggData 2 9 10 2" xfId="8240" xr:uid="{00000000-0005-0000-0000-000030200000}"/>
    <cellStyle name="SAPBEXaggData 2 9 10 3" xfId="8241" xr:uid="{00000000-0005-0000-0000-000031200000}"/>
    <cellStyle name="SAPBEXaggData 2 9 11" xfId="8242" xr:uid="{00000000-0005-0000-0000-000032200000}"/>
    <cellStyle name="SAPBEXaggData 2 9 11 2" xfId="8243" xr:uid="{00000000-0005-0000-0000-000033200000}"/>
    <cellStyle name="SAPBEXaggData 2 9 11 3" xfId="8244" xr:uid="{00000000-0005-0000-0000-000034200000}"/>
    <cellStyle name="SAPBEXaggData 2 9 12" xfId="8245" xr:uid="{00000000-0005-0000-0000-000035200000}"/>
    <cellStyle name="SAPBEXaggData 2 9 12 2" xfId="8246" xr:uid="{00000000-0005-0000-0000-000036200000}"/>
    <cellStyle name="SAPBEXaggData 2 9 12 3" xfId="8247" xr:uid="{00000000-0005-0000-0000-000037200000}"/>
    <cellStyle name="SAPBEXaggData 2 9 13" xfId="8248" xr:uid="{00000000-0005-0000-0000-000038200000}"/>
    <cellStyle name="SAPBEXaggData 2 9 13 2" xfId="8249" xr:uid="{00000000-0005-0000-0000-000039200000}"/>
    <cellStyle name="SAPBEXaggData 2 9 13 3" xfId="8250" xr:uid="{00000000-0005-0000-0000-00003A200000}"/>
    <cellStyle name="SAPBEXaggData 2 9 14" xfId="8251" xr:uid="{00000000-0005-0000-0000-00003B200000}"/>
    <cellStyle name="SAPBEXaggData 2 9 14 2" xfId="8252" xr:uid="{00000000-0005-0000-0000-00003C200000}"/>
    <cellStyle name="SAPBEXaggData 2 9 14 3" xfId="8253" xr:uid="{00000000-0005-0000-0000-00003D200000}"/>
    <cellStyle name="SAPBEXaggData 2 9 15" xfId="8254" xr:uid="{00000000-0005-0000-0000-00003E200000}"/>
    <cellStyle name="SAPBEXaggData 2 9 15 2" xfId="8255" xr:uid="{00000000-0005-0000-0000-00003F200000}"/>
    <cellStyle name="SAPBEXaggData 2 9 15 3" xfId="8256" xr:uid="{00000000-0005-0000-0000-000040200000}"/>
    <cellStyle name="SAPBEXaggData 2 9 16" xfId="8257" xr:uid="{00000000-0005-0000-0000-000041200000}"/>
    <cellStyle name="SAPBEXaggData 2 9 2" xfId="8258" xr:uid="{00000000-0005-0000-0000-000042200000}"/>
    <cellStyle name="SAPBEXaggData 2 9 2 2" xfId="8259" xr:uid="{00000000-0005-0000-0000-000043200000}"/>
    <cellStyle name="SAPBEXaggData 2 9 2 3" xfId="8260" xr:uid="{00000000-0005-0000-0000-000044200000}"/>
    <cellStyle name="SAPBEXaggData 2 9 3" xfId="8261" xr:uid="{00000000-0005-0000-0000-000045200000}"/>
    <cellStyle name="SAPBEXaggData 2 9 3 2" xfId="8262" xr:uid="{00000000-0005-0000-0000-000046200000}"/>
    <cellStyle name="SAPBEXaggData 2 9 3 3" xfId="8263" xr:uid="{00000000-0005-0000-0000-000047200000}"/>
    <cellStyle name="SAPBEXaggData 2 9 4" xfId="8264" xr:uid="{00000000-0005-0000-0000-000048200000}"/>
    <cellStyle name="SAPBEXaggData 2 9 4 2" xfId="8265" xr:uid="{00000000-0005-0000-0000-000049200000}"/>
    <cellStyle name="SAPBEXaggData 2 9 4 3" xfId="8266" xr:uid="{00000000-0005-0000-0000-00004A200000}"/>
    <cellStyle name="SAPBEXaggData 2 9 5" xfId="8267" xr:uid="{00000000-0005-0000-0000-00004B200000}"/>
    <cellStyle name="SAPBEXaggData 2 9 5 2" xfId="8268" xr:uid="{00000000-0005-0000-0000-00004C200000}"/>
    <cellStyle name="SAPBEXaggData 2 9 5 3" xfId="8269" xr:uid="{00000000-0005-0000-0000-00004D200000}"/>
    <cellStyle name="SAPBEXaggData 2 9 6" xfId="8270" xr:uid="{00000000-0005-0000-0000-00004E200000}"/>
    <cellStyle name="SAPBEXaggData 2 9 6 2" xfId="8271" xr:uid="{00000000-0005-0000-0000-00004F200000}"/>
    <cellStyle name="SAPBEXaggData 2 9 6 3" xfId="8272" xr:uid="{00000000-0005-0000-0000-000050200000}"/>
    <cellStyle name="SAPBEXaggData 2 9 7" xfId="8273" xr:uid="{00000000-0005-0000-0000-000051200000}"/>
    <cellStyle name="SAPBEXaggData 2 9 7 2" xfId="8274" xr:uid="{00000000-0005-0000-0000-000052200000}"/>
    <cellStyle name="SAPBEXaggData 2 9 7 3" xfId="8275" xr:uid="{00000000-0005-0000-0000-000053200000}"/>
    <cellStyle name="SAPBEXaggData 2 9 8" xfId="8276" xr:uid="{00000000-0005-0000-0000-000054200000}"/>
    <cellStyle name="SAPBEXaggData 2 9 8 2" xfId="8277" xr:uid="{00000000-0005-0000-0000-000055200000}"/>
    <cellStyle name="SAPBEXaggData 2 9 8 3" xfId="8278" xr:uid="{00000000-0005-0000-0000-000056200000}"/>
    <cellStyle name="SAPBEXaggData 2 9 9" xfId="8279" xr:uid="{00000000-0005-0000-0000-000057200000}"/>
    <cellStyle name="SAPBEXaggData 2 9 9 2" xfId="8280" xr:uid="{00000000-0005-0000-0000-000058200000}"/>
    <cellStyle name="SAPBEXaggData 2 9 9 3" xfId="8281" xr:uid="{00000000-0005-0000-0000-000059200000}"/>
    <cellStyle name="SAPBEXaggData 20" xfId="8282" xr:uid="{00000000-0005-0000-0000-00005A200000}"/>
    <cellStyle name="SAPBEXaggData 20 2" xfId="8283" xr:uid="{00000000-0005-0000-0000-00005B200000}"/>
    <cellStyle name="SAPBEXaggData 20 3" xfId="8284" xr:uid="{00000000-0005-0000-0000-00005C200000}"/>
    <cellStyle name="SAPBEXaggData 21" xfId="8285" xr:uid="{00000000-0005-0000-0000-00005D200000}"/>
    <cellStyle name="SAPBEXaggData 21 2" xfId="8286" xr:uid="{00000000-0005-0000-0000-00005E200000}"/>
    <cellStyle name="SAPBEXaggData 21 3" xfId="8287" xr:uid="{00000000-0005-0000-0000-00005F200000}"/>
    <cellStyle name="SAPBEXaggData 22" xfId="8288" xr:uid="{00000000-0005-0000-0000-000060200000}"/>
    <cellStyle name="SAPBEXaggData 22 2" xfId="8289" xr:uid="{00000000-0005-0000-0000-000061200000}"/>
    <cellStyle name="SAPBEXaggData 22 3" xfId="8290" xr:uid="{00000000-0005-0000-0000-000062200000}"/>
    <cellStyle name="SAPBEXaggData 23" xfId="8291" xr:uid="{00000000-0005-0000-0000-000063200000}"/>
    <cellStyle name="SAPBEXaggData 23 2" xfId="8292" xr:uid="{00000000-0005-0000-0000-000064200000}"/>
    <cellStyle name="SAPBEXaggData 23 3" xfId="8293" xr:uid="{00000000-0005-0000-0000-000065200000}"/>
    <cellStyle name="SAPBEXaggData 24" xfId="8294" xr:uid="{00000000-0005-0000-0000-000066200000}"/>
    <cellStyle name="SAPBEXaggData 24 2" xfId="8295" xr:uid="{00000000-0005-0000-0000-000067200000}"/>
    <cellStyle name="SAPBEXaggData 24 3" xfId="8296" xr:uid="{00000000-0005-0000-0000-000068200000}"/>
    <cellStyle name="SAPBEXaggData 25" xfId="8297" xr:uid="{00000000-0005-0000-0000-000069200000}"/>
    <cellStyle name="SAPBEXaggData 25 2" xfId="8298" xr:uid="{00000000-0005-0000-0000-00006A200000}"/>
    <cellStyle name="SAPBEXaggData 25 3" xfId="8299" xr:uid="{00000000-0005-0000-0000-00006B200000}"/>
    <cellStyle name="SAPBEXaggData 26" xfId="8300" xr:uid="{00000000-0005-0000-0000-00006C200000}"/>
    <cellStyle name="SAPBEXaggData 26 2" xfId="8301" xr:uid="{00000000-0005-0000-0000-00006D200000}"/>
    <cellStyle name="SAPBEXaggData 26 3" xfId="8302" xr:uid="{00000000-0005-0000-0000-00006E200000}"/>
    <cellStyle name="SAPBEXaggData 27" xfId="8303" xr:uid="{00000000-0005-0000-0000-00006F200000}"/>
    <cellStyle name="SAPBEXaggData 27 2" xfId="8304" xr:uid="{00000000-0005-0000-0000-000070200000}"/>
    <cellStyle name="SAPBEXaggData 27 3" xfId="8305" xr:uid="{00000000-0005-0000-0000-000071200000}"/>
    <cellStyle name="SAPBEXaggData 28" xfId="8306" xr:uid="{00000000-0005-0000-0000-000072200000}"/>
    <cellStyle name="SAPBEXaggData 28 2" xfId="8307" xr:uid="{00000000-0005-0000-0000-000073200000}"/>
    <cellStyle name="SAPBEXaggData 28 3" xfId="8308" xr:uid="{00000000-0005-0000-0000-000074200000}"/>
    <cellStyle name="SAPBEXaggData 29" xfId="8309" xr:uid="{00000000-0005-0000-0000-000075200000}"/>
    <cellStyle name="SAPBEXaggData 3" xfId="8310" xr:uid="{00000000-0005-0000-0000-000076200000}"/>
    <cellStyle name="SAPBEXaggData 30" xfId="8311" xr:uid="{00000000-0005-0000-0000-000077200000}"/>
    <cellStyle name="SAPBEXaggData 31" xfId="8312" xr:uid="{00000000-0005-0000-0000-000078200000}"/>
    <cellStyle name="SAPBEXaggData 4" xfId="8313" xr:uid="{00000000-0005-0000-0000-000079200000}"/>
    <cellStyle name="SAPBEXaggData 5" xfId="8314" xr:uid="{00000000-0005-0000-0000-00007A200000}"/>
    <cellStyle name="SAPBEXaggData 6" xfId="8315" xr:uid="{00000000-0005-0000-0000-00007B200000}"/>
    <cellStyle name="SAPBEXaggData 6 10" xfId="8316" xr:uid="{00000000-0005-0000-0000-00007C200000}"/>
    <cellStyle name="SAPBEXaggData 6 10 2" xfId="8317" xr:uid="{00000000-0005-0000-0000-00007D200000}"/>
    <cellStyle name="SAPBEXaggData 6 10 3" xfId="8318" xr:uid="{00000000-0005-0000-0000-00007E200000}"/>
    <cellStyle name="SAPBEXaggData 6 11" xfId="8319" xr:uid="{00000000-0005-0000-0000-00007F200000}"/>
    <cellStyle name="SAPBEXaggData 6 11 2" xfId="8320" xr:uid="{00000000-0005-0000-0000-000080200000}"/>
    <cellStyle name="SAPBEXaggData 6 11 3" xfId="8321" xr:uid="{00000000-0005-0000-0000-000081200000}"/>
    <cellStyle name="SAPBEXaggData 6 12" xfId="8322" xr:uid="{00000000-0005-0000-0000-000082200000}"/>
    <cellStyle name="SAPBEXaggData 6 12 2" xfId="8323" xr:uid="{00000000-0005-0000-0000-000083200000}"/>
    <cellStyle name="SAPBEXaggData 6 12 3" xfId="8324" xr:uid="{00000000-0005-0000-0000-000084200000}"/>
    <cellStyle name="SAPBEXaggData 6 13" xfId="8325" xr:uid="{00000000-0005-0000-0000-000085200000}"/>
    <cellStyle name="SAPBEXaggData 6 13 2" xfId="8326" xr:uid="{00000000-0005-0000-0000-000086200000}"/>
    <cellStyle name="SAPBEXaggData 6 13 3" xfId="8327" xr:uid="{00000000-0005-0000-0000-000087200000}"/>
    <cellStyle name="SAPBEXaggData 6 14" xfId="8328" xr:uid="{00000000-0005-0000-0000-000088200000}"/>
    <cellStyle name="SAPBEXaggData 6 14 2" xfId="8329" xr:uid="{00000000-0005-0000-0000-000089200000}"/>
    <cellStyle name="SAPBEXaggData 6 14 3" xfId="8330" xr:uid="{00000000-0005-0000-0000-00008A200000}"/>
    <cellStyle name="SAPBEXaggData 6 15" xfId="8331" xr:uid="{00000000-0005-0000-0000-00008B200000}"/>
    <cellStyle name="SAPBEXaggData 6 15 2" xfId="8332" xr:uid="{00000000-0005-0000-0000-00008C200000}"/>
    <cellStyle name="SAPBEXaggData 6 15 3" xfId="8333" xr:uid="{00000000-0005-0000-0000-00008D200000}"/>
    <cellStyle name="SAPBEXaggData 6 16" xfId="8334" xr:uid="{00000000-0005-0000-0000-00008E200000}"/>
    <cellStyle name="SAPBEXaggData 6 2" xfId="8335" xr:uid="{00000000-0005-0000-0000-00008F200000}"/>
    <cellStyle name="SAPBEXaggData 6 2 2" xfId="8336" xr:uid="{00000000-0005-0000-0000-000090200000}"/>
    <cellStyle name="SAPBEXaggData 6 2 3" xfId="8337" xr:uid="{00000000-0005-0000-0000-000091200000}"/>
    <cellStyle name="SAPBEXaggData 6 3" xfId="8338" xr:uid="{00000000-0005-0000-0000-000092200000}"/>
    <cellStyle name="SAPBEXaggData 6 3 2" xfId="8339" xr:uid="{00000000-0005-0000-0000-000093200000}"/>
    <cellStyle name="SAPBEXaggData 6 3 3" xfId="8340" xr:uid="{00000000-0005-0000-0000-000094200000}"/>
    <cellStyle name="SAPBEXaggData 6 4" xfId="8341" xr:uid="{00000000-0005-0000-0000-000095200000}"/>
    <cellStyle name="SAPBEXaggData 6 4 2" xfId="8342" xr:uid="{00000000-0005-0000-0000-000096200000}"/>
    <cellStyle name="SAPBEXaggData 6 4 3" xfId="8343" xr:uid="{00000000-0005-0000-0000-000097200000}"/>
    <cellStyle name="SAPBEXaggData 6 5" xfId="8344" xr:uid="{00000000-0005-0000-0000-000098200000}"/>
    <cellStyle name="SAPBEXaggData 6 5 2" xfId="8345" xr:uid="{00000000-0005-0000-0000-000099200000}"/>
    <cellStyle name="SAPBEXaggData 6 5 3" xfId="8346" xr:uid="{00000000-0005-0000-0000-00009A200000}"/>
    <cellStyle name="SAPBEXaggData 6 6" xfId="8347" xr:uid="{00000000-0005-0000-0000-00009B200000}"/>
    <cellStyle name="SAPBEXaggData 6 6 2" xfId="8348" xr:uid="{00000000-0005-0000-0000-00009C200000}"/>
    <cellStyle name="SAPBEXaggData 6 6 3" xfId="8349" xr:uid="{00000000-0005-0000-0000-00009D200000}"/>
    <cellStyle name="SAPBEXaggData 6 7" xfId="8350" xr:uid="{00000000-0005-0000-0000-00009E200000}"/>
    <cellStyle name="SAPBEXaggData 6 7 2" xfId="8351" xr:uid="{00000000-0005-0000-0000-00009F200000}"/>
    <cellStyle name="SAPBEXaggData 6 7 3" xfId="8352" xr:uid="{00000000-0005-0000-0000-0000A0200000}"/>
    <cellStyle name="SAPBEXaggData 6 8" xfId="8353" xr:uid="{00000000-0005-0000-0000-0000A1200000}"/>
    <cellStyle name="SAPBEXaggData 6 8 2" xfId="8354" xr:uid="{00000000-0005-0000-0000-0000A2200000}"/>
    <cellStyle name="SAPBEXaggData 6 8 3" xfId="8355" xr:uid="{00000000-0005-0000-0000-0000A3200000}"/>
    <cellStyle name="SAPBEXaggData 6 9" xfId="8356" xr:uid="{00000000-0005-0000-0000-0000A4200000}"/>
    <cellStyle name="SAPBEXaggData 6 9 2" xfId="8357" xr:uid="{00000000-0005-0000-0000-0000A5200000}"/>
    <cellStyle name="SAPBEXaggData 6 9 3" xfId="8358" xr:uid="{00000000-0005-0000-0000-0000A6200000}"/>
    <cellStyle name="SAPBEXaggData 7" xfId="8359" xr:uid="{00000000-0005-0000-0000-0000A7200000}"/>
    <cellStyle name="SAPBEXaggData 7 10" xfId="8360" xr:uid="{00000000-0005-0000-0000-0000A8200000}"/>
    <cellStyle name="SAPBEXaggData 7 10 2" xfId="8361" xr:uid="{00000000-0005-0000-0000-0000A9200000}"/>
    <cellStyle name="SAPBEXaggData 7 10 3" xfId="8362" xr:uid="{00000000-0005-0000-0000-0000AA200000}"/>
    <cellStyle name="SAPBEXaggData 7 11" xfId="8363" xr:uid="{00000000-0005-0000-0000-0000AB200000}"/>
    <cellStyle name="SAPBEXaggData 7 11 2" xfId="8364" xr:uid="{00000000-0005-0000-0000-0000AC200000}"/>
    <cellStyle name="SAPBEXaggData 7 11 3" xfId="8365" xr:uid="{00000000-0005-0000-0000-0000AD200000}"/>
    <cellStyle name="SAPBEXaggData 7 12" xfId="8366" xr:uid="{00000000-0005-0000-0000-0000AE200000}"/>
    <cellStyle name="SAPBEXaggData 7 12 2" xfId="8367" xr:uid="{00000000-0005-0000-0000-0000AF200000}"/>
    <cellStyle name="SAPBEXaggData 7 12 3" xfId="8368" xr:uid="{00000000-0005-0000-0000-0000B0200000}"/>
    <cellStyle name="SAPBEXaggData 7 13" xfId="8369" xr:uid="{00000000-0005-0000-0000-0000B1200000}"/>
    <cellStyle name="SAPBEXaggData 7 13 2" xfId="8370" xr:uid="{00000000-0005-0000-0000-0000B2200000}"/>
    <cellStyle name="SAPBEXaggData 7 13 3" xfId="8371" xr:uid="{00000000-0005-0000-0000-0000B3200000}"/>
    <cellStyle name="SAPBEXaggData 7 14" xfId="8372" xr:uid="{00000000-0005-0000-0000-0000B4200000}"/>
    <cellStyle name="SAPBEXaggData 7 14 2" xfId="8373" xr:uid="{00000000-0005-0000-0000-0000B5200000}"/>
    <cellStyle name="SAPBEXaggData 7 14 3" xfId="8374" xr:uid="{00000000-0005-0000-0000-0000B6200000}"/>
    <cellStyle name="SAPBEXaggData 7 15" xfId="8375" xr:uid="{00000000-0005-0000-0000-0000B7200000}"/>
    <cellStyle name="SAPBEXaggData 7 15 2" xfId="8376" xr:uid="{00000000-0005-0000-0000-0000B8200000}"/>
    <cellStyle name="SAPBEXaggData 7 15 3" xfId="8377" xr:uid="{00000000-0005-0000-0000-0000B9200000}"/>
    <cellStyle name="SAPBEXaggData 7 16" xfId="8378" xr:uid="{00000000-0005-0000-0000-0000BA200000}"/>
    <cellStyle name="SAPBEXaggData 7 2" xfId="8379" xr:uid="{00000000-0005-0000-0000-0000BB200000}"/>
    <cellStyle name="SAPBEXaggData 7 2 2" xfId="8380" xr:uid="{00000000-0005-0000-0000-0000BC200000}"/>
    <cellStyle name="SAPBEXaggData 7 2 3" xfId="8381" xr:uid="{00000000-0005-0000-0000-0000BD200000}"/>
    <cellStyle name="SAPBEXaggData 7 3" xfId="8382" xr:uid="{00000000-0005-0000-0000-0000BE200000}"/>
    <cellStyle name="SAPBEXaggData 7 3 2" xfId="8383" xr:uid="{00000000-0005-0000-0000-0000BF200000}"/>
    <cellStyle name="SAPBEXaggData 7 3 3" xfId="8384" xr:uid="{00000000-0005-0000-0000-0000C0200000}"/>
    <cellStyle name="SAPBEXaggData 7 4" xfId="8385" xr:uid="{00000000-0005-0000-0000-0000C1200000}"/>
    <cellStyle name="SAPBEXaggData 7 4 2" xfId="8386" xr:uid="{00000000-0005-0000-0000-0000C2200000}"/>
    <cellStyle name="SAPBEXaggData 7 4 3" xfId="8387" xr:uid="{00000000-0005-0000-0000-0000C3200000}"/>
    <cellStyle name="SAPBEXaggData 7 5" xfId="8388" xr:uid="{00000000-0005-0000-0000-0000C4200000}"/>
    <cellStyle name="SAPBEXaggData 7 5 2" xfId="8389" xr:uid="{00000000-0005-0000-0000-0000C5200000}"/>
    <cellStyle name="SAPBEXaggData 7 5 3" xfId="8390" xr:uid="{00000000-0005-0000-0000-0000C6200000}"/>
    <cellStyle name="SAPBEXaggData 7 6" xfId="8391" xr:uid="{00000000-0005-0000-0000-0000C7200000}"/>
    <cellStyle name="SAPBEXaggData 7 6 2" xfId="8392" xr:uid="{00000000-0005-0000-0000-0000C8200000}"/>
    <cellStyle name="SAPBEXaggData 7 6 3" xfId="8393" xr:uid="{00000000-0005-0000-0000-0000C9200000}"/>
    <cellStyle name="SAPBEXaggData 7 7" xfId="8394" xr:uid="{00000000-0005-0000-0000-0000CA200000}"/>
    <cellStyle name="SAPBEXaggData 7 7 2" xfId="8395" xr:uid="{00000000-0005-0000-0000-0000CB200000}"/>
    <cellStyle name="SAPBEXaggData 7 7 3" xfId="8396" xr:uid="{00000000-0005-0000-0000-0000CC200000}"/>
    <cellStyle name="SAPBEXaggData 7 8" xfId="8397" xr:uid="{00000000-0005-0000-0000-0000CD200000}"/>
    <cellStyle name="SAPBEXaggData 7 8 2" xfId="8398" xr:uid="{00000000-0005-0000-0000-0000CE200000}"/>
    <cellStyle name="SAPBEXaggData 7 8 3" xfId="8399" xr:uid="{00000000-0005-0000-0000-0000CF200000}"/>
    <cellStyle name="SAPBEXaggData 7 9" xfId="8400" xr:uid="{00000000-0005-0000-0000-0000D0200000}"/>
    <cellStyle name="SAPBEXaggData 7 9 2" xfId="8401" xr:uid="{00000000-0005-0000-0000-0000D1200000}"/>
    <cellStyle name="SAPBEXaggData 7 9 3" xfId="8402" xr:uid="{00000000-0005-0000-0000-0000D2200000}"/>
    <cellStyle name="SAPBEXaggData 8" xfId="8403" xr:uid="{00000000-0005-0000-0000-0000D3200000}"/>
    <cellStyle name="SAPBEXaggData 8 10" xfId="8404" xr:uid="{00000000-0005-0000-0000-0000D4200000}"/>
    <cellStyle name="SAPBEXaggData 8 10 2" xfId="8405" xr:uid="{00000000-0005-0000-0000-0000D5200000}"/>
    <cellStyle name="SAPBEXaggData 8 10 3" xfId="8406" xr:uid="{00000000-0005-0000-0000-0000D6200000}"/>
    <cellStyle name="SAPBEXaggData 8 11" xfId="8407" xr:uid="{00000000-0005-0000-0000-0000D7200000}"/>
    <cellStyle name="SAPBEXaggData 8 11 2" xfId="8408" xr:uid="{00000000-0005-0000-0000-0000D8200000}"/>
    <cellStyle name="SAPBEXaggData 8 11 3" xfId="8409" xr:uid="{00000000-0005-0000-0000-0000D9200000}"/>
    <cellStyle name="SAPBEXaggData 8 12" xfId="8410" xr:uid="{00000000-0005-0000-0000-0000DA200000}"/>
    <cellStyle name="SAPBEXaggData 8 12 2" xfId="8411" xr:uid="{00000000-0005-0000-0000-0000DB200000}"/>
    <cellStyle name="SAPBEXaggData 8 12 3" xfId="8412" xr:uid="{00000000-0005-0000-0000-0000DC200000}"/>
    <cellStyle name="SAPBEXaggData 8 13" xfId="8413" xr:uid="{00000000-0005-0000-0000-0000DD200000}"/>
    <cellStyle name="SAPBEXaggData 8 13 2" xfId="8414" xr:uid="{00000000-0005-0000-0000-0000DE200000}"/>
    <cellStyle name="SAPBEXaggData 8 13 3" xfId="8415" xr:uid="{00000000-0005-0000-0000-0000DF200000}"/>
    <cellStyle name="SAPBEXaggData 8 14" xfId="8416" xr:uid="{00000000-0005-0000-0000-0000E0200000}"/>
    <cellStyle name="SAPBEXaggData 8 14 2" xfId="8417" xr:uid="{00000000-0005-0000-0000-0000E1200000}"/>
    <cellStyle name="SAPBEXaggData 8 14 3" xfId="8418" xr:uid="{00000000-0005-0000-0000-0000E2200000}"/>
    <cellStyle name="SAPBEXaggData 8 15" xfId="8419" xr:uid="{00000000-0005-0000-0000-0000E3200000}"/>
    <cellStyle name="SAPBEXaggData 8 15 2" xfId="8420" xr:uid="{00000000-0005-0000-0000-0000E4200000}"/>
    <cellStyle name="SAPBEXaggData 8 15 3" xfId="8421" xr:uid="{00000000-0005-0000-0000-0000E5200000}"/>
    <cellStyle name="SAPBEXaggData 8 16" xfId="8422" xr:uid="{00000000-0005-0000-0000-0000E6200000}"/>
    <cellStyle name="SAPBEXaggData 8 2" xfId="8423" xr:uid="{00000000-0005-0000-0000-0000E7200000}"/>
    <cellStyle name="SAPBEXaggData 8 2 2" xfId="8424" xr:uid="{00000000-0005-0000-0000-0000E8200000}"/>
    <cellStyle name="SAPBEXaggData 8 2 3" xfId="8425" xr:uid="{00000000-0005-0000-0000-0000E9200000}"/>
    <cellStyle name="SAPBEXaggData 8 3" xfId="8426" xr:uid="{00000000-0005-0000-0000-0000EA200000}"/>
    <cellStyle name="SAPBEXaggData 8 3 2" xfId="8427" xr:uid="{00000000-0005-0000-0000-0000EB200000}"/>
    <cellStyle name="SAPBEXaggData 8 3 3" xfId="8428" xr:uid="{00000000-0005-0000-0000-0000EC200000}"/>
    <cellStyle name="SAPBEXaggData 8 4" xfId="8429" xr:uid="{00000000-0005-0000-0000-0000ED200000}"/>
    <cellStyle name="SAPBEXaggData 8 4 2" xfId="8430" xr:uid="{00000000-0005-0000-0000-0000EE200000}"/>
    <cellStyle name="SAPBEXaggData 8 4 3" xfId="8431" xr:uid="{00000000-0005-0000-0000-0000EF200000}"/>
    <cellStyle name="SAPBEXaggData 8 5" xfId="8432" xr:uid="{00000000-0005-0000-0000-0000F0200000}"/>
    <cellStyle name="SAPBEXaggData 8 5 2" xfId="8433" xr:uid="{00000000-0005-0000-0000-0000F1200000}"/>
    <cellStyle name="SAPBEXaggData 8 5 3" xfId="8434" xr:uid="{00000000-0005-0000-0000-0000F2200000}"/>
    <cellStyle name="SAPBEXaggData 8 6" xfId="8435" xr:uid="{00000000-0005-0000-0000-0000F3200000}"/>
    <cellStyle name="SAPBEXaggData 8 6 2" xfId="8436" xr:uid="{00000000-0005-0000-0000-0000F4200000}"/>
    <cellStyle name="SAPBEXaggData 8 6 3" xfId="8437" xr:uid="{00000000-0005-0000-0000-0000F5200000}"/>
    <cellStyle name="SAPBEXaggData 8 7" xfId="8438" xr:uid="{00000000-0005-0000-0000-0000F6200000}"/>
    <cellStyle name="SAPBEXaggData 8 7 2" xfId="8439" xr:uid="{00000000-0005-0000-0000-0000F7200000}"/>
    <cellStyle name="SAPBEXaggData 8 7 3" xfId="8440" xr:uid="{00000000-0005-0000-0000-0000F8200000}"/>
    <cellStyle name="SAPBEXaggData 8 8" xfId="8441" xr:uid="{00000000-0005-0000-0000-0000F9200000}"/>
    <cellStyle name="SAPBEXaggData 8 8 2" xfId="8442" xr:uid="{00000000-0005-0000-0000-0000FA200000}"/>
    <cellStyle name="SAPBEXaggData 8 8 3" xfId="8443" xr:uid="{00000000-0005-0000-0000-0000FB200000}"/>
    <cellStyle name="SAPBEXaggData 8 9" xfId="8444" xr:uid="{00000000-0005-0000-0000-0000FC200000}"/>
    <cellStyle name="SAPBEXaggData 8 9 2" xfId="8445" xr:uid="{00000000-0005-0000-0000-0000FD200000}"/>
    <cellStyle name="SAPBEXaggData 8 9 3" xfId="8446" xr:uid="{00000000-0005-0000-0000-0000FE200000}"/>
    <cellStyle name="SAPBEXaggData 9" xfId="8447" xr:uid="{00000000-0005-0000-0000-0000FF200000}"/>
    <cellStyle name="SAPBEXaggData 9 10" xfId="8448" xr:uid="{00000000-0005-0000-0000-000000210000}"/>
    <cellStyle name="SAPBEXaggData 9 10 2" xfId="8449" xr:uid="{00000000-0005-0000-0000-000001210000}"/>
    <cellStyle name="SAPBEXaggData 9 10 3" xfId="8450" xr:uid="{00000000-0005-0000-0000-000002210000}"/>
    <cellStyle name="SAPBEXaggData 9 11" xfId="8451" xr:uid="{00000000-0005-0000-0000-000003210000}"/>
    <cellStyle name="SAPBEXaggData 9 11 2" xfId="8452" xr:uid="{00000000-0005-0000-0000-000004210000}"/>
    <cellStyle name="SAPBEXaggData 9 11 3" xfId="8453" xr:uid="{00000000-0005-0000-0000-000005210000}"/>
    <cellStyle name="SAPBEXaggData 9 12" xfId="8454" xr:uid="{00000000-0005-0000-0000-000006210000}"/>
    <cellStyle name="SAPBEXaggData 9 12 2" xfId="8455" xr:uid="{00000000-0005-0000-0000-000007210000}"/>
    <cellStyle name="SAPBEXaggData 9 12 3" xfId="8456" xr:uid="{00000000-0005-0000-0000-000008210000}"/>
    <cellStyle name="SAPBEXaggData 9 13" xfId="8457" xr:uid="{00000000-0005-0000-0000-000009210000}"/>
    <cellStyle name="SAPBEXaggData 9 13 2" xfId="8458" xr:uid="{00000000-0005-0000-0000-00000A210000}"/>
    <cellStyle name="SAPBEXaggData 9 13 3" xfId="8459" xr:uid="{00000000-0005-0000-0000-00000B210000}"/>
    <cellStyle name="SAPBEXaggData 9 14" xfId="8460" xr:uid="{00000000-0005-0000-0000-00000C210000}"/>
    <cellStyle name="SAPBEXaggData 9 14 2" xfId="8461" xr:uid="{00000000-0005-0000-0000-00000D210000}"/>
    <cellStyle name="SAPBEXaggData 9 14 3" xfId="8462" xr:uid="{00000000-0005-0000-0000-00000E210000}"/>
    <cellStyle name="SAPBEXaggData 9 15" xfId="8463" xr:uid="{00000000-0005-0000-0000-00000F210000}"/>
    <cellStyle name="SAPBEXaggData 9 15 2" xfId="8464" xr:uid="{00000000-0005-0000-0000-000010210000}"/>
    <cellStyle name="SAPBEXaggData 9 15 3" xfId="8465" xr:uid="{00000000-0005-0000-0000-000011210000}"/>
    <cellStyle name="SAPBEXaggData 9 16" xfId="8466" xr:uid="{00000000-0005-0000-0000-000012210000}"/>
    <cellStyle name="SAPBEXaggData 9 2" xfId="8467" xr:uid="{00000000-0005-0000-0000-000013210000}"/>
    <cellStyle name="SAPBEXaggData 9 2 2" xfId="8468" xr:uid="{00000000-0005-0000-0000-000014210000}"/>
    <cellStyle name="SAPBEXaggData 9 2 3" xfId="8469" xr:uid="{00000000-0005-0000-0000-000015210000}"/>
    <cellStyle name="SAPBEXaggData 9 3" xfId="8470" xr:uid="{00000000-0005-0000-0000-000016210000}"/>
    <cellStyle name="SAPBEXaggData 9 3 2" xfId="8471" xr:uid="{00000000-0005-0000-0000-000017210000}"/>
    <cellStyle name="SAPBEXaggData 9 3 3" xfId="8472" xr:uid="{00000000-0005-0000-0000-000018210000}"/>
    <cellStyle name="SAPBEXaggData 9 4" xfId="8473" xr:uid="{00000000-0005-0000-0000-000019210000}"/>
    <cellStyle name="SAPBEXaggData 9 4 2" xfId="8474" xr:uid="{00000000-0005-0000-0000-00001A210000}"/>
    <cellStyle name="SAPBEXaggData 9 4 3" xfId="8475" xr:uid="{00000000-0005-0000-0000-00001B210000}"/>
    <cellStyle name="SAPBEXaggData 9 5" xfId="8476" xr:uid="{00000000-0005-0000-0000-00001C210000}"/>
    <cellStyle name="SAPBEXaggData 9 5 2" xfId="8477" xr:uid="{00000000-0005-0000-0000-00001D210000}"/>
    <cellStyle name="SAPBEXaggData 9 5 3" xfId="8478" xr:uid="{00000000-0005-0000-0000-00001E210000}"/>
    <cellStyle name="SAPBEXaggData 9 6" xfId="8479" xr:uid="{00000000-0005-0000-0000-00001F210000}"/>
    <cellStyle name="SAPBEXaggData 9 6 2" xfId="8480" xr:uid="{00000000-0005-0000-0000-000020210000}"/>
    <cellStyle name="SAPBEXaggData 9 6 3" xfId="8481" xr:uid="{00000000-0005-0000-0000-000021210000}"/>
    <cellStyle name="SAPBEXaggData 9 7" xfId="8482" xr:uid="{00000000-0005-0000-0000-000022210000}"/>
    <cellStyle name="SAPBEXaggData 9 7 2" xfId="8483" xr:uid="{00000000-0005-0000-0000-000023210000}"/>
    <cellStyle name="SAPBEXaggData 9 7 3" xfId="8484" xr:uid="{00000000-0005-0000-0000-000024210000}"/>
    <cellStyle name="SAPBEXaggData 9 8" xfId="8485" xr:uid="{00000000-0005-0000-0000-000025210000}"/>
    <cellStyle name="SAPBEXaggData 9 8 2" xfId="8486" xr:uid="{00000000-0005-0000-0000-000026210000}"/>
    <cellStyle name="SAPBEXaggData 9 8 3" xfId="8487" xr:uid="{00000000-0005-0000-0000-000027210000}"/>
    <cellStyle name="SAPBEXaggData 9 9" xfId="8488" xr:uid="{00000000-0005-0000-0000-000028210000}"/>
    <cellStyle name="SAPBEXaggData 9 9 2" xfId="8489" xr:uid="{00000000-0005-0000-0000-000029210000}"/>
    <cellStyle name="SAPBEXaggData 9 9 3" xfId="8490" xr:uid="{00000000-0005-0000-0000-00002A210000}"/>
    <cellStyle name="SAPBEXaggDataEmph" xfId="8491" xr:uid="{00000000-0005-0000-0000-00002B210000}"/>
    <cellStyle name="SAPBEXaggDataEmph 10" xfId="8492" xr:uid="{00000000-0005-0000-0000-00002C210000}"/>
    <cellStyle name="SAPBEXaggDataEmph 10 10" xfId="8493" xr:uid="{00000000-0005-0000-0000-00002D210000}"/>
    <cellStyle name="SAPBEXaggDataEmph 10 10 2" xfId="8494" xr:uid="{00000000-0005-0000-0000-00002E210000}"/>
    <cellStyle name="SAPBEXaggDataEmph 10 10 3" xfId="8495" xr:uid="{00000000-0005-0000-0000-00002F210000}"/>
    <cellStyle name="SAPBEXaggDataEmph 10 11" xfId="8496" xr:uid="{00000000-0005-0000-0000-000030210000}"/>
    <cellStyle name="SAPBEXaggDataEmph 10 11 2" xfId="8497" xr:uid="{00000000-0005-0000-0000-000031210000}"/>
    <cellStyle name="SAPBEXaggDataEmph 10 11 3" xfId="8498" xr:uid="{00000000-0005-0000-0000-000032210000}"/>
    <cellStyle name="SAPBEXaggDataEmph 10 12" xfId="8499" xr:uid="{00000000-0005-0000-0000-000033210000}"/>
    <cellStyle name="SAPBEXaggDataEmph 10 12 2" xfId="8500" xr:uid="{00000000-0005-0000-0000-000034210000}"/>
    <cellStyle name="SAPBEXaggDataEmph 10 12 3" xfId="8501" xr:uid="{00000000-0005-0000-0000-000035210000}"/>
    <cellStyle name="SAPBEXaggDataEmph 10 13" xfId="8502" xr:uid="{00000000-0005-0000-0000-000036210000}"/>
    <cellStyle name="SAPBEXaggDataEmph 10 13 2" xfId="8503" xr:uid="{00000000-0005-0000-0000-000037210000}"/>
    <cellStyle name="SAPBEXaggDataEmph 10 13 3" xfId="8504" xr:uid="{00000000-0005-0000-0000-000038210000}"/>
    <cellStyle name="SAPBEXaggDataEmph 10 14" xfId="8505" xr:uid="{00000000-0005-0000-0000-000039210000}"/>
    <cellStyle name="SAPBEXaggDataEmph 10 14 2" xfId="8506" xr:uid="{00000000-0005-0000-0000-00003A210000}"/>
    <cellStyle name="SAPBEXaggDataEmph 10 14 3" xfId="8507" xr:uid="{00000000-0005-0000-0000-00003B210000}"/>
    <cellStyle name="SAPBEXaggDataEmph 10 15" xfId="8508" xr:uid="{00000000-0005-0000-0000-00003C210000}"/>
    <cellStyle name="SAPBEXaggDataEmph 10 15 2" xfId="8509" xr:uid="{00000000-0005-0000-0000-00003D210000}"/>
    <cellStyle name="SAPBEXaggDataEmph 10 15 3" xfId="8510" xr:uid="{00000000-0005-0000-0000-00003E210000}"/>
    <cellStyle name="SAPBEXaggDataEmph 10 16" xfId="8511" xr:uid="{00000000-0005-0000-0000-00003F210000}"/>
    <cellStyle name="SAPBEXaggDataEmph 10 2" xfId="8512" xr:uid="{00000000-0005-0000-0000-000040210000}"/>
    <cellStyle name="SAPBEXaggDataEmph 10 2 2" xfId="8513" xr:uid="{00000000-0005-0000-0000-000041210000}"/>
    <cellStyle name="SAPBEXaggDataEmph 10 2 3" xfId="8514" xr:uid="{00000000-0005-0000-0000-000042210000}"/>
    <cellStyle name="SAPBEXaggDataEmph 10 3" xfId="8515" xr:uid="{00000000-0005-0000-0000-000043210000}"/>
    <cellStyle name="SAPBEXaggDataEmph 10 3 2" xfId="8516" xr:uid="{00000000-0005-0000-0000-000044210000}"/>
    <cellStyle name="SAPBEXaggDataEmph 10 3 3" xfId="8517" xr:uid="{00000000-0005-0000-0000-000045210000}"/>
    <cellStyle name="SAPBEXaggDataEmph 10 4" xfId="8518" xr:uid="{00000000-0005-0000-0000-000046210000}"/>
    <cellStyle name="SAPBEXaggDataEmph 10 4 2" xfId="8519" xr:uid="{00000000-0005-0000-0000-000047210000}"/>
    <cellStyle name="SAPBEXaggDataEmph 10 4 3" xfId="8520" xr:uid="{00000000-0005-0000-0000-000048210000}"/>
    <cellStyle name="SAPBEXaggDataEmph 10 5" xfId="8521" xr:uid="{00000000-0005-0000-0000-000049210000}"/>
    <cellStyle name="SAPBEXaggDataEmph 10 5 2" xfId="8522" xr:uid="{00000000-0005-0000-0000-00004A210000}"/>
    <cellStyle name="SAPBEXaggDataEmph 10 5 3" xfId="8523" xr:uid="{00000000-0005-0000-0000-00004B210000}"/>
    <cellStyle name="SAPBEXaggDataEmph 10 6" xfId="8524" xr:uid="{00000000-0005-0000-0000-00004C210000}"/>
    <cellStyle name="SAPBEXaggDataEmph 10 6 2" xfId="8525" xr:uid="{00000000-0005-0000-0000-00004D210000}"/>
    <cellStyle name="SAPBEXaggDataEmph 10 6 3" xfId="8526" xr:uid="{00000000-0005-0000-0000-00004E210000}"/>
    <cellStyle name="SAPBEXaggDataEmph 10 7" xfId="8527" xr:uid="{00000000-0005-0000-0000-00004F210000}"/>
    <cellStyle name="SAPBEXaggDataEmph 10 7 2" xfId="8528" xr:uid="{00000000-0005-0000-0000-000050210000}"/>
    <cellStyle name="SAPBEXaggDataEmph 10 7 3" xfId="8529" xr:uid="{00000000-0005-0000-0000-000051210000}"/>
    <cellStyle name="SAPBEXaggDataEmph 10 8" xfId="8530" xr:uid="{00000000-0005-0000-0000-000052210000}"/>
    <cellStyle name="SAPBEXaggDataEmph 10 8 2" xfId="8531" xr:uid="{00000000-0005-0000-0000-000053210000}"/>
    <cellStyle name="SAPBEXaggDataEmph 10 8 3" xfId="8532" xr:uid="{00000000-0005-0000-0000-000054210000}"/>
    <cellStyle name="SAPBEXaggDataEmph 10 9" xfId="8533" xr:uid="{00000000-0005-0000-0000-000055210000}"/>
    <cellStyle name="SAPBEXaggDataEmph 10 9 2" xfId="8534" xr:uid="{00000000-0005-0000-0000-000056210000}"/>
    <cellStyle name="SAPBEXaggDataEmph 10 9 3" xfId="8535" xr:uid="{00000000-0005-0000-0000-000057210000}"/>
    <cellStyle name="SAPBEXaggDataEmph 11" xfId="8536" xr:uid="{00000000-0005-0000-0000-000058210000}"/>
    <cellStyle name="SAPBEXaggDataEmph 11 10" xfId="8537" xr:uid="{00000000-0005-0000-0000-000059210000}"/>
    <cellStyle name="SAPBEXaggDataEmph 11 10 2" xfId="8538" xr:uid="{00000000-0005-0000-0000-00005A210000}"/>
    <cellStyle name="SAPBEXaggDataEmph 11 10 3" xfId="8539" xr:uid="{00000000-0005-0000-0000-00005B210000}"/>
    <cellStyle name="SAPBEXaggDataEmph 11 11" xfId="8540" xr:uid="{00000000-0005-0000-0000-00005C210000}"/>
    <cellStyle name="SAPBEXaggDataEmph 11 11 2" xfId="8541" xr:uid="{00000000-0005-0000-0000-00005D210000}"/>
    <cellStyle name="SAPBEXaggDataEmph 11 11 3" xfId="8542" xr:uid="{00000000-0005-0000-0000-00005E210000}"/>
    <cellStyle name="SAPBEXaggDataEmph 11 12" xfId="8543" xr:uid="{00000000-0005-0000-0000-00005F210000}"/>
    <cellStyle name="SAPBEXaggDataEmph 11 12 2" xfId="8544" xr:uid="{00000000-0005-0000-0000-000060210000}"/>
    <cellStyle name="SAPBEXaggDataEmph 11 12 3" xfId="8545" xr:uid="{00000000-0005-0000-0000-000061210000}"/>
    <cellStyle name="SAPBEXaggDataEmph 11 13" xfId="8546" xr:uid="{00000000-0005-0000-0000-000062210000}"/>
    <cellStyle name="SAPBEXaggDataEmph 11 13 2" xfId="8547" xr:uid="{00000000-0005-0000-0000-000063210000}"/>
    <cellStyle name="SAPBEXaggDataEmph 11 13 3" xfId="8548" xr:uid="{00000000-0005-0000-0000-000064210000}"/>
    <cellStyle name="SAPBEXaggDataEmph 11 14" xfId="8549" xr:uid="{00000000-0005-0000-0000-000065210000}"/>
    <cellStyle name="SAPBEXaggDataEmph 11 14 2" xfId="8550" xr:uid="{00000000-0005-0000-0000-000066210000}"/>
    <cellStyle name="SAPBEXaggDataEmph 11 14 3" xfId="8551" xr:uid="{00000000-0005-0000-0000-000067210000}"/>
    <cellStyle name="SAPBEXaggDataEmph 11 15" xfId="8552" xr:uid="{00000000-0005-0000-0000-000068210000}"/>
    <cellStyle name="SAPBEXaggDataEmph 11 15 2" xfId="8553" xr:uid="{00000000-0005-0000-0000-000069210000}"/>
    <cellStyle name="SAPBEXaggDataEmph 11 15 3" xfId="8554" xr:uid="{00000000-0005-0000-0000-00006A210000}"/>
    <cellStyle name="SAPBEXaggDataEmph 11 16" xfId="8555" xr:uid="{00000000-0005-0000-0000-00006B210000}"/>
    <cellStyle name="SAPBEXaggDataEmph 11 2" xfId="8556" xr:uid="{00000000-0005-0000-0000-00006C210000}"/>
    <cellStyle name="SAPBEXaggDataEmph 11 2 2" xfId="8557" xr:uid="{00000000-0005-0000-0000-00006D210000}"/>
    <cellStyle name="SAPBEXaggDataEmph 11 2 3" xfId="8558" xr:uid="{00000000-0005-0000-0000-00006E210000}"/>
    <cellStyle name="SAPBEXaggDataEmph 11 3" xfId="8559" xr:uid="{00000000-0005-0000-0000-00006F210000}"/>
    <cellStyle name="SAPBEXaggDataEmph 11 3 2" xfId="8560" xr:uid="{00000000-0005-0000-0000-000070210000}"/>
    <cellStyle name="SAPBEXaggDataEmph 11 3 3" xfId="8561" xr:uid="{00000000-0005-0000-0000-000071210000}"/>
    <cellStyle name="SAPBEXaggDataEmph 11 4" xfId="8562" xr:uid="{00000000-0005-0000-0000-000072210000}"/>
    <cellStyle name="SAPBEXaggDataEmph 11 4 2" xfId="8563" xr:uid="{00000000-0005-0000-0000-000073210000}"/>
    <cellStyle name="SAPBEXaggDataEmph 11 4 3" xfId="8564" xr:uid="{00000000-0005-0000-0000-000074210000}"/>
    <cellStyle name="SAPBEXaggDataEmph 11 5" xfId="8565" xr:uid="{00000000-0005-0000-0000-000075210000}"/>
    <cellStyle name="SAPBEXaggDataEmph 11 5 2" xfId="8566" xr:uid="{00000000-0005-0000-0000-000076210000}"/>
    <cellStyle name="SAPBEXaggDataEmph 11 5 3" xfId="8567" xr:uid="{00000000-0005-0000-0000-000077210000}"/>
    <cellStyle name="SAPBEXaggDataEmph 11 6" xfId="8568" xr:uid="{00000000-0005-0000-0000-000078210000}"/>
    <cellStyle name="SAPBEXaggDataEmph 11 6 2" xfId="8569" xr:uid="{00000000-0005-0000-0000-000079210000}"/>
    <cellStyle name="SAPBEXaggDataEmph 11 6 3" xfId="8570" xr:uid="{00000000-0005-0000-0000-00007A210000}"/>
    <cellStyle name="SAPBEXaggDataEmph 11 7" xfId="8571" xr:uid="{00000000-0005-0000-0000-00007B210000}"/>
    <cellStyle name="SAPBEXaggDataEmph 11 7 2" xfId="8572" xr:uid="{00000000-0005-0000-0000-00007C210000}"/>
    <cellStyle name="SAPBEXaggDataEmph 11 7 3" xfId="8573" xr:uid="{00000000-0005-0000-0000-00007D210000}"/>
    <cellStyle name="SAPBEXaggDataEmph 11 8" xfId="8574" xr:uid="{00000000-0005-0000-0000-00007E210000}"/>
    <cellStyle name="SAPBEXaggDataEmph 11 8 2" xfId="8575" xr:uid="{00000000-0005-0000-0000-00007F210000}"/>
    <cellStyle name="SAPBEXaggDataEmph 11 8 3" xfId="8576" xr:uid="{00000000-0005-0000-0000-000080210000}"/>
    <cellStyle name="SAPBEXaggDataEmph 11 9" xfId="8577" xr:uid="{00000000-0005-0000-0000-000081210000}"/>
    <cellStyle name="SAPBEXaggDataEmph 11 9 2" xfId="8578" xr:uid="{00000000-0005-0000-0000-000082210000}"/>
    <cellStyle name="SAPBEXaggDataEmph 11 9 3" xfId="8579" xr:uid="{00000000-0005-0000-0000-000083210000}"/>
    <cellStyle name="SAPBEXaggDataEmph 12" xfId="8580" xr:uid="{00000000-0005-0000-0000-000084210000}"/>
    <cellStyle name="SAPBEXaggDataEmph 12 10" xfId="8581" xr:uid="{00000000-0005-0000-0000-000085210000}"/>
    <cellStyle name="SAPBEXaggDataEmph 12 10 2" xfId="8582" xr:uid="{00000000-0005-0000-0000-000086210000}"/>
    <cellStyle name="SAPBEXaggDataEmph 12 10 3" xfId="8583" xr:uid="{00000000-0005-0000-0000-000087210000}"/>
    <cellStyle name="SAPBEXaggDataEmph 12 11" xfId="8584" xr:uid="{00000000-0005-0000-0000-000088210000}"/>
    <cellStyle name="SAPBEXaggDataEmph 12 11 2" xfId="8585" xr:uid="{00000000-0005-0000-0000-000089210000}"/>
    <cellStyle name="SAPBEXaggDataEmph 12 11 3" xfId="8586" xr:uid="{00000000-0005-0000-0000-00008A210000}"/>
    <cellStyle name="SAPBEXaggDataEmph 12 12" xfId="8587" xr:uid="{00000000-0005-0000-0000-00008B210000}"/>
    <cellStyle name="SAPBEXaggDataEmph 12 12 2" xfId="8588" xr:uid="{00000000-0005-0000-0000-00008C210000}"/>
    <cellStyle name="SAPBEXaggDataEmph 12 12 3" xfId="8589" xr:uid="{00000000-0005-0000-0000-00008D210000}"/>
    <cellStyle name="SAPBEXaggDataEmph 12 13" xfId="8590" xr:uid="{00000000-0005-0000-0000-00008E210000}"/>
    <cellStyle name="SAPBEXaggDataEmph 12 13 2" xfId="8591" xr:uid="{00000000-0005-0000-0000-00008F210000}"/>
    <cellStyle name="SAPBEXaggDataEmph 12 13 3" xfId="8592" xr:uid="{00000000-0005-0000-0000-000090210000}"/>
    <cellStyle name="SAPBEXaggDataEmph 12 14" xfId="8593" xr:uid="{00000000-0005-0000-0000-000091210000}"/>
    <cellStyle name="SAPBEXaggDataEmph 12 14 2" xfId="8594" xr:uid="{00000000-0005-0000-0000-000092210000}"/>
    <cellStyle name="SAPBEXaggDataEmph 12 14 3" xfId="8595" xr:uid="{00000000-0005-0000-0000-000093210000}"/>
    <cellStyle name="SAPBEXaggDataEmph 12 15" xfId="8596" xr:uid="{00000000-0005-0000-0000-000094210000}"/>
    <cellStyle name="SAPBEXaggDataEmph 12 15 2" xfId="8597" xr:uid="{00000000-0005-0000-0000-000095210000}"/>
    <cellStyle name="SAPBEXaggDataEmph 12 15 3" xfId="8598" xr:uid="{00000000-0005-0000-0000-000096210000}"/>
    <cellStyle name="SAPBEXaggDataEmph 12 16" xfId="8599" xr:uid="{00000000-0005-0000-0000-000097210000}"/>
    <cellStyle name="SAPBEXaggDataEmph 12 2" xfId="8600" xr:uid="{00000000-0005-0000-0000-000098210000}"/>
    <cellStyle name="SAPBEXaggDataEmph 12 2 2" xfId="8601" xr:uid="{00000000-0005-0000-0000-000099210000}"/>
    <cellStyle name="SAPBEXaggDataEmph 12 2 3" xfId="8602" xr:uid="{00000000-0005-0000-0000-00009A210000}"/>
    <cellStyle name="SAPBEXaggDataEmph 12 3" xfId="8603" xr:uid="{00000000-0005-0000-0000-00009B210000}"/>
    <cellStyle name="SAPBEXaggDataEmph 12 3 2" xfId="8604" xr:uid="{00000000-0005-0000-0000-00009C210000}"/>
    <cellStyle name="SAPBEXaggDataEmph 12 3 3" xfId="8605" xr:uid="{00000000-0005-0000-0000-00009D210000}"/>
    <cellStyle name="SAPBEXaggDataEmph 12 4" xfId="8606" xr:uid="{00000000-0005-0000-0000-00009E210000}"/>
    <cellStyle name="SAPBEXaggDataEmph 12 4 2" xfId="8607" xr:uid="{00000000-0005-0000-0000-00009F210000}"/>
    <cellStyle name="SAPBEXaggDataEmph 12 4 3" xfId="8608" xr:uid="{00000000-0005-0000-0000-0000A0210000}"/>
    <cellStyle name="SAPBEXaggDataEmph 12 5" xfId="8609" xr:uid="{00000000-0005-0000-0000-0000A1210000}"/>
    <cellStyle name="SAPBEXaggDataEmph 12 5 2" xfId="8610" xr:uid="{00000000-0005-0000-0000-0000A2210000}"/>
    <cellStyle name="SAPBEXaggDataEmph 12 5 3" xfId="8611" xr:uid="{00000000-0005-0000-0000-0000A3210000}"/>
    <cellStyle name="SAPBEXaggDataEmph 12 6" xfId="8612" xr:uid="{00000000-0005-0000-0000-0000A4210000}"/>
    <cellStyle name="SAPBEXaggDataEmph 12 6 2" xfId="8613" xr:uid="{00000000-0005-0000-0000-0000A5210000}"/>
    <cellStyle name="SAPBEXaggDataEmph 12 6 3" xfId="8614" xr:uid="{00000000-0005-0000-0000-0000A6210000}"/>
    <cellStyle name="SAPBEXaggDataEmph 12 7" xfId="8615" xr:uid="{00000000-0005-0000-0000-0000A7210000}"/>
    <cellStyle name="SAPBEXaggDataEmph 12 7 2" xfId="8616" xr:uid="{00000000-0005-0000-0000-0000A8210000}"/>
    <cellStyle name="SAPBEXaggDataEmph 12 7 3" xfId="8617" xr:uid="{00000000-0005-0000-0000-0000A9210000}"/>
    <cellStyle name="SAPBEXaggDataEmph 12 8" xfId="8618" xr:uid="{00000000-0005-0000-0000-0000AA210000}"/>
    <cellStyle name="SAPBEXaggDataEmph 12 8 2" xfId="8619" xr:uid="{00000000-0005-0000-0000-0000AB210000}"/>
    <cellStyle name="SAPBEXaggDataEmph 12 8 3" xfId="8620" xr:uid="{00000000-0005-0000-0000-0000AC210000}"/>
    <cellStyle name="SAPBEXaggDataEmph 12 9" xfId="8621" xr:uid="{00000000-0005-0000-0000-0000AD210000}"/>
    <cellStyle name="SAPBEXaggDataEmph 12 9 2" xfId="8622" xr:uid="{00000000-0005-0000-0000-0000AE210000}"/>
    <cellStyle name="SAPBEXaggDataEmph 12 9 3" xfId="8623" xr:uid="{00000000-0005-0000-0000-0000AF210000}"/>
    <cellStyle name="SAPBEXaggDataEmph 13" xfId="8624" xr:uid="{00000000-0005-0000-0000-0000B0210000}"/>
    <cellStyle name="SAPBEXaggDataEmph 13 10" xfId="8625" xr:uid="{00000000-0005-0000-0000-0000B1210000}"/>
    <cellStyle name="SAPBEXaggDataEmph 13 10 2" xfId="8626" xr:uid="{00000000-0005-0000-0000-0000B2210000}"/>
    <cellStyle name="SAPBEXaggDataEmph 13 10 3" xfId="8627" xr:uid="{00000000-0005-0000-0000-0000B3210000}"/>
    <cellStyle name="SAPBEXaggDataEmph 13 11" xfId="8628" xr:uid="{00000000-0005-0000-0000-0000B4210000}"/>
    <cellStyle name="SAPBEXaggDataEmph 13 11 2" xfId="8629" xr:uid="{00000000-0005-0000-0000-0000B5210000}"/>
    <cellStyle name="SAPBEXaggDataEmph 13 11 3" xfId="8630" xr:uid="{00000000-0005-0000-0000-0000B6210000}"/>
    <cellStyle name="SAPBEXaggDataEmph 13 12" xfId="8631" xr:uid="{00000000-0005-0000-0000-0000B7210000}"/>
    <cellStyle name="SAPBEXaggDataEmph 13 12 2" xfId="8632" xr:uid="{00000000-0005-0000-0000-0000B8210000}"/>
    <cellStyle name="SAPBEXaggDataEmph 13 12 3" xfId="8633" xr:uid="{00000000-0005-0000-0000-0000B9210000}"/>
    <cellStyle name="SAPBEXaggDataEmph 13 13" xfId="8634" xr:uid="{00000000-0005-0000-0000-0000BA210000}"/>
    <cellStyle name="SAPBEXaggDataEmph 13 13 2" xfId="8635" xr:uid="{00000000-0005-0000-0000-0000BB210000}"/>
    <cellStyle name="SAPBEXaggDataEmph 13 13 3" xfId="8636" xr:uid="{00000000-0005-0000-0000-0000BC210000}"/>
    <cellStyle name="SAPBEXaggDataEmph 13 14" xfId="8637" xr:uid="{00000000-0005-0000-0000-0000BD210000}"/>
    <cellStyle name="SAPBEXaggDataEmph 13 14 2" xfId="8638" xr:uid="{00000000-0005-0000-0000-0000BE210000}"/>
    <cellStyle name="SAPBEXaggDataEmph 13 14 3" xfId="8639" xr:uid="{00000000-0005-0000-0000-0000BF210000}"/>
    <cellStyle name="SAPBEXaggDataEmph 13 15" xfId="8640" xr:uid="{00000000-0005-0000-0000-0000C0210000}"/>
    <cellStyle name="SAPBEXaggDataEmph 13 15 2" xfId="8641" xr:uid="{00000000-0005-0000-0000-0000C1210000}"/>
    <cellStyle name="SAPBEXaggDataEmph 13 15 3" xfId="8642" xr:uid="{00000000-0005-0000-0000-0000C2210000}"/>
    <cellStyle name="SAPBEXaggDataEmph 13 16" xfId="8643" xr:uid="{00000000-0005-0000-0000-0000C3210000}"/>
    <cellStyle name="SAPBEXaggDataEmph 13 2" xfId="8644" xr:uid="{00000000-0005-0000-0000-0000C4210000}"/>
    <cellStyle name="SAPBEXaggDataEmph 13 2 2" xfId="8645" xr:uid="{00000000-0005-0000-0000-0000C5210000}"/>
    <cellStyle name="SAPBEXaggDataEmph 13 2 3" xfId="8646" xr:uid="{00000000-0005-0000-0000-0000C6210000}"/>
    <cellStyle name="SAPBEXaggDataEmph 13 3" xfId="8647" xr:uid="{00000000-0005-0000-0000-0000C7210000}"/>
    <cellStyle name="SAPBEXaggDataEmph 13 3 2" xfId="8648" xr:uid="{00000000-0005-0000-0000-0000C8210000}"/>
    <cellStyle name="SAPBEXaggDataEmph 13 3 3" xfId="8649" xr:uid="{00000000-0005-0000-0000-0000C9210000}"/>
    <cellStyle name="SAPBEXaggDataEmph 13 4" xfId="8650" xr:uid="{00000000-0005-0000-0000-0000CA210000}"/>
    <cellStyle name="SAPBEXaggDataEmph 13 4 2" xfId="8651" xr:uid="{00000000-0005-0000-0000-0000CB210000}"/>
    <cellStyle name="SAPBEXaggDataEmph 13 4 3" xfId="8652" xr:uid="{00000000-0005-0000-0000-0000CC210000}"/>
    <cellStyle name="SAPBEXaggDataEmph 13 5" xfId="8653" xr:uid="{00000000-0005-0000-0000-0000CD210000}"/>
    <cellStyle name="SAPBEXaggDataEmph 13 5 2" xfId="8654" xr:uid="{00000000-0005-0000-0000-0000CE210000}"/>
    <cellStyle name="SAPBEXaggDataEmph 13 5 3" xfId="8655" xr:uid="{00000000-0005-0000-0000-0000CF210000}"/>
    <cellStyle name="SAPBEXaggDataEmph 13 6" xfId="8656" xr:uid="{00000000-0005-0000-0000-0000D0210000}"/>
    <cellStyle name="SAPBEXaggDataEmph 13 6 2" xfId="8657" xr:uid="{00000000-0005-0000-0000-0000D1210000}"/>
    <cellStyle name="SAPBEXaggDataEmph 13 6 3" xfId="8658" xr:uid="{00000000-0005-0000-0000-0000D2210000}"/>
    <cellStyle name="SAPBEXaggDataEmph 13 7" xfId="8659" xr:uid="{00000000-0005-0000-0000-0000D3210000}"/>
    <cellStyle name="SAPBEXaggDataEmph 13 7 2" xfId="8660" xr:uid="{00000000-0005-0000-0000-0000D4210000}"/>
    <cellStyle name="SAPBEXaggDataEmph 13 7 3" xfId="8661" xr:uid="{00000000-0005-0000-0000-0000D5210000}"/>
    <cellStyle name="SAPBEXaggDataEmph 13 8" xfId="8662" xr:uid="{00000000-0005-0000-0000-0000D6210000}"/>
    <cellStyle name="SAPBEXaggDataEmph 13 8 2" xfId="8663" xr:uid="{00000000-0005-0000-0000-0000D7210000}"/>
    <cellStyle name="SAPBEXaggDataEmph 13 8 3" xfId="8664" xr:uid="{00000000-0005-0000-0000-0000D8210000}"/>
    <cellStyle name="SAPBEXaggDataEmph 13 9" xfId="8665" xr:uid="{00000000-0005-0000-0000-0000D9210000}"/>
    <cellStyle name="SAPBEXaggDataEmph 13 9 2" xfId="8666" xr:uid="{00000000-0005-0000-0000-0000DA210000}"/>
    <cellStyle name="SAPBEXaggDataEmph 13 9 3" xfId="8667" xr:uid="{00000000-0005-0000-0000-0000DB210000}"/>
    <cellStyle name="SAPBEXaggDataEmph 14" xfId="8668" xr:uid="{00000000-0005-0000-0000-0000DC210000}"/>
    <cellStyle name="SAPBEXaggDataEmph 14 2" xfId="8669" xr:uid="{00000000-0005-0000-0000-0000DD210000}"/>
    <cellStyle name="SAPBEXaggDataEmph 14 3" xfId="8670" xr:uid="{00000000-0005-0000-0000-0000DE210000}"/>
    <cellStyle name="SAPBEXaggDataEmph 15" xfId="8671" xr:uid="{00000000-0005-0000-0000-0000DF210000}"/>
    <cellStyle name="SAPBEXaggDataEmph 15 2" xfId="8672" xr:uid="{00000000-0005-0000-0000-0000E0210000}"/>
    <cellStyle name="SAPBEXaggDataEmph 15 3" xfId="8673" xr:uid="{00000000-0005-0000-0000-0000E1210000}"/>
    <cellStyle name="SAPBEXaggDataEmph 16" xfId="8674" xr:uid="{00000000-0005-0000-0000-0000E2210000}"/>
    <cellStyle name="SAPBEXaggDataEmph 16 2" xfId="8675" xr:uid="{00000000-0005-0000-0000-0000E3210000}"/>
    <cellStyle name="SAPBEXaggDataEmph 16 3" xfId="8676" xr:uid="{00000000-0005-0000-0000-0000E4210000}"/>
    <cellStyle name="SAPBEXaggDataEmph 17" xfId="8677" xr:uid="{00000000-0005-0000-0000-0000E5210000}"/>
    <cellStyle name="SAPBEXaggDataEmph 17 2" xfId="8678" xr:uid="{00000000-0005-0000-0000-0000E6210000}"/>
    <cellStyle name="SAPBEXaggDataEmph 17 3" xfId="8679" xr:uid="{00000000-0005-0000-0000-0000E7210000}"/>
    <cellStyle name="SAPBEXaggDataEmph 18" xfId="8680" xr:uid="{00000000-0005-0000-0000-0000E8210000}"/>
    <cellStyle name="SAPBEXaggDataEmph 18 2" xfId="8681" xr:uid="{00000000-0005-0000-0000-0000E9210000}"/>
    <cellStyle name="SAPBEXaggDataEmph 18 3" xfId="8682" xr:uid="{00000000-0005-0000-0000-0000EA210000}"/>
    <cellStyle name="SAPBEXaggDataEmph 19" xfId="8683" xr:uid="{00000000-0005-0000-0000-0000EB210000}"/>
    <cellStyle name="SAPBEXaggDataEmph 19 2" xfId="8684" xr:uid="{00000000-0005-0000-0000-0000EC210000}"/>
    <cellStyle name="SAPBEXaggDataEmph 19 3" xfId="8685" xr:uid="{00000000-0005-0000-0000-0000ED210000}"/>
    <cellStyle name="SAPBEXaggDataEmph 2" xfId="8686" xr:uid="{00000000-0005-0000-0000-0000EE210000}"/>
    <cellStyle name="SAPBEXaggDataEmph 20" xfId="8687" xr:uid="{00000000-0005-0000-0000-0000EF210000}"/>
    <cellStyle name="SAPBEXaggDataEmph 20 2" xfId="8688" xr:uid="{00000000-0005-0000-0000-0000F0210000}"/>
    <cellStyle name="SAPBEXaggDataEmph 20 3" xfId="8689" xr:uid="{00000000-0005-0000-0000-0000F1210000}"/>
    <cellStyle name="SAPBEXaggDataEmph 21" xfId="8690" xr:uid="{00000000-0005-0000-0000-0000F2210000}"/>
    <cellStyle name="SAPBEXaggDataEmph 21 2" xfId="8691" xr:uid="{00000000-0005-0000-0000-0000F3210000}"/>
    <cellStyle name="SAPBEXaggDataEmph 21 3" xfId="8692" xr:uid="{00000000-0005-0000-0000-0000F4210000}"/>
    <cellStyle name="SAPBEXaggDataEmph 22" xfId="8693" xr:uid="{00000000-0005-0000-0000-0000F5210000}"/>
    <cellStyle name="SAPBEXaggDataEmph 22 2" xfId="8694" xr:uid="{00000000-0005-0000-0000-0000F6210000}"/>
    <cellStyle name="SAPBEXaggDataEmph 22 3" xfId="8695" xr:uid="{00000000-0005-0000-0000-0000F7210000}"/>
    <cellStyle name="SAPBEXaggDataEmph 23" xfId="8696" xr:uid="{00000000-0005-0000-0000-0000F8210000}"/>
    <cellStyle name="SAPBEXaggDataEmph 23 2" xfId="8697" xr:uid="{00000000-0005-0000-0000-0000F9210000}"/>
    <cellStyle name="SAPBEXaggDataEmph 23 3" xfId="8698" xr:uid="{00000000-0005-0000-0000-0000FA210000}"/>
    <cellStyle name="SAPBEXaggDataEmph 24" xfId="8699" xr:uid="{00000000-0005-0000-0000-0000FB210000}"/>
    <cellStyle name="SAPBEXaggDataEmph 24 2" xfId="8700" xr:uid="{00000000-0005-0000-0000-0000FC210000}"/>
    <cellStyle name="SAPBEXaggDataEmph 24 3" xfId="8701" xr:uid="{00000000-0005-0000-0000-0000FD210000}"/>
    <cellStyle name="SAPBEXaggDataEmph 25" xfId="8702" xr:uid="{00000000-0005-0000-0000-0000FE210000}"/>
    <cellStyle name="SAPBEXaggDataEmph 25 2" xfId="8703" xr:uid="{00000000-0005-0000-0000-0000FF210000}"/>
    <cellStyle name="SAPBEXaggDataEmph 25 3" xfId="8704" xr:uid="{00000000-0005-0000-0000-000000220000}"/>
    <cellStyle name="SAPBEXaggDataEmph 26" xfId="8705" xr:uid="{00000000-0005-0000-0000-000001220000}"/>
    <cellStyle name="SAPBEXaggDataEmph 26 2" xfId="8706" xr:uid="{00000000-0005-0000-0000-000002220000}"/>
    <cellStyle name="SAPBEXaggDataEmph 26 3" xfId="8707" xr:uid="{00000000-0005-0000-0000-000003220000}"/>
    <cellStyle name="SAPBEXaggDataEmph 27" xfId="8708" xr:uid="{00000000-0005-0000-0000-000004220000}"/>
    <cellStyle name="SAPBEXaggDataEmph 27 2" xfId="8709" xr:uid="{00000000-0005-0000-0000-000005220000}"/>
    <cellStyle name="SAPBEXaggDataEmph 27 3" xfId="8710" xr:uid="{00000000-0005-0000-0000-000006220000}"/>
    <cellStyle name="SAPBEXaggDataEmph 28" xfId="8711" xr:uid="{00000000-0005-0000-0000-000007220000}"/>
    <cellStyle name="SAPBEXaggDataEmph 29" xfId="8712" xr:uid="{00000000-0005-0000-0000-000008220000}"/>
    <cellStyle name="SAPBEXaggDataEmph 3" xfId="8713" xr:uid="{00000000-0005-0000-0000-000009220000}"/>
    <cellStyle name="SAPBEXaggDataEmph 30" xfId="8714" xr:uid="{00000000-0005-0000-0000-00000A220000}"/>
    <cellStyle name="SAPBEXaggDataEmph 4" xfId="8715" xr:uid="{00000000-0005-0000-0000-00000B220000}"/>
    <cellStyle name="SAPBEXaggDataEmph 5" xfId="8716" xr:uid="{00000000-0005-0000-0000-00000C220000}"/>
    <cellStyle name="SAPBEXaggDataEmph 6" xfId="8717" xr:uid="{00000000-0005-0000-0000-00000D220000}"/>
    <cellStyle name="SAPBEXaggDataEmph 6 10" xfId="8718" xr:uid="{00000000-0005-0000-0000-00000E220000}"/>
    <cellStyle name="SAPBEXaggDataEmph 6 10 2" xfId="8719" xr:uid="{00000000-0005-0000-0000-00000F220000}"/>
    <cellStyle name="SAPBEXaggDataEmph 6 10 3" xfId="8720" xr:uid="{00000000-0005-0000-0000-000010220000}"/>
    <cellStyle name="SAPBEXaggDataEmph 6 11" xfId="8721" xr:uid="{00000000-0005-0000-0000-000011220000}"/>
    <cellStyle name="SAPBEXaggDataEmph 6 11 2" xfId="8722" xr:uid="{00000000-0005-0000-0000-000012220000}"/>
    <cellStyle name="SAPBEXaggDataEmph 6 11 3" xfId="8723" xr:uid="{00000000-0005-0000-0000-000013220000}"/>
    <cellStyle name="SAPBEXaggDataEmph 6 12" xfId="8724" xr:uid="{00000000-0005-0000-0000-000014220000}"/>
    <cellStyle name="SAPBEXaggDataEmph 6 12 2" xfId="8725" xr:uid="{00000000-0005-0000-0000-000015220000}"/>
    <cellStyle name="SAPBEXaggDataEmph 6 12 3" xfId="8726" xr:uid="{00000000-0005-0000-0000-000016220000}"/>
    <cellStyle name="SAPBEXaggDataEmph 6 13" xfId="8727" xr:uid="{00000000-0005-0000-0000-000017220000}"/>
    <cellStyle name="SAPBEXaggDataEmph 6 13 2" xfId="8728" xr:uid="{00000000-0005-0000-0000-000018220000}"/>
    <cellStyle name="SAPBEXaggDataEmph 6 13 3" xfId="8729" xr:uid="{00000000-0005-0000-0000-000019220000}"/>
    <cellStyle name="SAPBEXaggDataEmph 6 14" xfId="8730" xr:uid="{00000000-0005-0000-0000-00001A220000}"/>
    <cellStyle name="SAPBEXaggDataEmph 6 14 2" xfId="8731" xr:uid="{00000000-0005-0000-0000-00001B220000}"/>
    <cellStyle name="SAPBEXaggDataEmph 6 14 3" xfId="8732" xr:uid="{00000000-0005-0000-0000-00001C220000}"/>
    <cellStyle name="SAPBEXaggDataEmph 6 15" xfId="8733" xr:uid="{00000000-0005-0000-0000-00001D220000}"/>
    <cellStyle name="SAPBEXaggDataEmph 6 15 2" xfId="8734" xr:uid="{00000000-0005-0000-0000-00001E220000}"/>
    <cellStyle name="SAPBEXaggDataEmph 6 15 3" xfId="8735" xr:uid="{00000000-0005-0000-0000-00001F220000}"/>
    <cellStyle name="SAPBEXaggDataEmph 6 16" xfId="8736" xr:uid="{00000000-0005-0000-0000-000020220000}"/>
    <cellStyle name="SAPBEXaggDataEmph 6 2" xfId="8737" xr:uid="{00000000-0005-0000-0000-000021220000}"/>
    <cellStyle name="SAPBEXaggDataEmph 6 2 2" xfId="8738" xr:uid="{00000000-0005-0000-0000-000022220000}"/>
    <cellStyle name="SAPBEXaggDataEmph 6 2 3" xfId="8739" xr:uid="{00000000-0005-0000-0000-000023220000}"/>
    <cellStyle name="SAPBEXaggDataEmph 6 3" xfId="8740" xr:uid="{00000000-0005-0000-0000-000024220000}"/>
    <cellStyle name="SAPBEXaggDataEmph 6 3 2" xfId="8741" xr:uid="{00000000-0005-0000-0000-000025220000}"/>
    <cellStyle name="SAPBEXaggDataEmph 6 3 3" xfId="8742" xr:uid="{00000000-0005-0000-0000-000026220000}"/>
    <cellStyle name="SAPBEXaggDataEmph 6 4" xfId="8743" xr:uid="{00000000-0005-0000-0000-000027220000}"/>
    <cellStyle name="SAPBEXaggDataEmph 6 4 2" xfId="8744" xr:uid="{00000000-0005-0000-0000-000028220000}"/>
    <cellStyle name="SAPBEXaggDataEmph 6 4 3" xfId="8745" xr:uid="{00000000-0005-0000-0000-000029220000}"/>
    <cellStyle name="SAPBEXaggDataEmph 6 5" xfId="8746" xr:uid="{00000000-0005-0000-0000-00002A220000}"/>
    <cellStyle name="SAPBEXaggDataEmph 6 5 2" xfId="8747" xr:uid="{00000000-0005-0000-0000-00002B220000}"/>
    <cellStyle name="SAPBEXaggDataEmph 6 5 3" xfId="8748" xr:uid="{00000000-0005-0000-0000-00002C220000}"/>
    <cellStyle name="SAPBEXaggDataEmph 6 6" xfId="8749" xr:uid="{00000000-0005-0000-0000-00002D220000}"/>
    <cellStyle name="SAPBEXaggDataEmph 6 6 2" xfId="8750" xr:uid="{00000000-0005-0000-0000-00002E220000}"/>
    <cellStyle name="SAPBEXaggDataEmph 6 6 3" xfId="8751" xr:uid="{00000000-0005-0000-0000-00002F220000}"/>
    <cellStyle name="SAPBEXaggDataEmph 6 7" xfId="8752" xr:uid="{00000000-0005-0000-0000-000030220000}"/>
    <cellStyle name="SAPBEXaggDataEmph 6 7 2" xfId="8753" xr:uid="{00000000-0005-0000-0000-000031220000}"/>
    <cellStyle name="SAPBEXaggDataEmph 6 7 3" xfId="8754" xr:uid="{00000000-0005-0000-0000-000032220000}"/>
    <cellStyle name="SAPBEXaggDataEmph 6 8" xfId="8755" xr:uid="{00000000-0005-0000-0000-000033220000}"/>
    <cellStyle name="SAPBEXaggDataEmph 6 8 2" xfId="8756" xr:uid="{00000000-0005-0000-0000-000034220000}"/>
    <cellStyle name="SAPBEXaggDataEmph 6 8 3" xfId="8757" xr:uid="{00000000-0005-0000-0000-000035220000}"/>
    <cellStyle name="SAPBEXaggDataEmph 6 9" xfId="8758" xr:uid="{00000000-0005-0000-0000-000036220000}"/>
    <cellStyle name="SAPBEXaggDataEmph 6 9 2" xfId="8759" xr:uid="{00000000-0005-0000-0000-000037220000}"/>
    <cellStyle name="SAPBEXaggDataEmph 6 9 3" xfId="8760" xr:uid="{00000000-0005-0000-0000-000038220000}"/>
    <cellStyle name="SAPBEXaggDataEmph 7" xfId="8761" xr:uid="{00000000-0005-0000-0000-000039220000}"/>
    <cellStyle name="SAPBEXaggDataEmph 7 10" xfId="8762" xr:uid="{00000000-0005-0000-0000-00003A220000}"/>
    <cellStyle name="SAPBEXaggDataEmph 7 10 2" xfId="8763" xr:uid="{00000000-0005-0000-0000-00003B220000}"/>
    <cellStyle name="SAPBEXaggDataEmph 7 10 3" xfId="8764" xr:uid="{00000000-0005-0000-0000-00003C220000}"/>
    <cellStyle name="SAPBEXaggDataEmph 7 11" xfId="8765" xr:uid="{00000000-0005-0000-0000-00003D220000}"/>
    <cellStyle name="SAPBEXaggDataEmph 7 11 2" xfId="8766" xr:uid="{00000000-0005-0000-0000-00003E220000}"/>
    <cellStyle name="SAPBEXaggDataEmph 7 11 3" xfId="8767" xr:uid="{00000000-0005-0000-0000-00003F220000}"/>
    <cellStyle name="SAPBEXaggDataEmph 7 12" xfId="8768" xr:uid="{00000000-0005-0000-0000-000040220000}"/>
    <cellStyle name="SAPBEXaggDataEmph 7 12 2" xfId="8769" xr:uid="{00000000-0005-0000-0000-000041220000}"/>
    <cellStyle name="SAPBEXaggDataEmph 7 12 3" xfId="8770" xr:uid="{00000000-0005-0000-0000-000042220000}"/>
    <cellStyle name="SAPBEXaggDataEmph 7 13" xfId="8771" xr:uid="{00000000-0005-0000-0000-000043220000}"/>
    <cellStyle name="SAPBEXaggDataEmph 7 13 2" xfId="8772" xr:uid="{00000000-0005-0000-0000-000044220000}"/>
    <cellStyle name="SAPBEXaggDataEmph 7 13 3" xfId="8773" xr:uid="{00000000-0005-0000-0000-000045220000}"/>
    <cellStyle name="SAPBEXaggDataEmph 7 14" xfId="8774" xr:uid="{00000000-0005-0000-0000-000046220000}"/>
    <cellStyle name="SAPBEXaggDataEmph 7 14 2" xfId="8775" xr:uid="{00000000-0005-0000-0000-000047220000}"/>
    <cellStyle name="SAPBEXaggDataEmph 7 14 3" xfId="8776" xr:uid="{00000000-0005-0000-0000-000048220000}"/>
    <cellStyle name="SAPBEXaggDataEmph 7 15" xfId="8777" xr:uid="{00000000-0005-0000-0000-000049220000}"/>
    <cellStyle name="SAPBEXaggDataEmph 7 15 2" xfId="8778" xr:uid="{00000000-0005-0000-0000-00004A220000}"/>
    <cellStyle name="SAPBEXaggDataEmph 7 15 3" xfId="8779" xr:uid="{00000000-0005-0000-0000-00004B220000}"/>
    <cellStyle name="SAPBEXaggDataEmph 7 16" xfId="8780" xr:uid="{00000000-0005-0000-0000-00004C220000}"/>
    <cellStyle name="SAPBEXaggDataEmph 7 2" xfId="8781" xr:uid="{00000000-0005-0000-0000-00004D220000}"/>
    <cellStyle name="SAPBEXaggDataEmph 7 2 2" xfId="8782" xr:uid="{00000000-0005-0000-0000-00004E220000}"/>
    <cellStyle name="SAPBEXaggDataEmph 7 2 3" xfId="8783" xr:uid="{00000000-0005-0000-0000-00004F220000}"/>
    <cellStyle name="SAPBEXaggDataEmph 7 3" xfId="8784" xr:uid="{00000000-0005-0000-0000-000050220000}"/>
    <cellStyle name="SAPBEXaggDataEmph 7 3 2" xfId="8785" xr:uid="{00000000-0005-0000-0000-000051220000}"/>
    <cellStyle name="SAPBEXaggDataEmph 7 3 3" xfId="8786" xr:uid="{00000000-0005-0000-0000-000052220000}"/>
    <cellStyle name="SAPBEXaggDataEmph 7 4" xfId="8787" xr:uid="{00000000-0005-0000-0000-000053220000}"/>
    <cellStyle name="SAPBEXaggDataEmph 7 4 2" xfId="8788" xr:uid="{00000000-0005-0000-0000-000054220000}"/>
    <cellStyle name="SAPBEXaggDataEmph 7 4 3" xfId="8789" xr:uid="{00000000-0005-0000-0000-000055220000}"/>
    <cellStyle name="SAPBEXaggDataEmph 7 5" xfId="8790" xr:uid="{00000000-0005-0000-0000-000056220000}"/>
    <cellStyle name="SAPBEXaggDataEmph 7 5 2" xfId="8791" xr:uid="{00000000-0005-0000-0000-000057220000}"/>
    <cellStyle name="SAPBEXaggDataEmph 7 5 3" xfId="8792" xr:uid="{00000000-0005-0000-0000-000058220000}"/>
    <cellStyle name="SAPBEXaggDataEmph 7 6" xfId="8793" xr:uid="{00000000-0005-0000-0000-000059220000}"/>
    <cellStyle name="SAPBEXaggDataEmph 7 6 2" xfId="8794" xr:uid="{00000000-0005-0000-0000-00005A220000}"/>
    <cellStyle name="SAPBEXaggDataEmph 7 6 3" xfId="8795" xr:uid="{00000000-0005-0000-0000-00005B220000}"/>
    <cellStyle name="SAPBEXaggDataEmph 7 7" xfId="8796" xr:uid="{00000000-0005-0000-0000-00005C220000}"/>
    <cellStyle name="SAPBEXaggDataEmph 7 7 2" xfId="8797" xr:uid="{00000000-0005-0000-0000-00005D220000}"/>
    <cellStyle name="SAPBEXaggDataEmph 7 7 3" xfId="8798" xr:uid="{00000000-0005-0000-0000-00005E220000}"/>
    <cellStyle name="SAPBEXaggDataEmph 7 8" xfId="8799" xr:uid="{00000000-0005-0000-0000-00005F220000}"/>
    <cellStyle name="SAPBEXaggDataEmph 7 8 2" xfId="8800" xr:uid="{00000000-0005-0000-0000-000060220000}"/>
    <cellStyle name="SAPBEXaggDataEmph 7 8 3" xfId="8801" xr:uid="{00000000-0005-0000-0000-000061220000}"/>
    <cellStyle name="SAPBEXaggDataEmph 7 9" xfId="8802" xr:uid="{00000000-0005-0000-0000-000062220000}"/>
    <cellStyle name="SAPBEXaggDataEmph 7 9 2" xfId="8803" xr:uid="{00000000-0005-0000-0000-000063220000}"/>
    <cellStyle name="SAPBEXaggDataEmph 7 9 3" xfId="8804" xr:uid="{00000000-0005-0000-0000-000064220000}"/>
    <cellStyle name="SAPBEXaggDataEmph 8" xfId="8805" xr:uid="{00000000-0005-0000-0000-000065220000}"/>
    <cellStyle name="SAPBEXaggDataEmph 8 10" xfId="8806" xr:uid="{00000000-0005-0000-0000-000066220000}"/>
    <cellStyle name="SAPBEXaggDataEmph 8 10 2" xfId="8807" xr:uid="{00000000-0005-0000-0000-000067220000}"/>
    <cellStyle name="SAPBEXaggDataEmph 8 10 3" xfId="8808" xr:uid="{00000000-0005-0000-0000-000068220000}"/>
    <cellStyle name="SAPBEXaggDataEmph 8 11" xfId="8809" xr:uid="{00000000-0005-0000-0000-000069220000}"/>
    <cellStyle name="SAPBEXaggDataEmph 8 11 2" xfId="8810" xr:uid="{00000000-0005-0000-0000-00006A220000}"/>
    <cellStyle name="SAPBEXaggDataEmph 8 11 3" xfId="8811" xr:uid="{00000000-0005-0000-0000-00006B220000}"/>
    <cellStyle name="SAPBEXaggDataEmph 8 12" xfId="8812" xr:uid="{00000000-0005-0000-0000-00006C220000}"/>
    <cellStyle name="SAPBEXaggDataEmph 8 12 2" xfId="8813" xr:uid="{00000000-0005-0000-0000-00006D220000}"/>
    <cellStyle name="SAPBEXaggDataEmph 8 12 3" xfId="8814" xr:uid="{00000000-0005-0000-0000-00006E220000}"/>
    <cellStyle name="SAPBEXaggDataEmph 8 13" xfId="8815" xr:uid="{00000000-0005-0000-0000-00006F220000}"/>
    <cellStyle name="SAPBEXaggDataEmph 8 13 2" xfId="8816" xr:uid="{00000000-0005-0000-0000-000070220000}"/>
    <cellStyle name="SAPBEXaggDataEmph 8 13 3" xfId="8817" xr:uid="{00000000-0005-0000-0000-000071220000}"/>
    <cellStyle name="SAPBEXaggDataEmph 8 14" xfId="8818" xr:uid="{00000000-0005-0000-0000-000072220000}"/>
    <cellStyle name="SAPBEXaggDataEmph 8 14 2" xfId="8819" xr:uid="{00000000-0005-0000-0000-000073220000}"/>
    <cellStyle name="SAPBEXaggDataEmph 8 14 3" xfId="8820" xr:uid="{00000000-0005-0000-0000-000074220000}"/>
    <cellStyle name="SAPBEXaggDataEmph 8 15" xfId="8821" xr:uid="{00000000-0005-0000-0000-000075220000}"/>
    <cellStyle name="SAPBEXaggDataEmph 8 15 2" xfId="8822" xr:uid="{00000000-0005-0000-0000-000076220000}"/>
    <cellStyle name="SAPBEXaggDataEmph 8 15 3" xfId="8823" xr:uid="{00000000-0005-0000-0000-000077220000}"/>
    <cellStyle name="SAPBEXaggDataEmph 8 16" xfId="8824" xr:uid="{00000000-0005-0000-0000-000078220000}"/>
    <cellStyle name="SAPBEXaggDataEmph 8 2" xfId="8825" xr:uid="{00000000-0005-0000-0000-000079220000}"/>
    <cellStyle name="SAPBEXaggDataEmph 8 2 2" xfId="8826" xr:uid="{00000000-0005-0000-0000-00007A220000}"/>
    <cellStyle name="SAPBEXaggDataEmph 8 2 3" xfId="8827" xr:uid="{00000000-0005-0000-0000-00007B220000}"/>
    <cellStyle name="SAPBEXaggDataEmph 8 3" xfId="8828" xr:uid="{00000000-0005-0000-0000-00007C220000}"/>
    <cellStyle name="SAPBEXaggDataEmph 8 3 2" xfId="8829" xr:uid="{00000000-0005-0000-0000-00007D220000}"/>
    <cellStyle name="SAPBEXaggDataEmph 8 3 3" xfId="8830" xr:uid="{00000000-0005-0000-0000-00007E220000}"/>
    <cellStyle name="SAPBEXaggDataEmph 8 4" xfId="8831" xr:uid="{00000000-0005-0000-0000-00007F220000}"/>
    <cellStyle name="SAPBEXaggDataEmph 8 4 2" xfId="8832" xr:uid="{00000000-0005-0000-0000-000080220000}"/>
    <cellStyle name="SAPBEXaggDataEmph 8 4 3" xfId="8833" xr:uid="{00000000-0005-0000-0000-000081220000}"/>
    <cellStyle name="SAPBEXaggDataEmph 8 5" xfId="8834" xr:uid="{00000000-0005-0000-0000-000082220000}"/>
    <cellStyle name="SAPBEXaggDataEmph 8 5 2" xfId="8835" xr:uid="{00000000-0005-0000-0000-000083220000}"/>
    <cellStyle name="SAPBEXaggDataEmph 8 5 3" xfId="8836" xr:uid="{00000000-0005-0000-0000-000084220000}"/>
    <cellStyle name="SAPBEXaggDataEmph 8 6" xfId="8837" xr:uid="{00000000-0005-0000-0000-000085220000}"/>
    <cellStyle name="SAPBEXaggDataEmph 8 6 2" xfId="8838" xr:uid="{00000000-0005-0000-0000-000086220000}"/>
    <cellStyle name="SAPBEXaggDataEmph 8 6 3" xfId="8839" xr:uid="{00000000-0005-0000-0000-000087220000}"/>
    <cellStyle name="SAPBEXaggDataEmph 8 7" xfId="8840" xr:uid="{00000000-0005-0000-0000-000088220000}"/>
    <cellStyle name="SAPBEXaggDataEmph 8 7 2" xfId="8841" xr:uid="{00000000-0005-0000-0000-000089220000}"/>
    <cellStyle name="SAPBEXaggDataEmph 8 7 3" xfId="8842" xr:uid="{00000000-0005-0000-0000-00008A220000}"/>
    <cellStyle name="SAPBEXaggDataEmph 8 8" xfId="8843" xr:uid="{00000000-0005-0000-0000-00008B220000}"/>
    <cellStyle name="SAPBEXaggDataEmph 8 8 2" xfId="8844" xr:uid="{00000000-0005-0000-0000-00008C220000}"/>
    <cellStyle name="SAPBEXaggDataEmph 8 8 3" xfId="8845" xr:uid="{00000000-0005-0000-0000-00008D220000}"/>
    <cellStyle name="SAPBEXaggDataEmph 8 9" xfId="8846" xr:uid="{00000000-0005-0000-0000-00008E220000}"/>
    <cellStyle name="SAPBEXaggDataEmph 8 9 2" xfId="8847" xr:uid="{00000000-0005-0000-0000-00008F220000}"/>
    <cellStyle name="SAPBEXaggDataEmph 8 9 3" xfId="8848" xr:uid="{00000000-0005-0000-0000-000090220000}"/>
    <cellStyle name="SAPBEXaggDataEmph 9" xfId="8849" xr:uid="{00000000-0005-0000-0000-000091220000}"/>
    <cellStyle name="SAPBEXaggDataEmph 9 10" xfId="8850" xr:uid="{00000000-0005-0000-0000-000092220000}"/>
    <cellStyle name="SAPBEXaggDataEmph 9 10 2" xfId="8851" xr:uid="{00000000-0005-0000-0000-000093220000}"/>
    <cellStyle name="SAPBEXaggDataEmph 9 10 3" xfId="8852" xr:uid="{00000000-0005-0000-0000-000094220000}"/>
    <cellStyle name="SAPBEXaggDataEmph 9 11" xfId="8853" xr:uid="{00000000-0005-0000-0000-000095220000}"/>
    <cellStyle name="SAPBEXaggDataEmph 9 11 2" xfId="8854" xr:uid="{00000000-0005-0000-0000-000096220000}"/>
    <cellStyle name="SAPBEXaggDataEmph 9 11 3" xfId="8855" xr:uid="{00000000-0005-0000-0000-000097220000}"/>
    <cellStyle name="SAPBEXaggDataEmph 9 12" xfId="8856" xr:uid="{00000000-0005-0000-0000-000098220000}"/>
    <cellStyle name="SAPBEXaggDataEmph 9 12 2" xfId="8857" xr:uid="{00000000-0005-0000-0000-000099220000}"/>
    <cellStyle name="SAPBEXaggDataEmph 9 12 3" xfId="8858" xr:uid="{00000000-0005-0000-0000-00009A220000}"/>
    <cellStyle name="SAPBEXaggDataEmph 9 13" xfId="8859" xr:uid="{00000000-0005-0000-0000-00009B220000}"/>
    <cellStyle name="SAPBEXaggDataEmph 9 13 2" xfId="8860" xr:uid="{00000000-0005-0000-0000-00009C220000}"/>
    <cellStyle name="SAPBEXaggDataEmph 9 13 3" xfId="8861" xr:uid="{00000000-0005-0000-0000-00009D220000}"/>
    <cellStyle name="SAPBEXaggDataEmph 9 14" xfId="8862" xr:uid="{00000000-0005-0000-0000-00009E220000}"/>
    <cellStyle name="SAPBEXaggDataEmph 9 14 2" xfId="8863" xr:uid="{00000000-0005-0000-0000-00009F220000}"/>
    <cellStyle name="SAPBEXaggDataEmph 9 14 3" xfId="8864" xr:uid="{00000000-0005-0000-0000-0000A0220000}"/>
    <cellStyle name="SAPBEXaggDataEmph 9 15" xfId="8865" xr:uid="{00000000-0005-0000-0000-0000A1220000}"/>
    <cellStyle name="SAPBEXaggDataEmph 9 15 2" xfId="8866" xr:uid="{00000000-0005-0000-0000-0000A2220000}"/>
    <cellStyle name="SAPBEXaggDataEmph 9 15 3" xfId="8867" xr:uid="{00000000-0005-0000-0000-0000A3220000}"/>
    <cellStyle name="SAPBEXaggDataEmph 9 16" xfId="8868" xr:uid="{00000000-0005-0000-0000-0000A4220000}"/>
    <cellStyle name="SAPBEXaggDataEmph 9 2" xfId="8869" xr:uid="{00000000-0005-0000-0000-0000A5220000}"/>
    <cellStyle name="SAPBEXaggDataEmph 9 2 2" xfId="8870" xr:uid="{00000000-0005-0000-0000-0000A6220000}"/>
    <cellStyle name="SAPBEXaggDataEmph 9 2 3" xfId="8871" xr:uid="{00000000-0005-0000-0000-0000A7220000}"/>
    <cellStyle name="SAPBEXaggDataEmph 9 3" xfId="8872" xr:uid="{00000000-0005-0000-0000-0000A8220000}"/>
    <cellStyle name="SAPBEXaggDataEmph 9 3 2" xfId="8873" xr:uid="{00000000-0005-0000-0000-0000A9220000}"/>
    <cellStyle name="SAPBEXaggDataEmph 9 3 3" xfId="8874" xr:uid="{00000000-0005-0000-0000-0000AA220000}"/>
    <cellStyle name="SAPBEXaggDataEmph 9 4" xfId="8875" xr:uid="{00000000-0005-0000-0000-0000AB220000}"/>
    <cellStyle name="SAPBEXaggDataEmph 9 4 2" xfId="8876" xr:uid="{00000000-0005-0000-0000-0000AC220000}"/>
    <cellStyle name="SAPBEXaggDataEmph 9 4 3" xfId="8877" xr:uid="{00000000-0005-0000-0000-0000AD220000}"/>
    <cellStyle name="SAPBEXaggDataEmph 9 5" xfId="8878" xr:uid="{00000000-0005-0000-0000-0000AE220000}"/>
    <cellStyle name="SAPBEXaggDataEmph 9 5 2" xfId="8879" xr:uid="{00000000-0005-0000-0000-0000AF220000}"/>
    <cellStyle name="SAPBEXaggDataEmph 9 5 3" xfId="8880" xr:uid="{00000000-0005-0000-0000-0000B0220000}"/>
    <cellStyle name="SAPBEXaggDataEmph 9 6" xfId="8881" xr:uid="{00000000-0005-0000-0000-0000B1220000}"/>
    <cellStyle name="SAPBEXaggDataEmph 9 6 2" xfId="8882" xr:uid="{00000000-0005-0000-0000-0000B2220000}"/>
    <cellStyle name="SAPBEXaggDataEmph 9 6 3" xfId="8883" xr:uid="{00000000-0005-0000-0000-0000B3220000}"/>
    <cellStyle name="SAPBEXaggDataEmph 9 7" xfId="8884" xr:uid="{00000000-0005-0000-0000-0000B4220000}"/>
    <cellStyle name="SAPBEXaggDataEmph 9 7 2" xfId="8885" xr:uid="{00000000-0005-0000-0000-0000B5220000}"/>
    <cellStyle name="SAPBEXaggDataEmph 9 7 3" xfId="8886" xr:uid="{00000000-0005-0000-0000-0000B6220000}"/>
    <cellStyle name="SAPBEXaggDataEmph 9 8" xfId="8887" xr:uid="{00000000-0005-0000-0000-0000B7220000}"/>
    <cellStyle name="SAPBEXaggDataEmph 9 8 2" xfId="8888" xr:uid="{00000000-0005-0000-0000-0000B8220000}"/>
    <cellStyle name="SAPBEXaggDataEmph 9 8 3" xfId="8889" xr:uid="{00000000-0005-0000-0000-0000B9220000}"/>
    <cellStyle name="SAPBEXaggDataEmph 9 9" xfId="8890" xr:uid="{00000000-0005-0000-0000-0000BA220000}"/>
    <cellStyle name="SAPBEXaggDataEmph 9 9 2" xfId="8891" xr:uid="{00000000-0005-0000-0000-0000BB220000}"/>
    <cellStyle name="SAPBEXaggDataEmph 9 9 3" xfId="8892" xr:uid="{00000000-0005-0000-0000-0000BC220000}"/>
    <cellStyle name="SAPBEXaggItem" xfId="8893" xr:uid="{00000000-0005-0000-0000-0000BD220000}"/>
    <cellStyle name="SAPBEXaggItem 10" xfId="8894" xr:uid="{00000000-0005-0000-0000-0000BE220000}"/>
    <cellStyle name="SAPBEXaggItem 10 10" xfId="8895" xr:uid="{00000000-0005-0000-0000-0000BF220000}"/>
    <cellStyle name="SAPBEXaggItem 10 10 2" xfId="8896" xr:uid="{00000000-0005-0000-0000-0000C0220000}"/>
    <cellStyle name="SAPBEXaggItem 10 10 3" xfId="8897" xr:uid="{00000000-0005-0000-0000-0000C1220000}"/>
    <cellStyle name="SAPBEXaggItem 10 11" xfId="8898" xr:uid="{00000000-0005-0000-0000-0000C2220000}"/>
    <cellStyle name="SAPBEXaggItem 10 11 2" xfId="8899" xr:uid="{00000000-0005-0000-0000-0000C3220000}"/>
    <cellStyle name="SAPBEXaggItem 10 11 3" xfId="8900" xr:uid="{00000000-0005-0000-0000-0000C4220000}"/>
    <cellStyle name="SAPBEXaggItem 10 12" xfId="8901" xr:uid="{00000000-0005-0000-0000-0000C5220000}"/>
    <cellStyle name="SAPBEXaggItem 10 12 2" xfId="8902" xr:uid="{00000000-0005-0000-0000-0000C6220000}"/>
    <cellStyle name="SAPBEXaggItem 10 12 3" xfId="8903" xr:uid="{00000000-0005-0000-0000-0000C7220000}"/>
    <cellStyle name="SAPBEXaggItem 10 13" xfId="8904" xr:uid="{00000000-0005-0000-0000-0000C8220000}"/>
    <cellStyle name="SAPBEXaggItem 10 13 2" xfId="8905" xr:uid="{00000000-0005-0000-0000-0000C9220000}"/>
    <cellStyle name="SAPBEXaggItem 10 13 3" xfId="8906" xr:uid="{00000000-0005-0000-0000-0000CA220000}"/>
    <cellStyle name="SAPBEXaggItem 10 14" xfId="8907" xr:uid="{00000000-0005-0000-0000-0000CB220000}"/>
    <cellStyle name="SAPBEXaggItem 10 14 2" xfId="8908" xr:uid="{00000000-0005-0000-0000-0000CC220000}"/>
    <cellStyle name="SAPBEXaggItem 10 14 3" xfId="8909" xr:uid="{00000000-0005-0000-0000-0000CD220000}"/>
    <cellStyle name="SAPBEXaggItem 10 15" xfId="8910" xr:uid="{00000000-0005-0000-0000-0000CE220000}"/>
    <cellStyle name="SAPBEXaggItem 10 15 2" xfId="8911" xr:uid="{00000000-0005-0000-0000-0000CF220000}"/>
    <cellStyle name="SAPBEXaggItem 10 15 3" xfId="8912" xr:uid="{00000000-0005-0000-0000-0000D0220000}"/>
    <cellStyle name="SAPBEXaggItem 10 16" xfId="8913" xr:uid="{00000000-0005-0000-0000-0000D1220000}"/>
    <cellStyle name="SAPBEXaggItem 10 2" xfId="8914" xr:uid="{00000000-0005-0000-0000-0000D2220000}"/>
    <cellStyle name="SAPBEXaggItem 10 2 2" xfId="8915" xr:uid="{00000000-0005-0000-0000-0000D3220000}"/>
    <cellStyle name="SAPBEXaggItem 10 2 3" xfId="8916" xr:uid="{00000000-0005-0000-0000-0000D4220000}"/>
    <cellStyle name="SAPBEXaggItem 10 3" xfId="8917" xr:uid="{00000000-0005-0000-0000-0000D5220000}"/>
    <cellStyle name="SAPBEXaggItem 10 3 2" xfId="8918" xr:uid="{00000000-0005-0000-0000-0000D6220000}"/>
    <cellStyle name="SAPBEXaggItem 10 3 3" xfId="8919" xr:uid="{00000000-0005-0000-0000-0000D7220000}"/>
    <cellStyle name="SAPBEXaggItem 10 4" xfId="8920" xr:uid="{00000000-0005-0000-0000-0000D8220000}"/>
    <cellStyle name="SAPBEXaggItem 10 4 2" xfId="8921" xr:uid="{00000000-0005-0000-0000-0000D9220000}"/>
    <cellStyle name="SAPBEXaggItem 10 4 3" xfId="8922" xr:uid="{00000000-0005-0000-0000-0000DA220000}"/>
    <cellStyle name="SAPBEXaggItem 10 5" xfId="8923" xr:uid="{00000000-0005-0000-0000-0000DB220000}"/>
    <cellStyle name="SAPBEXaggItem 10 5 2" xfId="8924" xr:uid="{00000000-0005-0000-0000-0000DC220000}"/>
    <cellStyle name="SAPBEXaggItem 10 5 3" xfId="8925" xr:uid="{00000000-0005-0000-0000-0000DD220000}"/>
    <cellStyle name="SAPBEXaggItem 10 6" xfId="8926" xr:uid="{00000000-0005-0000-0000-0000DE220000}"/>
    <cellStyle name="SAPBEXaggItem 10 6 2" xfId="8927" xr:uid="{00000000-0005-0000-0000-0000DF220000}"/>
    <cellStyle name="SAPBEXaggItem 10 6 3" xfId="8928" xr:uid="{00000000-0005-0000-0000-0000E0220000}"/>
    <cellStyle name="SAPBEXaggItem 10 7" xfId="8929" xr:uid="{00000000-0005-0000-0000-0000E1220000}"/>
    <cellStyle name="SAPBEXaggItem 10 7 2" xfId="8930" xr:uid="{00000000-0005-0000-0000-0000E2220000}"/>
    <cellStyle name="SAPBEXaggItem 10 7 3" xfId="8931" xr:uid="{00000000-0005-0000-0000-0000E3220000}"/>
    <cellStyle name="SAPBEXaggItem 10 8" xfId="8932" xr:uid="{00000000-0005-0000-0000-0000E4220000}"/>
    <cellStyle name="SAPBEXaggItem 10 8 2" xfId="8933" xr:uid="{00000000-0005-0000-0000-0000E5220000}"/>
    <cellStyle name="SAPBEXaggItem 10 8 3" xfId="8934" xr:uid="{00000000-0005-0000-0000-0000E6220000}"/>
    <cellStyle name="SAPBEXaggItem 10 9" xfId="8935" xr:uid="{00000000-0005-0000-0000-0000E7220000}"/>
    <cellStyle name="SAPBEXaggItem 10 9 2" xfId="8936" xr:uid="{00000000-0005-0000-0000-0000E8220000}"/>
    <cellStyle name="SAPBEXaggItem 10 9 3" xfId="8937" xr:uid="{00000000-0005-0000-0000-0000E9220000}"/>
    <cellStyle name="SAPBEXaggItem 11" xfId="8938" xr:uid="{00000000-0005-0000-0000-0000EA220000}"/>
    <cellStyle name="SAPBEXaggItem 11 10" xfId="8939" xr:uid="{00000000-0005-0000-0000-0000EB220000}"/>
    <cellStyle name="SAPBEXaggItem 11 10 2" xfId="8940" xr:uid="{00000000-0005-0000-0000-0000EC220000}"/>
    <cellStyle name="SAPBEXaggItem 11 10 3" xfId="8941" xr:uid="{00000000-0005-0000-0000-0000ED220000}"/>
    <cellStyle name="SAPBEXaggItem 11 11" xfId="8942" xr:uid="{00000000-0005-0000-0000-0000EE220000}"/>
    <cellStyle name="SAPBEXaggItem 11 11 2" xfId="8943" xr:uid="{00000000-0005-0000-0000-0000EF220000}"/>
    <cellStyle name="SAPBEXaggItem 11 11 3" xfId="8944" xr:uid="{00000000-0005-0000-0000-0000F0220000}"/>
    <cellStyle name="SAPBEXaggItem 11 12" xfId="8945" xr:uid="{00000000-0005-0000-0000-0000F1220000}"/>
    <cellStyle name="SAPBEXaggItem 11 12 2" xfId="8946" xr:uid="{00000000-0005-0000-0000-0000F2220000}"/>
    <cellStyle name="SAPBEXaggItem 11 12 3" xfId="8947" xr:uid="{00000000-0005-0000-0000-0000F3220000}"/>
    <cellStyle name="SAPBEXaggItem 11 13" xfId="8948" xr:uid="{00000000-0005-0000-0000-0000F4220000}"/>
    <cellStyle name="SAPBEXaggItem 11 13 2" xfId="8949" xr:uid="{00000000-0005-0000-0000-0000F5220000}"/>
    <cellStyle name="SAPBEXaggItem 11 13 3" xfId="8950" xr:uid="{00000000-0005-0000-0000-0000F6220000}"/>
    <cellStyle name="SAPBEXaggItem 11 14" xfId="8951" xr:uid="{00000000-0005-0000-0000-0000F7220000}"/>
    <cellStyle name="SAPBEXaggItem 11 14 2" xfId="8952" xr:uid="{00000000-0005-0000-0000-0000F8220000}"/>
    <cellStyle name="SAPBEXaggItem 11 14 3" xfId="8953" xr:uid="{00000000-0005-0000-0000-0000F9220000}"/>
    <cellStyle name="SAPBEXaggItem 11 15" xfId="8954" xr:uid="{00000000-0005-0000-0000-0000FA220000}"/>
    <cellStyle name="SAPBEXaggItem 11 15 2" xfId="8955" xr:uid="{00000000-0005-0000-0000-0000FB220000}"/>
    <cellStyle name="SAPBEXaggItem 11 15 3" xfId="8956" xr:uid="{00000000-0005-0000-0000-0000FC220000}"/>
    <cellStyle name="SAPBEXaggItem 11 16" xfId="8957" xr:uid="{00000000-0005-0000-0000-0000FD220000}"/>
    <cellStyle name="SAPBEXaggItem 11 2" xfId="8958" xr:uid="{00000000-0005-0000-0000-0000FE220000}"/>
    <cellStyle name="SAPBEXaggItem 11 2 2" xfId="8959" xr:uid="{00000000-0005-0000-0000-0000FF220000}"/>
    <cellStyle name="SAPBEXaggItem 11 2 3" xfId="8960" xr:uid="{00000000-0005-0000-0000-000000230000}"/>
    <cellStyle name="SAPBEXaggItem 11 3" xfId="8961" xr:uid="{00000000-0005-0000-0000-000001230000}"/>
    <cellStyle name="SAPBEXaggItem 11 3 2" xfId="8962" xr:uid="{00000000-0005-0000-0000-000002230000}"/>
    <cellStyle name="SAPBEXaggItem 11 3 3" xfId="8963" xr:uid="{00000000-0005-0000-0000-000003230000}"/>
    <cellStyle name="SAPBEXaggItem 11 4" xfId="8964" xr:uid="{00000000-0005-0000-0000-000004230000}"/>
    <cellStyle name="SAPBEXaggItem 11 4 2" xfId="8965" xr:uid="{00000000-0005-0000-0000-000005230000}"/>
    <cellStyle name="SAPBEXaggItem 11 4 3" xfId="8966" xr:uid="{00000000-0005-0000-0000-000006230000}"/>
    <cellStyle name="SAPBEXaggItem 11 5" xfId="8967" xr:uid="{00000000-0005-0000-0000-000007230000}"/>
    <cellStyle name="SAPBEXaggItem 11 5 2" xfId="8968" xr:uid="{00000000-0005-0000-0000-000008230000}"/>
    <cellStyle name="SAPBEXaggItem 11 5 3" xfId="8969" xr:uid="{00000000-0005-0000-0000-000009230000}"/>
    <cellStyle name="SAPBEXaggItem 11 6" xfId="8970" xr:uid="{00000000-0005-0000-0000-00000A230000}"/>
    <cellStyle name="SAPBEXaggItem 11 6 2" xfId="8971" xr:uid="{00000000-0005-0000-0000-00000B230000}"/>
    <cellStyle name="SAPBEXaggItem 11 6 3" xfId="8972" xr:uid="{00000000-0005-0000-0000-00000C230000}"/>
    <cellStyle name="SAPBEXaggItem 11 7" xfId="8973" xr:uid="{00000000-0005-0000-0000-00000D230000}"/>
    <cellStyle name="SAPBEXaggItem 11 7 2" xfId="8974" xr:uid="{00000000-0005-0000-0000-00000E230000}"/>
    <cellStyle name="SAPBEXaggItem 11 7 3" xfId="8975" xr:uid="{00000000-0005-0000-0000-00000F230000}"/>
    <cellStyle name="SAPBEXaggItem 11 8" xfId="8976" xr:uid="{00000000-0005-0000-0000-000010230000}"/>
    <cellStyle name="SAPBEXaggItem 11 8 2" xfId="8977" xr:uid="{00000000-0005-0000-0000-000011230000}"/>
    <cellStyle name="SAPBEXaggItem 11 8 3" xfId="8978" xr:uid="{00000000-0005-0000-0000-000012230000}"/>
    <cellStyle name="SAPBEXaggItem 11 9" xfId="8979" xr:uid="{00000000-0005-0000-0000-000013230000}"/>
    <cellStyle name="SAPBEXaggItem 11 9 2" xfId="8980" xr:uid="{00000000-0005-0000-0000-000014230000}"/>
    <cellStyle name="SAPBEXaggItem 11 9 3" xfId="8981" xr:uid="{00000000-0005-0000-0000-000015230000}"/>
    <cellStyle name="SAPBEXaggItem 12" xfId="8982" xr:uid="{00000000-0005-0000-0000-000016230000}"/>
    <cellStyle name="SAPBEXaggItem 12 10" xfId="8983" xr:uid="{00000000-0005-0000-0000-000017230000}"/>
    <cellStyle name="SAPBEXaggItem 12 10 2" xfId="8984" xr:uid="{00000000-0005-0000-0000-000018230000}"/>
    <cellStyle name="SAPBEXaggItem 12 10 3" xfId="8985" xr:uid="{00000000-0005-0000-0000-000019230000}"/>
    <cellStyle name="SAPBEXaggItem 12 11" xfId="8986" xr:uid="{00000000-0005-0000-0000-00001A230000}"/>
    <cellStyle name="SAPBEXaggItem 12 11 2" xfId="8987" xr:uid="{00000000-0005-0000-0000-00001B230000}"/>
    <cellStyle name="SAPBEXaggItem 12 11 3" xfId="8988" xr:uid="{00000000-0005-0000-0000-00001C230000}"/>
    <cellStyle name="SAPBEXaggItem 12 12" xfId="8989" xr:uid="{00000000-0005-0000-0000-00001D230000}"/>
    <cellStyle name="SAPBEXaggItem 12 12 2" xfId="8990" xr:uid="{00000000-0005-0000-0000-00001E230000}"/>
    <cellStyle name="SAPBEXaggItem 12 12 3" xfId="8991" xr:uid="{00000000-0005-0000-0000-00001F230000}"/>
    <cellStyle name="SAPBEXaggItem 12 13" xfId="8992" xr:uid="{00000000-0005-0000-0000-000020230000}"/>
    <cellStyle name="SAPBEXaggItem 12 13 2" xfId="8993" xr:uid="{00000000-0005-0000-0000-000021230000}"/>
    <cellStyle name="SAPBEXaggItem 12 13 3" xfId="8994" xr:uid="{00000000-0005-0000-0000-000022230000}"/>
    <cellStyle name="SAPBEXaggItem 12 14" xfId="8995" xr:uid="{00000000-0005-0000-0000-000023230000}"/>
    <cellStyle name="SAPBEXaggItem 12 14 2" xfId="8996" xr:uid="{00000000-0005-0000-0000-000024230000}"/>
    <cellStyle name="SAPBEXaggItem 12 14 3" xfId="8997" xr:uid="{00000000-0005-0000-0000-000025230000}"/>
    <cellStyle name="SAPBEXaggItem 12 15" xfId="8998" xr:uid="{00000000-0005-0000-0000-000026230000}"/>
    <cellStyle name="SAPBEXaggItem 12 15 2" xfId="8999" xr:uid="{00000000-0005-0000-0000-000027230000}"/>
    <cellStyle name="SAPBEXaggItem 12 15 3" xfId="9000" xr:uid="{00000000-0005-0000-0000-000028230000}"/>
    <cellStyle name="SAPBEXaggItem 12 16" xfId="9001" xr:uid="{00000000-0005-0000-0000-000029230000}"/>
    <cellStyle name="SAPBEXaggItem 12 2" xfId="9002" xr:uid="{00000000-0005-0000-0000-00002A230000}"/>
    <cellStyle name="SAPBEXaggItem 12 2 2" xfId="9003" xr:uid="{00000000-0005-0000-0000-00002B230000}"/>
    <cellStyle name="SAPBEXaggItem 12 2 3" xfId="9004" xr:uid="{00000000-0005-0000-0000-00002C230000}"/>
    <cellStyle name="SAPBEXaggItem 12 3" xfId="9005" xr:uid="{00000000-0005-0000-0000-00002D230000}"/>
    <cellStyle name="SAPBEXaggItem 12 3 2" xfId="9006" xr:uid="{00000000-0005-0000-0000-00002E230000}"/>
    <cellStyle name="SAPBEXaggItem 12 3 3" xfId="9007" xr:uid="{00000000-0005-0000-0000-00002F230000}"/>
    <cellStyle name="SAPBEXaggItem 12 4" xfId="9008" xr:uid="{00000000-0005-0000-0000-000030230000}"/>
    <cellStyle name="SAPBEXaggItem 12 4 2" xfId="9009" xr:uid="{00000000-0005-0000-0000-000031230000}"/>
    <cellStyle name="SAPBEXaggItem 12 4 3" xfId="9010" xr:uid="{00000000-0005-0000-0000-000032230000}"/>
    <cellStyle name="SAPBEXaggItem 12 5" xfId="9011" xr:uid="{00000000-0005-0000-0000-000033230000}"/>
    <cellStyle name="SAPBEXaggItem 12 5 2" xfId="9012" xr:uid="{00000000-0005-0000-0000-000034230000}"/>
    <cellStyle name="SAPBEXaggItem 12 5 3" xfId="9013" xr:uid="{00000000-0005-0000-0000-000035230000}"/>
    <cellStyle name="SAPBEXaggItem 12 6" xfId="9014" xr:uid="{00000000-0005-0000-0000-000036230000}"/>
    <cellStyle name="SAPBEXaggItem 12 6 2" xfId="9015" xr:uid="{00000000-0005-0000-0000-000037230000}"/>
    <cellStyle name="SAPBEXaggItem 12 6 3" xfId="9016" xr:uid="{00000000-0005-0000-0000-000038230000}"/>
    <cellStyle name="SAPBEXaggItem 12 7" xfId="9017" xr:uid="{00000000-0005-0000-0000-000039230000}"/>
    <cellStyle name="SAPBEXaggItem 12 7 2" xfId="9018" xr:uid="{00000000-0005-0000-0000-00003A230000}"/>
    <cellStyle name="SAPBEXaggItem 12 7 3" xfId="9019" xr:uid="{00000000-0005-0000-0000-00003B230000}"/>
    <cellStyle name="SAPBEXaggItem 12 8" xfId="9020" xr:uid="{00000000-0005-0000-0000-00003C230000}"/>
    <cellStyle name="SAPBEXaggItem 12 8 2" xfId="9021" xr:uid="{00000000-0005-0000-0000-00003D230000}"/>
    <cellStyle name="SAPBEXaggItem 12 8 3" xfId="9022" xr:uid="{00000000-0005-0000-0000-00003E230000}"/>
    <cellStyle name="SAPBEXaggItem 12 9" xfId="9023" xr:uid="{00000000-0005-0000-0000-00003F230000}"/>
    <cellStyle name="SAPBEXaggItem 12 9 2" xfId="9024" xr:uid="{00000000-0005-0000-0000-000040230000}"/>
    <cellStyle name="SAPBEXaggItem 12 9 3" xfId="9025" xr:uid="{00000000-0005-0000-0000-000041230000}"/>
    <cellStyle name="SAPBEXaggItem 13" xfId="9026" xr:uid="{00000000-0005-0000-0000-000042230000}"/>
    <cellStyle name="SAPBEXaggItem 13 10" xfId="9027" xr:uid="{00000000-0005-0000-0000-000043230000}"/>
    <cellStyle name="SAPBEXaggItem 13 10 2" xfId="9028" xr:uid="{00000000-0005-0000-0000-000044230000}"/>
    <cellStyle name="SAPBEXaggItem 13 10 3" xfId="9029" xr:uid="{00000000-0005-0000-0000-000045230000}"/>
    <cellStyle name="SAPBEXaggItem 13 11" xfId="9030" xr:uid="{00000000-0005-0000-0000-000046230000}"/>
    <cellStyle name="SAPBEXaggItem 13 11 2" xfId="9031" xr:uid="{00000000-0005-0000-0000-000047230000}"/>
    <cellStyle name="SAPBEXaggItem 13 11 3" xfId="9032" xr:uid="{00000000-0005-0000-0000-000048230000}"/>
    <cellStyle name="SAPBEXaggItem 13 12" xfId="9033" xr:uid="{00000000-0005-0000-0000-000049230000}"/>
    <cellStyle name="SAPBEXaggItem 13 12 2" xfId="9034" xr:uid="{00000000-0005-0000-0000-00004A230000}"/>
    <cellStyle name="SAPBEXaggItem 13 12 3" xfId="9035" xr:uid="{00000000-0005-0000-0000-00004B230000}"/>
    <cellStyle name="SAPBEXaggItem 13 13" xfId="9036" xr:uid="{00000000-0005-0000-0000-00004C230000}"/>
    <cellStyle name="SAPBEXaggItem 13 13 2" xfId="9037" xr:uid="{00000000-0005-0000-0000-00004D230000}"/>
    <cellStyle name="SAPBEXaggItem 13 13 3" xfId="9038" xr:uid="{00000000-0005-0000-0000-00004E230000}"/>
    <cellStyle name="SAPBEXaggItem 13 14" xfId="9039" xr:uid="{00000000-0005-0000-0000-00004F230000}"/>
    <cellStyle name="SAPBEXaggItem 13 14 2" xfId="9040" xr:uid="{00000000-0005-0000-0000-000050230000}"/>
    <cellStyle name="SAPBEXaggItem 13 14 3" xfId="9041" xr:uid="{00000000-0005-0000-0000-000051230000}"/>
    <cellStyle name="SAPBEXaggItem 13 15" xfId="9042" xr:uid="{00000000-0005-0000-0000-000052230000}"/>
    <cellStyle name="SAPBEXaggItem 13 15 2" xfId="9043" xr:uid="{00000000-0005-0000-0000-000053230000}"/>
    <cellStyle name="SAPBEXaggItem 13 15 3" xfId="9044" xr:uid="{00000000-0005-0000-0000-000054230000}"/>
    <cellStyle name="SAPBEXaggItem 13 16" xfId="9045" xr:uid="{00000000-0005-0000-0000-000055230000}"/>
    <cellStyle name="SAPBEXaggItem 13 2" xfId="9046" xr:uid="{00000000-0005-0000-0000-000056230000}"/>
    <cellStyle name="SAPBEXaggItem 13 2 2" xfId="9047" xr:uid="{00000000-0005-0000-0000-000057230000}"/>
    <cellStyle name="SAPBEXaggItem 13 2 3" xfId="9048" xr:uid="{00000000-0005-0000-0000-000058230000}"/>
    <cellStyle name="SAPBEXaggItem 13 3" xfId="9049" xr:uid="{00000000-0005-0000-0000-000059230000}"/>
    <cellStyle name="SAPBEXaggItem 13 3 2" xfId="9050" xr:uid="{00000000-0005-0000-0000-00005A230000}"/>
    <cellStyle name="SAPBEXaggItem 13 3 3" xfId="9051" xr:uid="{00000000-0005-0000-0000-00005B230000}"/>
    <cellStyle name="SAPBEXaggItem 13 4" xfId="9052" xr:uid="{00000000-0005-0000-0000-00005C230000}"/>
    <cellStyle name="SAPBEXaggItem 13 4 2" xfId="9053" xr:uid="{00000000-0005-0000-0000-00005D230000}"/>
    <cellStyle name="SAPBEXaggItem 13 4 3" xfId="9054" xr:uid="{00000000-0005-0000-0000-00005E230000}"/>
    <cellStyle name="SAPBEXaggItem 13 5" xfId="9055" xr:uid="{00000000-0005-0000-0000-00005F230000}"/>
    <cellStyle name="SAPBEXaggItem 13 5 2" xfId="9056" xr:uid="{00000000-0005-0000-0000-000060230000}"/>
    <cellStyle name="SAPBEXaggItem 13 5 3" xfId="9057" xr:uid="{00000000-0005-0000-0000-000061230000}"/>
    <cellStyle name="SAPBEXaggItem 13 6" xfId="9058" xr:uid="{00000000-0005-0000-0000-000062230000}"/>
    <cellStyle name="SAPBEXaggItem 13 6 2" xfId="9059" xr:uid="{00000000-0005-0000-0000-000063230000}"/>
    <cellStyle name="SAPBEXaggItem 13 6 3" xfId="9060" xr:uid="{00000000-0005-0000-0000-000064230000}"/>
    <cellStyle name="SAPBEXaggItem 13 7" xfId="9061" xr:uid="{00000000-0005-0000-0000-000065230000}"/>
    <cellStyle name="SAPBEXaggItem 13 7 2" xfId="9062" xr:uid="{00000000-0005-0000-0000-000066230000}"/>
    <cellStyle name="SAPBEXaggItem 13 7 3" xfId="9063" xr:uid="{00000000-0005-0000-0000-000067230000}"/>
    <cellStyle name="SAPBEXaggItem 13 8" xfId="9064" xr:uid="{00000000-0005-0000-0000-000068230000}"/>
    <cellStyle name="SAPBEXaggItem 13 8 2" xfId="9065" xr:uid="{00000000-0005-0000-0000-000069230000}"/>
    <cellStyle name="SAPBEXaggItem 13 8 3" xfId="9066" xr:uid="{00000000-0005-0000-0000-00006A230000}"/>
    <cellStyle name="SAPBEXaggItem 13 9" xfId="9067" xr:uid="{00000000-0005-0000-0000-00006B230000}"/>
    <cellStyle name="SAPBEXaggItem 13 9 2" xfId="9068" xr:uid="{00000000-0005-0000-0000-00006C230000}"/>
    <cellStyle name="SAPBEXaggItem 13 9 3" xfId="9069" xr:uid="{00000000-0005-0000-0000-00006D230000}"/>
    <cellStyle name="SAPBEXaggItem 14" xfId="9070" xr:uid="{00000000-0005-0000-0000-00006E230000}"/>
    <cellStyle name="SAPBEXaggItem 14 2" xfId="9071" xr:uid="{00000000-0005-0000-0000-00006F230000}"/>
    <cellStyle name="SAPBEXaggItem 14 3" xfId="9072" xr:uid="{00000000-0005-0000-0000-000070230000}"/>
    <cellStyle name="SAPBEXaggItem 15" xfId="9073" xr:uid="{00000000-0005-0000-0000-000071230000}"/>
    <cellStyle name="SAPBEXaggItem 15 10" xfId="9074" xr:uid="{00000000-0005-0000-0000-000072230000}"/>
    <cellStyle name="SAPBEXaggItem 15 10 2" xfId="9075" xr:uid="{00000000-0005-0000-0000-000073230000}"/>
    <cellStyle name="SAPBEXaggItem 15 10 3" xfId="9076" xr:uid="{00000000-0005-0000-0000-000074230000}"/>
    <cellStyle name="SAPBEXaggItem 15 11" xfId="9077" xr:uid="{00000000-0005-0000-0000-000075230000}"/>
    <cellStyle name="SAPBEXaggItem 15 11 2" xfId="9078" xr:uid="{00000000-0005-0000-0000-000076230000}"/>
    <cellStyle name="SAPBEXaggItem 15 11 3" xfId="9079" xr:uid="{00000000-0005-0000-0000-000077230000}"/>
    <cellStyle name="SAPBEXaggItem 15 12" xfId="9080" xr:uid="{00000000-0005-0000-0000-000078230000}"/>
    <cellStyle name="SAPBEXaggItem 15 12 2" xfId="9081" xr:uid="{00000000-0005-0000-0000-000079230000}"/>
    <cellStyle name="SAPBEXaggItem 15 12 3" xfId="9082" xr:uid="{00000000-0005-0000-0000-00007A230000}"/>
    <cellStyle name="SAPBEXaggItem 15 13" xfId="9083" xr:uid="{00000000-0005-0000-0000-00007B230000}"/>
    <cellStyle name="SAPBEXaggItem 15 13 2" xfId="9084" xr:uid="{00000000-0005-0000-0000-00007C230000}"/>
    <cellStyle name="SAPBEXaggItem 15 13 3" xfId="9085" xr:uid="{00000000-0005-0000-0000-00007D230000}"/>
    <cellStyle name="SAPBEXaggItem 15 14" xfId="9086" xr:uid="{00000000-0005-0000-0000-00007E230000}"/>
    <cellStyle name="SAPBEXaggItem 15 14 2" xfId="9087" xr:uid="{00000000-0005-0000-0000-00007F230000}"/>
    <cellStyle name="SAPBEXaggItem 15 14 3" xfId="9088" xr:uid="{00000000-0005-0000-0000-000080230000}"/>
    <cellStyle name="SAPBEXaggItem 15 15" xfId="9089" xr:uid="{00000000-0005-0000-0000-000081230000}"/>
    <cellStyle name="SAPBEXaggItem 15 15 2" xfId="9090" xr:uid="{00000000-0005-0000-0000-000082230000}"/>
    <cellStyle name="SAPBEXaggItem 15 15 3" xfId="9091" xr:uid="{00000000-0005-0000-0000-000083230000}"/>
    <cellStyle name="SAPBEXaggItem 15 16" xfId="9092" xr:uid="{00000000-0005-0000-0000-000084230000}"/>
    <cellStyle name="SAPBEXaggItem 15 2" xfId="9093" xr:uid="{00000000-0005-0000-0000-000085230000}"/>
    <cellStyle name="SAPBEXaggItem 15 2 2" xfId="9094" xr:uid="{00000000-0005-0000-0000-000086230000}"/>
    <cellStyle name="SAPBEXaggItem 15 2 3" xfId="9095" xr:uid="{00000000-0005-0000-0000-000087230000}"/>
    <cellStyle name="SAPBEXaggItem 15 3" xfId="9096" xr:uid="{00000000-0005-0000-0000-000088230000}"/>
    <cellStyle name="SAPBEXaggItem 15 3 2" xfId="9097" xr:uid="{00000000-0005-0000-0000-000089230000}"/>
    <cellStyle name="SAPBEXaggItem 15 3 3" xfId="9098" xr:uid="{00000000-0005-0000-0000-00008A230000}"/>
    <cellStyle name="SAPBEXaggItem 15 4" xfId="9099" xr:uid="{00000000-0005-0000-0000-00008B230000}"/>
    <cellStyle name="SAPBEXaggItem 15 4 2" xfId="9100" xr:uid="{00000000-0005-0000-0000-00008C230000}"/>
    <cellStyle name="SAPBEXaggItem 15 4 3" xfId="9101" xr:uid="{00000000-0005-0000-0000-00008D230000}"/>
    <cellStyle name="SAPBEXaggItem 15 5" xfId="9102" xr:uid="{00000000-0005-0000-0000-00008E230000}"/>
    <cellStyle name="SAPBEXaggItem 15 5 2" xfId="9103" xr:uid="{00000000-0005-0000-0000-00008F230000}"/>
    <cellStyle name="SAPBEXaggItem 15 5 3" xfId="9104" xr:uid="{00000000-0005-0000-0000-000090230000}"/>
    <cellStyle name="SAPBEXaggItem 15 6" xfId="9105" xr:uid="{00000000-0005-0000-0000-000091230000}"/>
    <cellStyle name="SAPBEXaggItem 15 6 2" xfId="9106" xr:uid="{00000000-0005-0000-0000-000092230000}"/>
    <cellStyle name="SAPBEXaggItem 15 6 3" xfId="9107" xr:uid="{00000000-0005-0000-0000-000093230000}"/>
    <cellStyle name="SAPBEXaggItem 15 7" xfId="9108" xr:uid="{00000000-0005-0000-0000-000094230000}"/>
    <cellStyle name="SAPBEXaggItem 15 7 2" xfId="9109" xr:uid="{00000000-0005-0000-0000-000095230000}"/>
    <cellStyle name="SAPBEXaggItem 15 7 3" xfId="9110" xr:uid="{00000000-0005-0000-0000-000096230000}"/>
    <cellStyle name="SAPBEXaggItem 15 8" xfId="9111" xr:uid="{00000000-0005-0000-0000-000097230000}"/>
    <cellStyle name="SAPBEXaggItem 15 8 2" xfId="9112" xr:uid="{00000000-0005-0000-0000-000098230000}"/>
    <cellStyle name="SAPBEXaggItem 15 8 3" xfId="9113" xr:uid="{00000000-0005-0000-0000-000099230000}"/>
    <cellStyle name="SAPBEXaggItem 15 9" xfId="9114" xr:uid="{00000000-0005-0000-0000-00009A230000}"/>
    <cellStyle name="SAPBEXaggItem 15 9 2" xfId="9115" xr:uid="{00000000-0005-0000-0000-00009B230000}"/>
    <cellStyle name="SAPBEXaggItem 15 9 3" xfId="9116" xr:uid="{00000000-0005-0000-0000-00009C230000}"/>
    <cellStyle name="SAPBEXaggItem 16" xfId="9117" xr:uid="{00000000-0005-0000-0000-00009D230000}"/>
    <cellStyle name="SAPBEXaggItem 16 2" xfId="9118" xr:uid="{00000000-0005-0000-0000-00009E230000}"/>
    <cellStyle name="SAPBEXaggItem 16 3" xfId="9119" xr:uid="{00000000-0005-0000-0000-00009F230000}"/>
    <cellStyle name="SAPBEXaggItem 17" xfId="9120" xr:uid="{00000000-0005-0000-0000-0000A0230000}"/>
    <cellStyle name="SAPBEXaggItem 17 2" xfId="9121" xr:uid="{00000000-0005-0000-0000-0000A1230000}"/>
    <cellStyle name="SAPBEXaggItem 17 3" xfId="9122" xr:uid="{00000000-0005-0000-0000-0000A2230000}"/>
    <cellStyle name="SAPBEXaggItem 18" xfId="9123" xr:uid="{00000000-0005-0000-0000-0000A3230000}"/>
    <cellStyle name="SAPBEXaggItem 18 2" xfId="9124" xr:uid="{00000000-0005-0000-0000-0000A4230000}"/>
    <cellStyle name="SAPBEXaggItem 18 3" xfId="9125" xr:uid="{00000000-0005-0000-0000-0000A5230000}"/>
    <cellStyle name="SAPBEXaggItem 19" xfId="9126" xr:uid="{00000000-0005-0000-0000-0000A6230000}"/>
    <cellStyle name="SAPBEXaggItem 19 2" xfId="9127" xr:uid="{00000000-0005-0000-0000-0000A7230000}"/>
    <cellStyle name="SAPBEXaggItem 19 3" xfId="9128" xr:uid="{00000000-0005-0000-0000-0000A8230000}"/>
    <cellStyle name="SAPBEXaggItem 2" xfId="9129" xr:uid="{00000000-0005-0000-0000-0000A9230000}"/>
    <cellStyle name="SAPBEXaggItem 20" xfId="9130" xr:uid="{00000000-0005-0000-0000-0000AA230000}"/>
    <cellStyle name="SAPBEXaggItem 20 2" xfId="9131" xr:uid="{00000000-0005-0000-0000-0000AB230000}"/>
    <cellStyle name="SAPBEXaggItem 20 3" xfId="9132" xr:uid="{00000000-0005-0000-0000-0000AC230000}"/>
    <cellStyle name="SAPBEXaggItem 21" xfId="9133" xr:uid="{00000000-0005-0000-0000-0000AD230000}"/>
    <cellStyle name="SAPBEXaggItem 21 2" xfId="9134" xr:uid="{00000000-0005-0000-0000-0000AE230000}"/>
    <cellStyle name="SAPBEXaggItem 21 3" xfId="9135" xr:uid="{00000000-0005-0000-0000-0000AF230000}"/>
    <cellStyle name="SAPBEXaggItem 22" xfId="9136" xr:uid="{00000000-0005-0000-0000-0000B0230000}"/>
    <cellStyle name="SAPBEXaggItem 22 2" xfId="9137" xr:uid="{00000000-0005-0000-0000-0000B1230000}"/>
    <cellStyle name="SAPBEXaggItem 22 3" xfId="9138" xr:uid="{00000000-0005-0000-0000-0000B2230000}"/>
    <cellStyle name="SAPBEXaggItem 23" xfId="9139" xr:uid="{00000000-0005-0000-0000-0000B3230000}"/>
    <cellStyle name="SAPBEXaggItem 23 2" xfId="9140" xr:uid="{00000000-0005-0000-0000-0000B4230000}"/>
    <cellStyle name="SAPBEXaggItem 23 3" xfId="9141" xr:uid="{00000000-0005-0000-0000-0000B5230000}"/>
    <cellStyle name="SAPBEXaggItem 24" xfId="9142" xr:uid="{00000000-0005-0000-0000-0000B6230000}"/>
    <cellStyle name="SAPBEXaggItem 24 2" xfId="9143" xr:uid="{00000000-0005-0000-0000-0000B7230000}"/>
    <cellStyle name="SAPBEXaggItem 24 3" xfId="9144" xr:uid="{00000000-0005-0000-0000-0000B8230000}"/>
    <cellStyle name="SAPBEXaggItem 25" xfId="9145" xr:uid="{00000000-0005-0000-0000-0000B9230000}"/>
    <cellStyle name="SAPBEXaggItem 25 2" xfId="9146" xr:uid="{00000000-0005-0000-0000-0000BA230000}"/>
    <cellStyle name="SAPBEXaggItem 25 3" xfId="9147" xr:uid="{00000000-0005-0000-0000-0000BB230000}"/>
    <cellStyle name="SAPBEXaggItem 26" xfId="9148" xr:uid="{00000000-0005-0000-0000-0000BC230000}"/>
    <cellStyle name="SAPBEXaggItem 26 2" xfId="9149" xr:uid="{00000000-0005-0000-0000-0000BD230000}"/>
    <cellStyle name="SAPBEXaggItem 26 3" xfId="9150" xr:uid="{00000000-0005-0000-0000-0000BE230000}"/>
    <cellStyle name="SAPBEXaggItem 27" xfId="9151" xr:uid="{00000000-0005-0000-0000-0000BF230000}"/>
    <cellStyle name="SAPBEXaggItem 27 2" xfId="9152" xr:uid="{00000000-0005-0000-0000-0000C0230000}"/>
    <cellStyle name="SAPBEXaggItem 27 3" xfId="9153" xr:uid="{00000000-0005-0000-0000-0000C1230000}"/>
    <cellStyle name="SAPBEXaggItem 28" xfId="9154" xr:uid="{00000000-0005-0000-0000-0000C2230000}"/>
    <cellStyle name="SAPBEXaggItem 28 2" xfId="9155" xr:uid="{00000000-0005-0000-0000-0000C3230000}"/>
    <cellStyle name="SAPBEXaggItem 28 3" xfId="9156" xr:uid="{00000000-0005-0000-0000-0000C4230000}"/>
    <cellStyle name="SAPBEXaggItem 29" xfId="9157" xr:uid="{00000000-0005-0000-0000-0000C5230000}"/>
    <cellStyle name="SAPBEXaggItem 3" xfId="9158" xr:uid="{00000000-0005-0000-0000-0000C6230000}"/>
    <cellStyle name="SAPBEXaggItem 30" xfId="9159" xr:uid="{00000000-0005-0000-0000-0000C7230000}"/>
    <cellStyle name="SAPBEXaggItem 31" xfId="9160" xr:uid="{00000000-0005-0000-0000-0000C8230000}"/>
    <cellStyle name="SAPBEXaggItem 4" xfId="9161" xr:uid="{00000000-0005-0000-0000-0000C9230000}"/>
    <cellStyle name="SAPBEXaggItem 5" xfId="9162" xr:uid="{00000000-0005-0000-0000-0000CA230000}"/>
    <cellStyle name="SAPBEXaggItem 6" xfId="9163" xr:uid="{00000000-0005-0000-0000-0000CB230000}"/>
    <cellStyle name="SAPBEXaggItem 6 10" xfId="9164" xr:uid="{00000000-0005-0000-0000-0000CC230000}"/>
    <cellStyle name="SAPBEXaggItem 6 10 2" xfId="9165" xr:uid="{00000000-0005-0000-0000-0000CD230000}"/>
    <cellStyle name="SAPBEXaggItem 6 10 3" xfId="9166" xr:uid="{00000000-0005-0000-0000-0000CE230000}"/>
    <cellStyle name="SAPBEXaggItem 6 11" xfId="9167" xr:uid="{00000000-0005-0000-0000-0000CF230000}"/>
    <cellStyle name="SAPBEXaggItem 6 11 2" xfId="9168" xr:uid="{00000000-0005-0000-0000-0000D0230000}"/>
    <cellStyle name="SAPBEXaggItem 6 11 3" xfId="9169" xr:uid="{00000000-0005-0000-0000-0000D1230000}"/>
    <cellStyle name="SAPBEXaggItem 6 12" xfId="9170" xr:uid="{00000000-0005-0000-0000-0000D2230000}"/>
    <cellStyle name="SAPBEXaggItem 6 12 2" xfId="9171" xr:uid="{00000000-0005-0000-0000-0000D3230000}"/>
    <cellStyle name="SAPBEXaggItem 6 12 3" xfId="9172" xr:uid="{00000000-0005-0000-0000-0000D4230000}"/>
    <cellStyle name="SAPBEXaggItem 6 13" xfId="9173" xr:uid="{00000000-0005-0000-0000-0000D5230000}"/>
    <cellStyle name="SAPBEXaggItem 6 13 2" xfId="9174" xr:uid="{00000000-0005-0000-0000-0000D6230000}"/>
    <cellStyle name="SAPBEXaggItem 6 13 3" xfId="9175" xr:uid="{00000000-0005-0000-0000-0000D7230000}"/>
    <cellStyle name="SAPBEXaggItem 6 14" xfId="9176" xr:uid="{00000000-0005-0000-0000-0000D8230000}"/>
    <cellStyle name="SAPBEXaggItem 6 14 2" xfId="9177" xr:uid="{00000000-0005-0000-0000-0000D9230000}"/>
    <cellStyle name="SAPBEXaggItem 6 14 3" xfId="9178" xr:uid="{00000000-0005-0000-0000-0000DA230000}"/>
    <cellStyle name="SAPBEXaggItem 6 15" xfId="9179" xr:uid="{00000000-0005-0000-0000-0000DB230000}"/>
    <cellStyle name="SAPBEXaggItem 6 15 2" xfId="9180" xr:uid="{00000000-0005-0000-0000-0000DC230000}"/>
    <cellStyle name="SAPBEXaggItem 6 15 3" xfId="9181" xr:uid="{00000000-0005-0000-0000-0000DD230000}"/>
    <cellStyle name="SAPBEXaggItem 6 16" xfId="9182" xr:uid="{00000000-0005-0000-0000-0000DE230000}"/>
    <cellStyle name="SAPBEXaggItem 6 2" xfId="9183" xr:uid="{00000000-0005-0000-0000-0000DF230000}"/>
    <cellStyle name="SAPBEXaggItem 6 2 2" xfId="9184" xr:uid="{00000000-0005-0000-0000-0000E0230000}"/>
    <cellStyle name="SAPBEXaggItem 6 2 3" xfId="9185" xr:uid="{00000000-0005-0000-0000-0000E1230000}"/>
    <cellStyle name="SAPBEXaggItem 6 3" xfId="9186" xr:uid="{00000000-0005-0000-0000-0000E2230000}"/>
    <cellStyle name="SAPBEXaggItem 6 3 2" xfId="9187" xr:uid="{00000000-0005-0000-0000-0000E3230000}"/>
    <cellStyle name="SAPBEXaggItem 6 3 3" xfId="9188" xr:uid="{00000000-0005-0000-0000-0000E4230000}"/>
    <cellStyle name="SAPBEXaggItem 6 4" xfId="9189" xr:uid="{00000000-0005-0000-0000-0000E5230000}"/>
    <cellStyle name="SAPBEXaggItem 6 4 2" xfId="9190" xr:uid="{00000000-0005-0000-0000-0000E6230000}"/>
    <cellStyle name="SAPBEXaggItem 6 4 3" xfId="9191" xr:uid="{00000000-0005-0000-0000-0000E7230000}"/>
    <cellStyle name="SAPBEXaggItem 6 5" xfId="9192" xr:uid="{00000000-0005-0000-0000-0000E8230000}"/>
    <cellStyle name="SAPBEXaggItem 6 5 2" xfId="9193" xr:uid="{00000000-0005-0000-0000-0000E9230000}"/>
    <cellStyle name="SAPBEXaggItem 6 5 3" xfId="9194" xr:uid="{00000000-0005-0000-0000-0000EA230000}"/>
    <cellStyle name="SAPBEXaggItem 6 6" xfId="9195" xr:uid="{00000000-0005-0000-0000-0000EB230000}"/>
    <cellStyle name="SAPBEXaggItem 6 6 2" xfId="9196" xr:uid="{00000000-0005-0000-0000-0000EC230000}"/>
    <cellStyle name="SAPBEXaggItem 6 6 3" xfId="9197" xr:uid="{00000000-0005-0000-0000-0000ED230000}"/>
    <cellStyle name="SAPBEXaggItem 6 7" xfId="9198" xr:uid="{00000000-0005-0000-0000-0000EE230000}"/>
    <cellStyle name="SAPBEXaggItem 6 7 2" xfId="9199" xr:uid="{00000000-0005-0000-0000-0000EF230000}"/>
    <cellStyle name="SAPBEXaggItem 6 7 3" xfId="9200" xr:uid="{00000000-0005-0000-0000-0000F0230000}"/>
    <cellStyle name="SAPBEXaggItem 6 8" xfId="9201" xr:uid="{00000000-0005-0000-0000-0000F1230000}"/>
    <cellStyle name="SAPBEXaggItem 6 8 2" xfId="9202" xr:uid="{00000000-0005-0000-0000-0000F2230000}"/>
    <cellStyle name="SAPBEXaggItem 6 8 3" xfId="9203" xr:uid="{00000000-0005-0000-0000-0000F3230000}"/>
    <cellStyle name="SAPBEXaggItem 6 9" xfId="9204" xr:uid="{00000000-0005-0000-0000-0000F4230000}"/>
    <cellStyle name="SAPBEXaggItem 6 9 2" xfId="9205" xr:uid="{00000000-0005-0000-0000-0000F5230000}"/>
    <cellStyle name="SAPBEXaggItem 6 9 3" xfId="9206" xr:uid="{00000000-0005-0000-0000-0000F6230000}"/>
    <cellStyle name="SAPBEXaggItem 7" xfId="9207" xr:uid="{00000000-0005-0000-0000-0000F7230000}"/>
    <cellStyle name="SAPBEXaggItem 7 10" xfId="9208" xr:uid="{00000000-0005-0000-0000-0000F8230000}"/>
    <cellStyle name="SAPBEXaggItem 7 10 2" xfId="9209" xr:uid="{00000000-0005-0000-0000-0000F9230000}"/>
    <cellStyle name="SAPBEXaggItem 7 10 3" xfId="9210" xr:uid="{00000000-0005-0000-0000-0000FA230000}"/>
    <cellStyle name="SAPBEXaggItem 7 11" xfId="9211" xr:uid="{00000000-0005-0000-0000-0000FB230000}"/>
    <cellStyle name="SAPBEXaggItem 7 11 2" xfId="9212" xr:uid="{00000000-0005-0000-0000-0000FC230000}"/>
    <cellStyle name="SAPBEXaggItem 7 11 3" xfId="9213" xr:uid="{00000000-0005-0000-0000-0000FD230000}"/>
    <cellStyle name="SAPBEXaggItem 7 12" xfId="9214" xr:uid="{00000000-0005-0000-0000-0000FE230000}"/>
    <cellStyle name="SAPBEXaggItem 7 12 2" xfId="9215" xr:uid="{00000000-0005-0000-0000-0000FF230000}"/>
    <cellStyle name="SAPBEXaggItem 7 12 3" xfId="9216" xr:uid="{00000000-0005-0000-0000-000000240000}"/>
    <cellStyle name="SAPBEXaggItem 7 13" xfId="9217" xr:uid="{00000000-0005-0000-0000-000001240000}"/>
    <cellStyle name="SAPBEXaggItem 7 13 2" xfId="9218" xr:uid="{00000000-0005-0000-0000-000002240000}"/>
    <cellStyle name="SAPBEXaggItem 7 13 3" xfId="9219" xr:uid="{00000000-0005-0000-0000-000003240000}"/>
    <cellStyle name="SAPBEXaggItem 7 14" xfId="9220" xr:uid="{00000000-0005-0000-0000-000004240000}"/>
    <cellStyle name="SAPBEXaggItem 7 14 2" xfId="9221" xr:uid="{00000000-0005-0000-0000-000005240000}"/>
    <cellStyle name="SAPBEXaggItem 7 14 3" xfId="9222" xr:uid="{00000000-0005-0000-0000-000006240000}"/>
    <cellStyle name="SAPBEXaggItem 7 15" xfId="9223" xr:uid="{00000000-0005-0000-0000-000007240000}"/>
    <cellStyle name="SAPBEXaggItem 7 15 2" xfId="9224" xr:uid="{00000000-0005-0000-0000-000008240000}"/>
    <cellStyle name="SAPBEXaggItem 7 15 3" xfId="9225" xr:uid="{00000000-0005-0000-0000-000009240000}"/>
    <cellStyle name="SAPBEXaggItem 7 16" xfId="9226" xr:uid="{00000000-0005-0000-0000-00000A240000}"/>
    <cellStyle name="SAPBEXaggItem 7 2" xfId="9227" xr:uid="{00000000-0005-0000-0000-00000B240000}"/>
    <cellStyle name="SAPBEXaggItem 7 2 2" xfId="9228" xr:uid="{00000000-0005-0000-0000-00000C240000}"/>
    <cellStyle name="SAPBEXaggItem 7 2 3" xfId="9229" xr:uid="{00000000-0005-0000-0000-00000D240000}"/>
    <cellStyle name="SAPBEXaggItem 7 3" xfId="9230" xr:uid="{00000000-0005-0000-0000-00000E240000}"/>
    <cellStyle name="SAPBEXaggItem 7 3 2" xfId="9231" xr:uid="{00000000-0005-0000-0000-00000F240000}"/>
    <cellStyle name="SAPBEXaggItem 7 3 3" xfId="9232" xr:uid="{00000000-0005-0000-0000-000010240000}"/>
    <cellStyle name="SAPBEXaggItem 7 4" xfId="9233" xr:uid="{00000000-0005-0000-0000-000011240000}"/>
    <cellStyle name="SAPBEXaggItem 7 4 2" xfId="9234" xr:uid="{00000000-0005-0000-0000-000012240000}"/>
    <cellStyle name="SAPBEXaggItem 7 4 3" xfId="9235" xr:uid="{00000000-0005-0000-0000-000013240000}"/>
    <cellStyle name="SAPBEXaggItem 7 5" xfId="9236" xr:uid="{00000000-0005-0000-0000-000014240000}"/>
    <cellStyle name="SAPBEXaggItem 7 5 2" xfId="9237" xr:uid="{00000000-0005-0000-0000-000015240000}"/>
    <cellStyle name="SAPBEXaggItem 7 5 3" xfId="9238" xr:uid="{00000000-0005-0000-0000-000016240000}"/>
    <cellStyle name="SAPBEXaggItem 7 6" xfId="9239" xr:uid="{00000000-0005-0000-0000-000017240000}"/>
    <cellStyle name="SAPBEXaggItem 7 6 2" xfId="9240" xr:uid="{00000000-0005-0000-0000-000018240000}"/>
    <cellStyle name="SAPBEXaggItem 7 6 3" xfId="9241" xr:uid="{00000000-0005-0000-0000-000019240000}"/>
    <cellStyle name="SAPBEXaggItem 7 7" xfId="9242" xr:uid="{00000000-0005-0000-0000-00001A240000}"/>
    <cellStyle name="SAPBEXaggItem 7 7 2" xfId="9243" xr:uid="{00000000-0005-0000-0000-00001B240000}"/>
    <cellStyle name="SAPBEXaggItem 7 7 3" xfId="9244" xr:uid="{00000000-0005-0000-0000-00001C240000}"/>
    <cellStyle name="SAPBEXaggItem 7 8" xfId="9245" xr:uid="{00000000-0005-0000-0000-00001D240000}"/>
    <cellStyle name="SAPBEXaggItem 7 8 2" xfId="9246" xr:uid="{00000000-0005-0000-0000-00001E240000}"/>
    <cellStyle name="SAPBEXaggItem 7 8 3" xfId="9247" xr:uid="{00000000-0005-0000-0000-00001F240000}"/>
    <cellStyle name="SAPBEXaggItem 7 9" xfId="9248" xr:uid="{00000000-0005-0000-0000-000020240000}"/>
    <cellStyle name="SAPBEXaggItem 7 9 2" xfId="9249" xr:uid="{00000000-0005-0000-0000-000021240000}"/>
    <cellStyle name="SAPBEXaggItem 7 9 3" xfId="9250" xr:uid="{00000000-0005-0000-0000-000022240000}"/>
    <cellStyle name="SAPBEXaggItem 8" xfId="9251" xr:uid="{00000000-0005-0000-0000-000023240000}"/>
    <cellStyle name="SAPBEXaggItem 8 10" xfId="9252" xr:uid="{00000000-0005-0000-0000-000024240000}"/>
    <cellStyle name="SAPBEXaggItem 8 10 2" xfId="9253" xr:uid="{00000000-0005-0000-0000-000025240000}"/>
    <cellStyle name="SAPBEXaggItem 8 10 3" xfId="9254" xr:uid="{00000000-0005-0000-0000-000026240000}"/>
    <cellStyle name="SAPBEXaggItem 8 11" xfId="9255" xr:uid="{00000000-0005-0000-0000-000027240000}"/>
    <cellStyle name="SAPBEXaggItem 8 11 2" xfId="9256" xr:uid="{00000000-0005-0000-0000-000028240000}"/>
    <cellStyle name="SAPBEXaggItem 8 11 3" xfId="9257" xr:uid="{00000000-0005-0000-0000-000029240000}"/>
    <cellStyle name="SAPBEXaggItem 8 12" xfId="9258" xr:uid="{00000000-0005-0000-0000-00002A240000}"/>
    <cellStyle name="SAPBEXaggItem 8 12 2" xfId="9259" xr:uid="{00000000-0005-0000-0000-00002B240000}"/>
    <cellStyle name="SAPBEXaggItem 8 12 3" xfId="9260" xr:uid="{00000000-0005-0000-0000-00002C240000}"/>
    <cellStyle name="SAPBEXaggItem 8 13" xfId="9261" xr:uid="{00000000-0005-0000-0000-00002D240000}"/>
    <cellStyle name="SAPBEXaggItem 8 13 2" xfId="9262" xr:uid="{00000000-0005-0000-0000-00002E240000}"/>
    <cellStyle name="SAPBEXaggItem 8 13 3" xfId="9263" xr:uid="{00000000-0005-0000-0000-00002F240000}"/>
    <cellStyle name="SAPBEXaggItem 8 14" xfId="9264" xr:uid="{00000000-0005-0000-0000-000030240000}"/>
    <cellStyle name="SAPBEXaggItem 8 14 2" xfId="9265" xr:uid="{00000000-0005-0000-0000-000031240000}"/>
    <cellStyle name="SAPBEXaggItem 8 14 3" xfId="9266" xr:uid="{00000000-0005-0000-0000-000032240000}"/>
    <cellStyle name="SAPBEXaggItem 8 15" xfId="9267" xr:uid="{00000000-0005-0000-0000-000033240000}"/>
    <cellStyle name="SAPBEXaggItem 8 15 2" xfId="9268" xr:uid="{00000000-0005-0000-0000-000034240000}"/>
    <cellStyle name="SAPBEXaggItem 8 15 3" xfId="9269" xr:uid="{00000000-0005-0000-0000-000035240000}"/>
    <cellStyle name="SAPBEXaggItem 8 16" xfId="9270" xr:uid="{00000000-0005-0000-0000-000036240000}"/>
    <cellStyle name="SAPBEXaggItem 8 2" xfId="9271" xr:uid="{00000000-0005-0000-0000-000037240000}"/>
    <cellStyle name="SAPBEXaggItem 8 2 2" xfId="9272" xr:uid="{00000000-0005-0000-0000-000038240000}"/>
    <cellStyle name="SAPBEXaggItem 8 2 3" xfId="9273" xr:uid="{00000000-0005-0000-0000-000039240000}"/>
    <cellStyle name="SAPBEXaggItem 8 3" xfId="9274" xr:uid="{00000000-0005-0000-0000-00003A240000}"/>
    <cellStyle name="SAPBEXaggItem 8 3 2" xfId="9275" xr:uid="{00000000-0005-0000-0000-00003B240000}"/>
    <cellStyle name="SAPBEXaggItem 8 3 3" xfId="9276" xr:uid="{00000000-0005-0000-0000-00003C240000}"/>
    <cellStyle name="SAPBEXaggItem 8 4" xfId="9277" xr:uid="{00000000-0005-0000-0000-00003D240000}"/>
    <cellStyle name="SAPBEXaggItem 8 4 2" xfId="9278" xr:uid="{00000000-0005-0000-0000-00003E240000}"/>
    <cellStyle name="SAPBEXaggItem 8 4 3" xfId="9279" xr:uid="{00000000-0005-0000-0000-00003F240000}"/>
    <cellStyle name="SAPBEXaggItem 8 5" xfId="9280" xr:uid="{00000000-0005-0000-0000-000040240000}"/>
    <cellStyle name="SAPBEXaggItem 8 5 2" xfId="9281" xr:uid="{00000000-0005-0000-0000-000041240000}"/>
    <cellStyle name="SAPBEXaggItem 8 5 3" xfId="9282" xr:uid="{00000000-0005-0000-0000-000042240000}"/>
    <cellStyle name="SAPBEXaggItem 8 6" xfId="9283" xr:uid="{00000000-0005-0000-0000-000043240000}"/>
    <cellStyle name="SAPBEXaggItem 8 6 2" xfId="9284" xr:uid="{00000000-0005-0000-0000-000044240000}"/>
    <cellStyle name="SAPBEXaggItem 8 6 3" xfId="9285" xr:uid="{00000000-0005-0000-0000-000045240000}"/>
    <cellStyle name="SAPBEXaggItem 8 7" xfId="9286" xr:uid="{00000000-0005-0000-0000-000046240000}"/>
    <cellStyle name="SAPBEXaggItem 8 7 2" xfId="9287" xr:uid="{00000000-0005-0000-0000-000047240000}"/>
    <cellStyle name="SAPBEXaggItem 8 7 3" xfId="9288" xr:uid="{00000000-0005-0000-0000-000048240000}"/>
    <cellStyle name="SAPBEXaggItem 8 8" xfId="9289" xr:uid="{00000000-0005-0000-0000-000049240000}"/>
    <cellStyle name="SAPBEXaggItem 8 8 2" xfId="9290" xr:uid="{00000000-0005-0000-0000-00004A240000}"/>
    <cellStyle name="SAPBEXaggItem 8 8 3" xfId="9291" xr:uid="{00000000-0005-0000-0000-00004B240000}"/>
    <cellStyle name="SAPBEXaggItem 8 9" xfId="9292" xr:uid="{00000000-0005-0000-0000-00004C240000}"/>
    <cellStyle name="SAPBEXaggItem 8 9 2" xfId="9293" xr:uid="{00000000-0005-0000-0000-00004D240000}"/>
    <cellStyle name="SAPBEXaggItem 8 9 3" xfId="9294" xr:uid="{00000000-0005-0000-0000-00004E240000}"/>
    <cellStyle name="SAPBEXaggItem 9" xfId="9295" xr:uid="{00000000-0005-0000-0000-00004F240000}"/>
    <cellStyle name="SAPBEXaggItem 9 10" xfId="9296" xr:uid="{00000000-0005-0000-0000-000050240000}"/>
    <cellStyle name="SAPBEXaggItem 9 10 2" xfId="9297" xr:uid="{00000000-0005-0000-0000-000051240000}"/>
    <cellStyle name="SAPBEXaggItem 9 10 3" xfId="9298" xr:uid="{00000000-0005-0000-0000-000052240000}"/>
    <cellStyle name="SAPBEXaggItem 9 11" xfId="9299" xr:uid="{00000000-0005-0000-0000-000053240000}"/>
    <cellStyle name="SAPBEXaggItem 9 11 2" xfId="9300" xr:uid="{00000000-0005-0000-0000-000054240000}"/>
    <cellStyle name="SAPBEXaggItem 9 11 3" xfId="9301" xr:uid="{00000000-0005-0000-0000-000055240000}"/>
    <cellStyle name="SAPBEXaggItem 9 12" xfId="9302" xr:uid="{00000000-0005-0000-0000-000056240000}"/>
    <cellStyle name="SAPBEXaggItem 9 12 2" xfId="9303" xr:uid="{00000000-0005-0000-0000-000057240000}"/>
    <cellStyle name="SAPBEXaggItem 9 12 3" xfId="9304" xr:uid="{00000000-0005-0000-0000-000058240000}"/>
    <cellStyle name="SAPBEXaggItem 9 13" xfId="9305" xr:uid="{00000000-0005-0000-0000-000059240000}"/>
    <cellStyle name="SAPBEXaggItem 9 13 2" xfId="9306" xr:uid="{00000000-0005-0000-0000-00005A240000}"/>
    <cellStyle name="SAPBEXaggItem 9 13 3" xfId="9307" xr:uid="{00000000-0005-0000-0000-00005B240000}"/>
    <cellStyle name="SAPBEXaggItem 9 14" xfId="9308" xr:uid="{00000000-0005-0000-0000-00005C240000}"/>
    <cellStyle name="SAPBEXaggItem 9 14 2" xfId="9309" xr:uid="{00000000-0005-0000-0000-00005D240000}"/>
    <cellStyle name="SAPBEXaggItem 9 14 3" xfId="9310" xr:uid="{00000000-0005-0000-0000-00005E240000}"/>
    <cellStyle name="SAPBEXaggItem 9 15" xfId="9311" xr:uid="{00000000-0005-0000-0000-00005F240000}"/>
    <cellStyle name="SAPBEXaggItem 9 15 2" xfId="9312" xr:uid="{00000000-0005-0000-0000-000060240000}"/>
    <cellStyle name="SAPBEXaggItem 9 15 3" xfId="9313" xr:uid="{00000000-0005-0000-0000-000061240000}"/>
    <cellStyle name="SAPBEXaggItem 9 16" xfId="9314" xr:uid="{00000000-0005-0000-0000-000062240000}"/>
    <cellStyle name="SAPBEXaggItem 9 2" xfId="9315" xr:uid="{00000000-0005-0000-0000-000063240000}"/>
    <cellStyle name="SAPBEXaggItem 9 2 2" xfId="9316" xr:uid="{00000000-0005-0000-0000-000064240000}"/>
    <cellStyle name="SAPBEXaggItem 9 2 3" xfId="9317" xr:uid="{00000000-0005-0000-0000-000065240000}"/>
    <cellStyle name="SAPBEXaggItem 9 3" xfId="9318" xr:uid="{00000000-0005-0000-0000-000066240000}"/>
    <cellStyle name="SAPBEXaggItem 9 3 2" xfId="9319" xr:uid="{00000000-0005-0000-0000-000067240000}"/>
    <cellStyle name="SAPBEXaggItem 9 3 3" xfId="9320" xr:uid="{00000000-0005-0000-0000-000068240000}"/>
    <cellStyle name="SAPBEXaggItem 9 4" xfId="9321" xr:uid="{00000000-0005-0000-0000-000069240000}"/>
    <cellStyle name="SAPBEXaggItem 9 4 2" xfId="9322" xr:uid="{00000000-0005-0000-0000-00006A240000}"/>
    <cellStyle name="SAPBEXaggItem 9 4 3" xfId="9323" xr:uid="{00000000-0005-0000-0000-00006B240000}"/>
    <cellStyle name="SAPBEXaggItem 9 5" xfId="9324" xr:uid="{00000000-0005-0000-0000-00006C240000}"/>
    <cellStyle name="SAPBEXaggItem 9 5 2" xfId="9325" xr:uid="{00000000-0005-0000-0000-00006D240000}"/>
    <cellStyle name="SAPBEXaggItem 9 5 3" xfId="9326" xr:uid="{00000000-0005-0000-0000-00006E240000}"/>
    <cellStyle name="SAPBEXaggItem 9 6" xfId="9327" xr:uid="{00000000-0005-0000-0000-00006F240000}"/>
    <cellStyle name="SAPBEXaggItem 9 6 2" xfId="9328" xr:uid="{00000000-0005-0000-0000-000070240000}"/>
    <cellStyle name="SAPBEXaggItem 9 6 3" xfId="9329" xr:uid="{00000000-0005-0000-0000-000071240000}"/>
    <cellStyle name="SAPBEXaggItem 9 7" xfId="9330" xr:uid="{00000000-0005-0000-0000-000072240000}"/>
    <cellStyle name="SAPBEXaggItem 9 7 2" xfId="9331" xr:uid="{00000000-0005-0000-0000-000073240000}"/>
    <cellStyle name="SAPBEXaggItem 9 7 3" xfId="9332" xr:uid="{00000000-0005-0000-0000-000074240000}"/>
    <cellStyle name="SAPBEXaggItem 9 8" xfId="9333" xr:uid="{00000000-0005-0000-0000-000075240000}"/>
    <cellStyle name="SAPBEXaggItem 9 8 2" xfId="9334" xr:uid="{00000000-0005-0000-0000-000076240000}"/>
    <cellStyle name="SAPBEXaggItem 9 8 3" xfId="9335" xr:uid="{00000000-0005-0000-0000-000077240000}"/>
    <cellStyle name="SAPBEXaggItem 9 9" xfId="9336" xr:uid="{00000000-0005-0000-0000-000078240000}"/>
    <cellStyle name="SAPBEXaggItem 9 9 2" xfId="9337" xr:uid="{00000000-0005-0000-0000-000079240000}"/>
    <cellStyle name="SAPBEXaggItem 9 9 3" xfId="9338" xr:uid="{00000000-0005-0000-0000-00007A240000}"/>
    <cellStyle name="SAPBEXaggItemX" xfId="9339" xr:uid="{00000000-0005-0000-0000-00007B240000}"/>
    <cellStyle name="SAPBEXaggItemX 10" xfId="9340" xr:uid="{00000000-0005-0000-0000-00007C240000}"/>
    <cellStyle name="SAPBEXaggItemX 10 10" xfId="9341" xr:uid="{00000000-0005-0000-0000-00007D240000}"/>
    <cellStyle name="SAPBEXaggItemX 10 10 2" xfId="9342" xr:uid="{00000000-0005-0000-0000-00007E240000}"/>
    <cellStyle name="SAPBEXaggItemX 10 10 3" xfId="9343" xr:uid="{00000000-0005-0000-0000-00007F240000}"/>
    <cellStyle name="SAPBEXaggItemX 10 11" xfId="9344" xr:uid="{00000000-0005-0000-0000-000080240000}"/>
    <cellStyle name="SAPBEXaggItemX 10 11 2" xfId="9345" xr:uid="{00000000-0005-0000-0000-000081240000}"/>
    <cellStyle name="SAPBEXaggItemX 10 11 3" xfId="9346" xr:uid="{00000000-0005-0000-0000-000082240000}"/>
    <cellStyle name="SAPBEXaggItemX 10 12" xfId="9347" xr:uid="{00000000-0005-0000-0000-000083240000}"/>
    <cellStyle name="SAPBEXaggItemX 10 12 2" xfId="9348" xr:uid="{00000000-0005-0000-0000-000084240000}"/>
    <cellStyle name="SAPBEXaggItemX 10 12 3" xfId="9349" xr:uid="{00000000-0005-0000-0000-000085240000}"/>
    <cellStyle name="SAPBEXaggItemX 10 13" xfId="9350" xr:uid="{00000000-0005-0000-0000-000086240000}"/>
    <cellStyle name="SAPBEXaggItemX 10 13 2" xfId="9351" xr:uid="{00000000-0005-0000-0000-000087240000}"/>
    <cellStyle name="SAPBEXaggItemX 10 13 3" xfId="9352" xr:uid="{00000000-0005-0000-0000-000088240000}"/>
    <cellStyle name="SAPBEXaggItemX 10 14" xfId="9353" xr:uid="{00000000-0005-0000-0000-000089240000}"/>
    <cellStyle name="SAPBEXaggItemX 10 14 2" xfId="9354" xr:uid="{00000000-0005-0000-0000-00008A240000}"/>
    <cellStyle name="SAPBEXaggItemX 10 14 3" xfId="9355" xr:uid="{00000000-0005-0000-0000-00008B240000}"/>
    <cellStyle name="SAPBEXaggItemX 10 15" xfId="9356" xr:uid="{00000000-0005-0000-0000-00008C240000}"/>
    <cellStyle name="SAPBEXaggItemX 10 15 2" xfId="9357" xr:uid="{00000000-0005-0000-0000-00008D240000}"/>
    <cellStyle name="SAPBEXaggItemX 10 15 3" xfId="9358" xr:uid="{00000000-0005-0000-0000-00008E240000}"/>
    <cellStyle name="SAPBEXaggItemX 10 16" xfId="9359" xr:uid="{00000000-0005-0000-0000-00008F240000}"/>
    <cellStyle name="SAPBEXaggItemX 10 2" xfId="9360" xr:uid="{00000000-0005-0000-0000-000090240000}"/>
    <cellStyle name="SAPBEXaggItemX 10 2 2" xfId="9361" xr:uid="{00000000-0005-0000-0000-000091240000}"/>
    <cellStyle name="SAPBEXaggItemX 10 2 3" xfId="9362" xr:uid="{00000000-0005-0000-0000-000092240000}"/>
    <cellStyle name="SAPBEXaggItemX 10 3" xfId="9363" xr:uid="{00000000-0005-0000-0000-000093240000}"/>
    <cellStyle name="SAPBEXaggItemX 10 3 2" xfId="9364" xr:uid="{00000000-0005-0000-0000-000094240000}"/>
    <cellStyle name="SAPBEXaggItemX 10 3 3" xfId="9365" xr:uid="{00000000-0005-0000-0000-000095240000}"/>
    <cellStyle name="SAPBEXaggItemX 10 4" xfId="9366" xr:uid="{00000000-0005-0000-0000-000096240000}"/>
    <cellStyle name="SAPBEXaggItemX 10 4 2" xfId="9367" xr:uid="{00000000-0005-0000-0000-000097240000}"/>
    <cellStyle name="SAPBEXaggItemX 10 4 3" xfId="9368" xr:uid="{00000000-0005-0000-0000-000098240000}"/>
    <cellStyle name="SAPBEXaggItemX 10 5" xfId="9369" xr:uid="{00000000-0005-0000-0000-000099240000}"/>
    <cellStyle name="SAPBEXaggItemX 10 5 2" xfId="9370" xr:uid="{00000000-0005-0000-0000-00009A240000}"/>
    <cellStyle name="SAPBEXaggItemX 10 5 3" xfId="9371" xr:uid="{00000000-0005-0000-0000-00009B240000}"/>
    <cellStyle name="SAPBEXaggItemX 10 6" xfId="9372" xr:uid="{00000000-0005-0000-0000-00009C240000}"/>
    <cellStyle name="SAPBEXaggItemX 10 6 2" xfId="9373" xr:uid="{00000000-0005-0000-0000-00009D240000}"/>
    <cellStyle name="SAPBEXaggItemX 10 6 3" xfId="9374" xr:uid="{00000000-0005-0000-0000-00009E240000}"/>
    <cellStyle name="SAPBEXaggItemX 10 7" xfId="9375" xr:uid="{00000000-0005-0000-0000-00009F240000}"/>
    <cellStyle name="SAPBEXaggItemX 10 7 2" xfId="9376" xr:uid="{00000000-0005-0000-0000-0000A0240000}"/>
    <cellStyle name="SAPBEXaggItemX 10 7 3" xfId="9377" xr:uid="{00000000-0005-0000-0000-0000A1240000}"/>
    <cellStyle name="SAPBEXaggItemX 10 8" xfId="9378" xr:uid="{00000000-0005-0000-0000-0000A2240000}"/>
    <cellStyle name="SAPBEXaggItemX 10 8 2" xfId="9379" xr:uid="{00000000-0005-0000-0000-0000A3240000}"/>
    <cellStyle name="SAPBEXaggItemX 10 8 3" xfId="9380" xr:uid="{00000000-0005-0000-0000-0000A4240000}"/>
    <cellStyle name="SAPBEXaggItemX 10 9" xfId="9381" xr:uid="{00000000-0005-0000-0000-0000A5240000}"/>
    <cellStyle name="SAPBEXaggItemX 10 9 2" xfId="9382" xr:uid="{00000000-0005-0000-0000-0000A6240000}"/>
    <cellStyle name="SAPBEXaggItemX 10 9 3" xfId="9383" xr:uid="{00000000-0005-0000-0000-0000A7240000}"/>
    <cellStyle name="SAPBEXaggItemX 11" xfId="9384" xr:uid="{00000000-0005-0000-0000-0000A8240000}"/>
    <cellStyle name="SAPBEXaggItemX 11 10" xfId="9385" xr:uid="{00000000-0005-0000-0000-0000A9240000}"/>
    <cellStyle name="SAPBEXaggItemX 11 10 2" xfId="9386" xr:uid="{00000000-0005-0000-0000-0000AA240000}"/>
    <cellStyle name="SAPBEXaggItemX 11 10 3" xfId="9387" xr:uid="{00000000-0005-0000-0000-0000AB240000}"/>
    <cellStyle name="SAPBEXaggItemX 11 11" xfId="9388" xr:uid="{00000000-0005-0000-0000-0000AC240000}"/>
    <cellStyle name="SAPBEXaggItemX 11 11 2" xfId="9389" xr:uid="{00000000-0005-0000-0000-0000AD240000}"/>
    <cellStyle name="SAPBEXaggItemX 11 11 3" xfId="9390" xr:uid="{00000000-0005-0000-0000-0000AE240000}"/>
    <cellStyle name="SAPBEXaggItemX 11 12" xfId="9391" xr:uid="{00000000-0005-0000-0000-0000AF240000}"/>
    <cellStyle name="SAPBEXaggItemX 11 12 2" xfId="9392" xr:uid="{00000000-0005-0000-0000-0000B0240000}"/>
    <cellStyle name="SAPBEXaggItemX 11 12 3" xfId="9393" xr:uid="{00000000-0005-0000-0000-0000B1240000}"/>
    <cellStyle name="SAPBEXaggItemX 11 13" xfId="9394" xr:uid="{00000000-0005-0000-0000-0000B2240000}"/>
    <cellStyle name="SAPBEXaggItemX 11 13 2" xfId="9395" xr:uid="{00000000-0005-0000-0000-0000B3240000}"/>
    <cellStyle name="SAPBEXaggItemX 11 13 3" xfId="9396" xr:uid="{00000000-0005-0000-0000-0000B4240000}"/>
    <cellStyle name="SAPBEXaggItemX 11 14" xfId="9397" xr:uid="{00000000-0005-0000-0000-0000B5240000}"/>
    <cellStyle name="SAPBEXaggItemX 11 14 2" xfId="9398" xr:uid="{00000000-0005-0000-0000-0000B6240000}"/>
    <cellStyle name="SAPBEXaggItemX 11 14 3" xfId="9399" xr:uid="{00000000-0005-0000-0000-0000B7240000}"/>
    <cellStyle name="SAPBEXaggItemX 11 15" xfId="9400" xr:uid="{00000000-0005-0000-0000-0000B8240000}"/>
    <cellStyle name="SAPBEXaggItemX 11 15 2" xfId="9401" xr:uid="{00000000-0005-0000-0000-0000B9240000}"/>
    <cellStyle name="SAPBEXaggItemX 11 15 3" xfId="9402" xr:uid="{00000000-0005-0000-0000-0000BA240000}"/>
    <cellStyle name="SAPBEXaggItemX 11 16" xfId="9403" xr:uid="{00000000-0005-0000-0000-0000BB240000}"/>
    <cellStyle name="SAPBEXaggItemX 11 2" xfId="9404" xr:uid="{00000000-0005-0000-0000-0000BC240000}"/>
    <cellStyle name="SAPBEXaggItemX 11 2 2" xfId="9405" xr:uid="{00000000-0005-0000-0000-0000BD240000}"/>
    <cellStyle name="SAPBEXaggItemX 11 2 3" xfId="9406" xr:uid="{00000000-0005-0000-0000-0000BE240000}"/>
    <cellStyle name="SAPBEXaggItemX 11 3" xfId="9407" xr:uid="{00000000-0005-0000-0000-0000BF240000}"/>
    <cellStyle name="SAPBEXaggItemX 11 3 2" xfId="9408" xr:uid="{00000000-0005-0000-0000-0000C0240000}"/>
    <cellStyle name="SAPBEXaggItemX 11 3 3" xfId="9409" xr:uid="{00000000-0005-0000-0000-0000C1240000}"/>
    <cellStyle name="SAPBEXaggItemX 11 4" xfId="9410" xr:uid="{00000000-0005-0000-0000-0000C2240000}"/>
    <cellStyle name="SAPBEXaggItemX 11 4 2" xfId="9411" xr:uid="{00000000-0005-0000-0000-0000C3240000}"/>
    <cellStyle name="SAPBEXaggItemX 11 4 3" xfId="9412" xr:uid="{00000000-0005-0000-0000-0000C4240000}"/>
    <cellStyle name="SAPBEXaggItemX 11 5" xfId="9413" xr:uid="{00000000-0005-0000-0000-0000C5240000}"/>
    <cellStyle name="SAPBEXaggItemX 11 5 2" xfId="9414" xr:uid="{00000000-0005-0000-0000-0000C6240000}"/>
    <cellStyle name="SAPBEXaggItemX 11 5 3" xfId="9415" xr:uid="{00000000-0005-0000-0000-0000C7240000}"/>
    <cellStyle name="SAPBEXaggItemX 11 6" xfId="9416" xr:uid="{00000000-0005-0000-0000-0000C8240000}"/>
    <cellStyle name="SAPBEXaggItemX 11 6 2" xfId="9417" xr:uid="{00000000-0005-0000-0000-0000C9240000}"/>
    <cellStyle name="SAPBEXaggItemX 11 6 3" xfId="9418" xr:uid="{00000000-0005-0000-0000-0000CA240000}"/>
    <cellStyle name="SAPBEXaggItemX 11 7" xfId="9419" xr:uid="{00000000-0005-0000-0000-0000CB240000}"/>
    <cellStyle name="SAPBEXaggItemX 11 7 2" xfId="9420" xr:uid="{00000000-0005-0000-0000-0000CC240000}"/>
    <cellStyle name="SAPBEXaggItemX 11 7 3" xfId="9421" xr:uid="{00000000-0005-0000-0000-0000CD240000}"/>
    <cellStyle name="SAPBEXaggItemX 11 8" xfId="9422" xr:uid="{00000000-0005-0000-0000-0000CE240000}"/>
    <cellStyle name="SAPBEXaggItemX 11 8 2" xfId="9423" xr:uid="{00000000-0005-0000-0000-0000CF240000}"/>
    <cellStyle name="SAPBEXaggItemX 11 8 3" xfId="9424" xr:uid="{00000000-0005-0000-0000-0000D0240000}"/>
    <cellStyle name="SAPBEXaggItemX 11 9" xfId="9425" xr:uid="{00000000-0005-0000-0000-0000D1240000}"/>
    <cellStyle name="SAPBEXaggItemX 11 9 2" xfId="9426" xr:uid="{00000000-0005-0000-0000-0000D2240000}"/>
    <cellStyle name="SAPBEXaggItemX 11 9 3" xfId="9427" xr:uid="{00000000-0005-0000-0000-0000D3240000}"/>
    <cellStyle name="SAPBEXaggItemX 12" xfId="9428" xr:uid="{00000000-0005-0000-0000-0000D4240000}"/>
    <cellStyle name="SAPBEXaggItemX 12 10" xfId="9429" xr:uid="{00000000-0005-0000-0000-0000D5240000}"/>
    <cellStyle name="SAPBEXaggItemX 12 10 2" xfId="9430" xr:uid="{00000000-0005-0000-0000-0000D6240000}"/>
    <cellStyle name="SAPBEXaggItemX 12 10 3" xfId="9431" xr:uid="{00000000-0005-0000-0000-0000D7240000}"/>
    <cellStyle name="SAPBEXaggItemX 12 11" xfId="9432" xr:uid="{00000000-0005-0000-0000-0000D8240000}"/>
    <cellStyle name="SAPBEXaggItemX 12 11 2" xfId="9433" xr:uid="{00000000-0005-0000-0000-0000D9240000}"/>
    <cellStyle name="SAPBEXaggItemX 12 11 3" xfId="9434" xr:uid="{00000000-0005-0000-0000-0000DA240000}"/>
    <cellStyle name="SAPBEXaggItemX 12 12" xfId="9435" xr:uid="{00000000-0005-0000-0000-0000DB240000}"/>
    <cellStyle name="SAPBEXaggItemX 12 12 2" xfId="9436" xr:uid="{00000000-0005-0000-0000-0000DC240000}"/>
    <cellStyle name="SAPBEXaggItemX 12 12 3" xfId="9437" xr:uid="{00000000-0005-0000-0000-0000DD240000}"/>
    <cellStyle name="SAPBEXaggItemX 12 13" xfId="9438" xr:uid="{00000000-0005-0000-0000-0000DE240000}"/>
    <cellStyle name="SAPBEXaggItemX 12 13 2" xfId="9439" xr:uid="{00000000-0005-0000-0000-0000DF240000}"/>
    <cellStyle name="SAPBEXaggItemX 12 13 3" xfId="9440" xr:uid="{00000000-0005-0000-0000-0000E0240000}"/>
    <cellStyle name="SAPBEXaggItemX 12 14" xfId="9441" xr:uid="{00000000-0005-0000-0000-0000E1240000}"/>
    <cellStyle name="SAPBEXaggItemX 12 14 2" xfId="9442" xr:uid="{00000000-0005-0000-0000-0000E2240000}"/>
    <cellStyle name="SAPBEXaggItemX 12 14 3" xfId="9443" xr:uid="{00000000-0005-0000-0000-0000E3240000}"/>
    <cellStyle name="SAPBEXaggItemX 12 15" xfId="9444" xr:uid="{00000000-0005-0000-0000-0000E4240000}"/>
    <cellStyle name="SAPBEXaggItemX 12 15 2" xfId="9445" xr:uid="{00000000-0005-0000-0000-0000E5240000}"/>
    <cellStyle name="SAPBEXaggItemX 12 15 3" xfId="9446" xr:uid="{00000000-0005-0000-0000-0000E6240000}"/>
    <cellStyle name="SAPBEXaggItemX 12 16" xfId="9447" xr:uid="{00000000-0005-0000-0000-0000E7240000}"/>
    <cellStyle name="SAPBEXaggItemX 12 2" xfId="9448" xr:uid="{00000000-0005-0000-0000-0000E8240000}"/>
    <cellStyle name="SAPBEXaggItemX 12 2 2" xfId="9449" xr:uid="{00000000-0005-0000-0000-0000E9240000}"/>
    <cellStyle name="SAPBEXaggItemX 12 2 3" xfId="9450" xr:uid="{00000000-0005-0000-0000-0000EA240000}"/>
    <cellStyle name="SAPBEXaggItemX 12 3" xfId="9451" xr:uid="{00000000-0005-0000-0000-0000EB240000}"/>
    <cellStyle name="SAPBEXaggItemX 12 3 2" xfId="9452" xr:uid="{00000000-0005-0000-0000-0000EC240000}"/>
    <cellStyle name="SAPBEXaggItemX 12 3 3" xfId="9453" xr:uid="{00000000-0005-0000-0000-0000ED240000}"/>
    <cellStyle name="SAPBEXaggItemX 12 4" xfId="9454" xr:uid="{00000000-0005-0000-0000-0000EE240000}"/>
    <cellStyle name="SAPBEXaggItemX 12 4 2" xfId="9455" xr:uid="{00000000-0005-0000-0000-0000EF240000}"/>
    <cellStyle name="SAPBEXaggItemX 12 4 3" xfId="9456" xr:uid="{00000000-0005-0000-0000-0000F0240000}"/>
    <cellStyle name="SAPBEXaggItemX 12 5" xfId="9457" xr:uid="{00000000-0005-0000-0000-0000F1240000}"/>
    <cellStyle name="SAPBEXaggItemX 12 5 2" xfId="9458" xr:uid="{00000000-0005-0000-0000-0000F2240000}"/>
    <cellStyle name="SAPBEXaggItemX 12 5 3" xfId="9459" xr:uid="{00000000-0005-0000-0000-0000F3240000}"/>
    <cellStyle name="SAPBEXaggItemX 12 6" xfId="9460" xr:uid="{00000000-0005-0000-0000-0000F4240000}"/>
    <cellStyle name="SAPBEXaggItemX 12 6 2" xfId="9461" xr:uid="{00000000-0005-0000-0000-0000F5240000}"/>
    <cellStyle name="SAPBEXaggItemX 12 6 3" xfId="9462" xr:uid="{00000000-0005-0000-0000-0000F6240000}"/>
    <cellStyle name="SAPBEXaggItemX 12 7" xfId="9463" xr:uid="{00000000-0005-0000-0000-0000F7240000}"/>
    <cellStyle name="SAPBEXaggItemX 12 7 2" xfId="9464" xr:uid="{00000000-0005-0000-0000-0000F8240000}"/>
    <cellStyle name="SAPBEXaggItemX 12 7 3" xfId="9465" xr:uid="{00000000-0005-0000-0000-0000F9240000}"/>
    <cellStyle name="SAPBEXaggItemX 12 8" xfId="9466" xr:uid="{00000000-0005-0000-0000-0000FA240000}"/>
    <cellStyle name="SAPBEXaggItemX 12 8 2" xfId="9467" xr:uid="{00000000-0005-0000-0000-0000FB240000}"/>
    <cellStyle name="SAPBEXaggItemX 12 8 3" xfId="9468" xr:uid="{00000000-0005-0000-0000-0000FC240000}"/>
    <cellStyle name="SAPBEXaggItemX 12 9" xfId="9469" xr:uid="{00000000-0005-0000-0000-0000FD240000}"/>
    <cellStyle name="SAPBEXaggItemX 12 9 2" xfId="9470" xr:uid="{00000000-0005-0000-0000-0000FE240000}"/>
    <cellStyle name="SAPBEXaggItemX 12 9 3" xfId="9471" xr:uid="{00000000-0005-0000-0000-0000FF240000}"/>
    <cellStyle name="SAPBEXaggItemX 13" xfId="9472" xr:uid="{00000000-0005-0000-0000-000000250000}"/>
    <cellStyle name="SAPBEXaggItemX 13 10" xfId="9473" xr:uid="{00000000-0005-0000-0000-000001250000}"/>
    <cellStyle name="SAPBEXaggItemX 13 10 2" xfId="9474" xr:uid="{00000000-0005-0000-0000-000002250000}"/>
    <cellStyle name="SAPBEXaggItemX 13 10 3" xfId="9475" xr:uid="{00000000-0005-0000-0000-000003250000}"/>
    <cellStyle name="SAPBEXaggItemX 13 11" xfId="9476" xr:uid="{00000000-0005-0000-0000-000004250000}"/>
    <cellStyle name="SAPBEXaggItemX 13 11 2" xfId="9477" xr:uid="{00000000-0005-0000-0000-000005250000}"/>
    <cellStyle name="SAPBEXaggItemX 13 11 3" xfId="9478" xr:uid="{00000000-0005-0000-0000-000006250000}"/>
    <cellStyle name="SAPBEXaggItemX 13 12" xfId="9479" xr:uid="{00000000-0005-0000-0000-000007250000}"/>
    <cellStyle name="SAPBEXaggItemX 13 12 2" xfId="9480" xr:uid="{00000000-0005-0000-0000-000008250000}"/>
    <cellStyle name="SAPBEXaggItemX 13 12 3" xfId="9481" xr:uid="{00000000-0005-0000-0000-000009250000}"/>
    <cellStyle name="SAPBEXaggItemX 13 13" xfId="9482" xr:uid="{00000000-0005-0000-0000-00000A250000}"/>
    <cellStyle name="SAPBEXaggItemX 13 13 2" xfId="9483" xr:uid="{00000000-0005-0000-0000-00000B250000}"/>
    <cellStyle name="SAPBEXaggItemX 13 13 3" xfId="9484" xr:uid="{00000000-0005-0000-0000-00000C250000}"/>
    <cellStyle name="SAPBEXaggItemX 13 14" xfId="9485" xr:uid="{00000000-0005-0000-0000-00000D250000}"/>
    <cellStyle name="SAPBEXaggItemX 13 14 2" xfId="9486" xr:uid="{00000000-0005-0000-0000-00000E250000}"/>
    <cellStyle name="SAPBEXaggItemX 13 14 3" xfId="9487" xr:uid="{00000000-0005-0000-0000-00000F250000}"/>
    <cellStyle name="SAPBEXaggItemX 13 15" xfId="9488" xr:uid="{00000000-0005-0000-0000-000010250000}"/>
    <cellStyle name="SAPBEXaggItemX 13 15 2" xfId="9489" xr:uid="{00000000-0005-0000-0000-000011250000}"/>
    <cellStyle name="SAPBEXaggItemX 13 15 3" xfId="9490" xr:uid="{00000000-0005-0000-0000-000012250000}"/>
    <cellStyle name="SAPBEXaggItemX 13 16" xfId="9491" xr:uid="{00000000-0005-0000-0000-000013250000}"/>
    <cellStyle name="SAPBEXaggItemX 13 2" xfId="9492" xr:uid="{00000000-0005-0000-0000-000014250000}"/>
    <cellStyle name="SAPBEXaggItemX 13 2 2" xfId="9493" xr:uid="{00000000-0005-0000-0000-000015250000}"/>
    <cellStyle name="SAPBEXaggItemX 13 2 3" xfId="9494" xr:uid="{00000000-0005-0000-0000-000016250000}"/>
    <cellStyle name="SAPBEXaggItemX 13 3" xfId="9495" xr:uid="{00000000-0005-0000-0000-000017250000}"/>
    <cellStyle name="SAPBEXaggItemX 13 3 2" xfId="9496" xr:uid="{00000000-0005-0000-0000-000018250000}"/>
    <cellStyle name="SAPBEXaggItemX 13 3 3" xfId="9497" xr:uid="{00000000-0005-0000-0000-000019250000}"/>
    <cellStyle name="SAPBEXaggItemX 13 4" xfId="9498" xr:uid="{00000000-0005-0000-0000-00001A250000}"/>
    <cellStyle name="SAPBEXaggItemX 13 4 2" xfId="9499" xr:uid="{00000000-0005-0000-0000-00001B250000}"/>
    <cellStyle name="SAPBEXaggItemX 13 4 3" xfId="9500" xr:uid="{00000000-0005-0000-0000-00001C250000}"/>
    <cellStyle name="SAPBEXaggItemX 13 5" xfId="9501" xr:uid="{00000000-0005-0000-0000-00001D250000}"/>
    <cellStyle name="SAPBEXaggItemX 13 5 2" xfId="9502" xr:uid="{00000000-0005-0000-0000-00001E250000}"/>
    <cellStyle name="SAPBEXaggItemX 13 5 3" xfId="9503" xr:uid="{00000000-0005-0000-0000-00001F250000}"/>
    <cellStyle name="SAPBEXaggItemX 13 6" xfId="9504" xr:uid="{00000000-0005-0000-0000-000020250000}"/>
    <cellStyle name="SAPBEXaggItemX 13 6 2" xfId="9505" xr:uid="{00000000-0005-0000-0000-000021250000}"/>
    <cellStyle name="SAPBEXaggItemX 13 6 3" xfId="9506" xr:uid="{00000000-0005-0000-0000-000022250000}"/>
    <cellStyle name="SAPBEXaggItemX 13 7" xfId="9507" xr:uid="{00000000-0005-0000-0000-000023250000}"/>
    <cellStyle name="SAPBEXaggItemX 13 7 2" xfId="9508" xr:uid="{00000000-0005-0000-0000-000024250000}"/>
    <cellStyle name="SAPBEXaggItemX 13 7 3" xfId="9509" xr:uid="{00000000-0005-0000-0000-000025250000}"/>
    <cellStyle name="SAPBEXaggItemX 13 8" xfId="9510" xr:uid="{00000000-0005-0000-0000-000026250000}"/>
    <cellStyle name="SAPBEXaggItemX 13 8 2" xfId="9511" xr:uid="{00000000-0005-0000-0000-000027250000}"/>
    <cellStyle name="SAPBEXaggItemX 13 8 3" xfId="9512" xr:uid="{00000000-0005-0000-0000-000028250000}"/>
    <cellStyle name="SAPBEXaggItemX 13 9" xfId="9513" xr:uid="{00000000-0005-0000-0000-000029250000}"/>
    <cellStyle name="SAPBEXaggItemX 13 9 2" xfId="9514" xr:uid="{00000000-0005-0000-0000-00002A250000}"/>
    <cellStyle name="SAPBEXaggItemX 13 9 3" xfId="9515" xr:uid="{00000000-0005-0000-0000-00002B250000}"/>
    <cellStyle name="SAPBEXaggItemX 14" xfId="9516" xr:uid="{00000000-0005-0000-0000-00002C250000}"/>
    <cellStyle name="SAPBEXaggItemX 14 2" xfId="9517" xr:uid="{00000000-0005-0000-0000-00002D250000}"/>
    <cellStyle name="SAPBEXaggItemX 14 3" xfId="9518" xr:uid="{00000000-0005-0000-0000-00002E250000}"/>
    <cellStyle name="SAPBEXaggItemX 15" xfId="9519" xr:uid="{00000000-0005-0000-0000-00002F250000}"/>
    <cellStyle name="SAPBEXaggItemX 15 2" xfId="9520" xr:uid="{00000000-0005-0000-0000-000030250000}"/>
    <cellStyle name="SAPBEXaggItemX 15 3" xfId="9521" xr:uid="{00000000-0005-0000-0000-000031250000}"/>
    <cellStyle name="SAPBEXaggItemX 16" xfId="9522" xr:uid="{00000000-0005-0000-0000-000032250000}"/>
    <cellStyle name="SAPBEXaggItemX 16 2" xfId="9523" xr:uid="{00000000-0005-0000-0000-000033250000}"/>
    <cellStyle name="SAPBEXaggItemX 16 3" xfId="9524" xr:uid="{00000000-0005-0000-0000-000034250000}"/>
    <cellStyle name="SAPBEXaggItemX 17" xfId="9525" xr:uid="{00000000-0005-0000-0000-000035250000}"/>
    <cellStyle name="SAPBEXaggItemX 17 2" xfId="9526" xr:uid="{00000000-0005-0000-0000-000036250000}"/>
    <cellStyle name="SAPBEXaggItemX 17 3" xfId="9527" xr:uid="{00000000-0005-0000-0000-000037250000}"/>
    <cellStyle name="SAPBEXaggItemX 18" xfId="9528" xr:uid="{00000000-0005-0000-0000-000038250000}"/>
    <cellStyle name="SAPBEXaggItemX 18 2" xfId="9529" xr:uid="{00000000-0005-0000-0000-000039250000}"/>
    <cellStyle name="SAPBEXaggItemX 18 3" xfId="9530" xr:uid="{00000000-0005-0000-0000-00003A250000}"/>
    <cellStyle name="SAPBEXaggItemX 19" xfId="9531" xr:uid="{00000000-0005-0000-0000-00003B250000}"/>
    <cellStyle name="SAPBEXaggItemX 19 2" xfId="9532" xr:uid="{00000000-0005-0000-0000-00003C250000}"/>
    <cellStyle name="SAPBEXaggItemX 19 3" xfId="9533" xr:uid="{00000000-0005-0000-0000-00003D250000}"/>
    <cellStyle name="SAPBEXaggItemX 2" xfId="9534" xr:uid="{00000000-0005-0000-0000-00003E250000}"/>
    <cellStyle name="SAPBEXaggItemX 20" xfId="9535" xr:uid="{00000000-0005-0000-0000-00003F250000}"/>
    <cellStyle name="SAPBEXaggItemX 20 2" xfId="9536" xr:uid="{00000000-0005-0000-0000-000040250000}"/>
    <cellStyle name="SAPBEXaggItemX 20 3" xfId="9537" xr:uid="{00000000-0005-0000-0000-000041250000}"/>
    <cellStyle name="SAPBEXaggItemX 21" xfId="9538" xr:uid="{00000000-0005-0000-0000-000042250000}"/>
    <cellStyle name="SAPBEXaggItemX 21 2" xfId="9539" xr:uid="{00000000-0005-0000-0000-000043250000}"/>
    <cellStyle name="SAPBEXaggItemX 21 3" xfId="9540" xr:uid="{00000000-0005-0000-0000-000044250000}"/>
    <cellStyle name="SAPBEXaggItemX 22" xfId="9541" xr:uid="{00000000-0005-0000-0000-000045250000}"/>
    <cellStyle name="SAPBEXaggItemX 22 2" xfId="9542" xr:uid="{00000000-0005-0000-0000-000046250000}"/>
    <cellStyle name="SAPBEXaggItemX 22 3" xfId="9543" xr:uid="{00000000-0005-0000-0000-000047250000}"/>
    <cellStyle name="SAPBEXaggItemX 23" xfId="9544" xr:uid="{00000000-0005-0000-0000-000048250000}"/>
    <cellStyle name="SAPBEXaggItemX 23 2" xfId="9545" xr:uid="{00000000-0005-0000-0000-000049250000}"/>
    <cellStyle name="SAPBEXaggItemX 23 3" xfId="9546" xr:uid="{00000000-0005-0000-0000-00004A250000}"/>
    <cellStyle name="SAPBEXaggItemX 24" xfId="9547" xr:uid="{00000000-0005-0000-0000-00004B250000}"/>
    <cellStyle name="SAPBEXaggItemX 24 2" xfId="9548" xr:uid="{00000000-0005-0000-0000-00004C250000}"/>
    <cellStyle name="SAPBEXaggItemX 24 3" xfId="9549" xr:uid="{00000000-0005-0000-0000-00004D250000}"/>
    <cellStyle name="SAPBEXaggItemX 25" xfId="9550" xr:uid="{00000000-0005-0000-0000-00004E250000}"/>
    <cellStyle name="SAPBEXaggItemX 25 2" xfId="9551" xr:uid="{00000000-0005-0000-0000-00004F250000}"/>
    <cellStyle name="SAPBEXaggItemX 25 3" xfId="9552" xr:uid="{00000000-0005-0000-0000-000050250000}"/>
    <cellStyle name="SAPBEXaggItemX 26" xfId="9553" xr:uid="{00000000-0005-0000-0000-000051250000}"/>
    <cellStyle name="SAPBEXaggItemX 26 2" xfId="9554" xr:uid="{00000000-0005-0000-0000-000052250000}"/>
    <cellStyle name="SAPBEXaggItemX 26 3" xfId="9555" xr:uid="{00000000-0005-0000-0000-000053250000}"/>
    <cellStyle name="SAPBEXaggItemX 27" xfId="9556" xr:uid="{00000000-0005-0000-0000-000054250000}"/>
    <cellStyle name="SAPBEXaggItemX 27 2" xfId="9557" xr:uid="{00000000-0005-0000-0000-000055250000}"/>
    <cellStyle name="SAPBEXaggItemX 27 3" xfId="9558" xr:uid="{00000000-0005-0000-0000-000056250000}"/>
    <cellStyle name="SAPBEXaggItemX 28" xfId="9559" xr:uid="{00000000-0005-0000-0000-000057250000}"/>
    <cellStyle name="SAPBEXaggItemX 29" xfId="9560" xr:uid="{00000000-0005-0000-0000-000058250000}"/>
    <cellStyle name="SAPBEXaggItemX 3" xfId="9561" xr:uid="{00000000-0005-0000-0000-000059250000}"/>
    <cellStyle name="SAPBEXaggItemX 30" xfId="9562" xr:uid="{00000000-0005-0000-0000-00005A250000}"/>
    <cellStyle name="SAPBEXaggItemX 4" xfId="9563" xr:uid="{00000000-0005-0000-0000-00005B250000}"/>
    <cellStyle name="SAPBEXaggItemX 5" xfId="9564" xr:uid="{00000000-0005-0000-0000-00005C250000}"/>
    <cellStyle name="SAPBEXaggItemX 6" xfId="9565" xr:uid="{00000000-0005-0000-0000-00005D250000}"/>
    <cellStyle name="SAPBEXaggItemX 6 10" xfId="9566" xr:uid="{00000000-0005-0000-0000-00005E250000}"/>
    <cellStyle name="SAPBEXaggItemX 6 10 2" xfId="9567" xr:uid="{00000000-0005-0000-0000-00005F250000}"/>
    <cellStyle name="SAPBEXaggItemX 6 10 3" xfId="9568" xr:uid="{00000000-0005-0000-0000-000060250000}"/>
    <cellStyle name="SAPBEXaggItemX 6 11" xfId="9569" xr:uid="{00000000-0005-0000-0000-000061250000}"/>
    <cellStyle name="SAPBEXaggItemX 6 11 2" xfId="9570" xr:uid="{00000000-0005-0000-0000-000062250000}"/>
    <cellStyle name="SAPBEXaggItemX 6 11 3" xfId="9571" xr:uid="{00000000-0005-0000-0000-000063250000}"/>
    <cellStyle name="SAPBEXaggItemX 6 12" xfId="9572" xr:uid="{00000000-0005-0000-0000-000064250000}"/>
    <cellStyle name="SAPBEXaggItemX 6 12 2" xfId="9573" xr:uid="{00000000-0005-0000-0000-000065250000}"/>
    <cellStyle name="SAPBEXaggItemX 6 12 3" xfId="9574" xr:uid="{00000000-0005-0000-0000-000066250000}"/>
    <cellStyle name="SAPBEXaggItemX 6 13" xfId="9575" xr:uid="{00000000-0005-0000-0000-000067250000}"/>
    <cellStyle name="SAPBEXaggItemX 6 13 2" xfId="9576" xr:uid="{00000000-0005-0000-0000-000068250000}"/>
    <cellStyle name="SAPBEXaggItemX 6 13 3" xfId="9577" xr:uid="{00000000-0005-0000-0000-000069250000}"/>
    <cellStyle name="SAPBEXaggItemX 6 14" xfId="9578" xr:uid="{00000000-0005-0000-0000-00006A250000}"/>
    <cellStyle name="SAPBEXaggItemX 6 14 2" xfId="9579" xr:uid="{00000000-0005-0000-0000-00006B250000}"/>
    <cellStyle name="SAPBEXaggItemX 6 14 3" xfId="9580" xr:uid="{00000000-0005-0000-0000-00006C250000}"/>
    <cellStyle name="SAPBEXaggItemX 6 15" xfId="9581" xr:uid="{00000000-0005-0000-0000-00006D250000}"/>
    <cellStyle name="SAPBEXaggItemX 6 15 2" xfId="9582" xr:uid="{00000000-0005-0000-0000-00006E250000}"/>
    <cellStyle name="SAPBEXaggItemX 6 15 3" xfId="9583" xr:uid="{00000000-0005-0000-0000-00006F250000}"/>
    <cellStyle name="SAPBEXaggItemX 6 16" xfId="9584" xr:uid="{00000000-0005-0000-0000-000070250000}"/>
    <cellStyle name="SAPBEXaggItemX 6 2" xfId="9585" xr:uid="{00000000-0005-0000-0000-000071250000}"/>
    <cellStyle name="SAPBEXaggItemX 6 2 2" xfId="9586" xr:uid="{00000000-0005-0000-0000-000072250000}"/>
    <cellStyle name="SAPBEXaggItemX 6 2 3" xfId="9587" xr:uid="{00000000-0005-0000-0000-000073250000}"/>
    <cellStyle name="SAPBEXaggItemX 6 3" xfId="9588" xr:uid="{00000000-0005-0000-0000-000074250000}"/>
    <cellStyle name="SAPBEXaggItemX 6 3 2" xfId="9589" xr:uid="{00000000-0005-0000-0000-000075250000}"/>
    <cellStyle name="SAPBEXaggItemX 6 3 3" xfId="9590" xr:uid="{00000000-0005-0000-0000-000076250000}"/>
    <cellStyle name="SAPBEXaggItemX 6 4" xfId="9591" xr:uid="{00000000-0005-0000-0000-000077250000}"/>
    <cellStyle name="SAPBEXaggItemX 6 4 2" xfId="9592" xr:uid="{00000000-0005-0000-0000-000078250000}"/>
    <cellStyle name="SAPBEXaggItemX 6 4 3" xfId="9593" xr:uid="{00000000-0005-0000-0000-000079250000}"/>
    <cellStyle name="SAPBEXaggItemX 6 5" xfId="9594" xr:uid="{00000000-0005-0000-0000-00007A250000}"/>
    <cellStyle name="SAPBEXaggItemX 6 5 2" xfId="9595" xr:uid="{00000000-0005-0000-0000-00007B250000}"/>
    <cellStyle name="SAPBEXaggItemX 6 5 3" xfId="9596" xr:uid="{00000000-0005-0000-0000-00007C250000}"/>
    <cellStyle name="SAPBEXaggItemX 6 6" xfId="9597" xr:uid="{00000000-0005-0000-0000-00007D250000}"/>
    <cellStyle name="SAPBEXaggItemX 6 6 2" xfId="9598" xr:uid="{00000000-0005-0000-0000-00007E250000}"/>
    <cellStyle name="SAPBEXaggItemX 6 6 3" xfId="9599" xr:uid="{00000000-0005-0000-0000-00007F250000}"/>
    <cellStyle name="SAPBEXaggItemX 6 7" xfId="9600" xr:uid="{00000000-0005-0000-0000-000080250000}"/>
    <cellStyle name="SAPBEXaggItemX 6 7 2" xfId="9601" xr:uid="{00000000-0005-0000-0000-000081250000}"/>
    <cellStyle name="SAPBEXaggItemX 6 7 3" xfId="9602" xr:uid="{00000000-0005-0000-0000-000082250000}"/>
    <cellStyle name="SAPBEXaggItemX 6 8" xfId="9603" xr:uid="{00000000-0005-0000-0000-000083250000}"/>
    <cellStyle name="SAPBEXaggItemX 6 8 2" xfId="9604" xr:uid="{00000000-0005-0000-0000-000084250000}"/>
    <cellStyle name="SAPBEXaggItemX 6 8 3" xfId="9605" xr:uid="{00000000-0005-0000-0000-000085250000}"/>
    <cellStyle name="SAPBEXaggItemX 6 9" xfId="9606" xr:uid="{00000000-0005-0000-0000-000086250000}"/>
    <cellStyle name="SAPBEXaggItemX 6 9 2" xfId="9607" xr:uid="{00000000-0005-0000-0000-000087250000}"/>
    <cellStyle name="SAPBEXaggItemX 6 9 3" xfId="9608" xr:uid="{00000000-0005-0000-0000-000088250000}"/>
    <cellStyle name="SAPBEXaggItemX 7" xfId="9609" xr:uid="{00000000-0005-0000-0000-000089250000}"/>
    <cellStyle name="SAPBEXaggItemX 7 10" xfId="9610" xr:uid="{00000000-0005-0000-0000-00008A250000}"/>
    <cellStyle name="SAPBEXaggItemX 7 10 2" xfId="9611" xr:uid="{00000000-0005-0000-0000-00008B250000}"/>
    <cellStyle name="SAPBEXaggItemX 7 10 3" xfId="9612" xr:uid="{00000000-0005-0000-0000-00008C250000}"/>
    <cellStyle name="SAPBEXaggItemX 7 11" xfId="9613" xr:uid="{00000000-0005-0000-0000-00008D250000}"/>
    <cellStyle name="SAPBEXaggItemX 7 11 2" xfId="9614" xr:uid="{00000000-0005-0000-0000-00008E250000}"/>
    <cellStyle name="SAPBEXaggItemX 7 11 3" xfId="9615" xr:uid="{00000000-0005-0000-0000-00008F250000}"/>
    <cellStyle name="SAPBEXaggItemX 7 12" xfId="9616" xr:uid="{00000000-0005-0000-0000-000090250000}"/>
    <cellStyle name="SAPBEXaggItemX 7 12 2" xfId="9617" xr:uid="{00000000-0005-0000-0000-000091250000}"/>
    <cellStyle name="SAPBEXaggItemX 7 12 3" xfId="9618" xr:uid="{00000000-0005-0000-0000-000092250000}"/>
    <cellStyle name="SAPBEXaggItemX 7 13" xfId="9619" xr:uid="{00000000-0005-0000-0000-000093250000}"/>
    <cellStyle name="SAPBEXaggItemX 7 13 2" xfId="9620" xr:uid="{00000000-0005-0000-0000-000094250000}"/>
    <cellStyle name="SAPBEXaggItemX 7 13 3" xfId="9621" xr:uid="{00000000-0005-0000-0000-000095250000}"/>
    <cellStyle name="SAPBEXaggItemX 7 14" xfId="9622" xr:uid="{00000000-0005-0000-0000-000096250000}"/>
    <cellStyle name="SAPBEXaggItemX 7 14 2" xfId="9623" xr:uid="{00000000-0005-0000-0000-000097250000}"/>
    <cellStyle name="SAPBEXaggItemX 7 14 3" xfId="9624" xr:uid="{00000000-0005-0000-0000-000098250000}"/>
    <cellStyle name="SAPBEXaggItemX 7 15" xfId="9625" xr:uid="{00000000-0005-0000-0000-000099250000}"/>
    <cellStyle name="SAPBEXaggItemX 7 15 2" xfId="9626" xr:uid="{00000000-0005-0000-0000-00009A250000}"/>
    <cellStyle name="SAPBEXaggItemX 7 15 3" xfId="9627" xr:uid="{00000000-0005-0000-0000-00009B250000}"/>
    <cellStyle name="SAPBEXaggItemX 7 16" xfId="9628" xr:uid="{00000000-0005-0000-0000-00009C250000}"/>
    <cellStyle name="SAPBEXaggItemX 7 2" xfId="9629" xr:uid="{00000000-0005-0000-0000-00009D250000}"/>
    <cellStyle name="SAPBEXaggItemX 7 2 2" xfId="9630" xr:uid="{00000000-0005-0000-0000-00009E250000}"/>
    <cellStyle name="SAPBEXaggItemX 7 2 3" xfId="9631" xr:uid="{00000000-0005-0000-0000-00009F250000}"/>
    <cellStyle name="SAPBEXaggItemX 7 3" xfId="9632" xr:uid="{00000000-0005-0000-0000-0000A0250000}"/>
    <cellStyle name="SAPBEXaggItemX 7 3 2" xfId="9633" xr:uid="{00000000-0005-0000-0000-0000A1250000}"/>
    <cellStyle name="SAPBEXaggItemX 7 3 3" xfId="9634" xr:uid="{00000000-0005-0000-0000-0000A2250000}"/>
    <cellStyle name="SAPBEXaggItemX 7 4" xfId="9635" xr:uid="{00000000-0005-0000-0000-0000A3250000}"/>
    <cellStyle name="SAPBEXaggItemX 7 4 2" xfId="9636" xr:uid="{00000000-0005-0000-0000-0000A4250000}"/>
    <cellStyle name="SAPBEXaggItemX 7 4 3" xfId="9637" xr:uid="{00000000-0005-0000-0000-0000A5250000}"/>
    <cellStyle name="SAPBEXaggItemX 7 5" xfId="9638" xr:uid="{00000000-0005-0000-0000-0000A6250000}"/>
    <cellStyle name="SAPBEXaggItemX 7 5 2" xfId="9639" xr:uid="{00000000-0005-0000-0000-0000A7250000}"/>
    <cellStyle name="SAPBEXaggItemX 7 5 3" xfId="9640" xr:uid="{00000000-0005-0000-0000-0000A8250000}"/>
    <cellStyle name="SAPBEXaggItemX 7 6" xfId="9641" xr:uid="{00000000-0005-0000-0000-0000A9250000}"/>
    <cellStyle name="SAPBEXaggItemX 7 6 2" xfId="9642" xr:uid="{00000000-0005-0000-0000-0000AA250000}"/>
    <cellStyle name="SAPBEXaggItemX 7 6 3" xfId="9643" xr:uid="{00000000-0005-0000-0000-0000AB250000}"/>
    <cellStyle name="SAPBEXaggItemX 7 7" xfId="9644" xr:uid="{00000000-0005-0000-0000-0000AC250000}"/>
    <cellStyle name="SAPBEXaggItemX 7 7 2" xfId="9645" xr:uid="{00000000-0005-0000-0000-0000AD250000}"/>
    <cellStyle name="SAPBEXaggItemX 7 7 3" xfId="9646" xr:uid="{00000000-0005-0000-0000-0000AE250000}"/>
    <cellStyle name="SAPBEXaggItemX 7 8" xfId="9647" xr:uid="{00000000-0005-0000-0000-0000AF250000}"/>
    <cellStyle name="SAPBEXaggItemX 7 8 2" xfId="9648" xr:uid="{00000000-0005-0000-0000-0000B0250000}"/>
    <cellStyle name="SAPBEXaggItemX 7 8 3" xfId="9649" xr:uid="{00000000-0005-0000-0000-0000B1250000}"/>
    <cellStyle name="SAPBEXaggItemX 7 9" xfId="9650" xr:uid="{00000000-0005-0000-0000-0000B2250000}"/>
    <cellStyle name="SAPBEXaggItemX 7 9 2" xfId="9651" xr:uid="{00000000-0005-0000-0000-0000B3250000}"/>
    <cellStyle name="SAPBEXaggItemX 7 9 3" xfId="9652" xr:uid="{00000000-0005-0000-0000-0000B4250000}"/>
    <cellStyle name="SAPBEXaggItemX 8" xfId="9653" xr:uid="{00000000-0005-0000-0000-0000B5250000}"/>
    <cellStyle name="SAPBEXaggItemX 8 10" xfId="9654" xr:uid="{00000000-0005-0000-0000-0000B6250000}"/>
    <cellStyle name="SAPBEXaggItemX 8 10 2" xfId="9655" xr:uid="{00000000-0005-0000-0000-0000B7250000}"/>
    <cellStyle name="SAPBEXaggItemX 8 10 3" xfId="9656" xr:uid="{00000000-0005-0000-0000-0000B8250000}"/>
    <cellStyle name="SAPBEXaggItemX 8 11" xfId="9657" xr:uid="{00000000-0005-0000-0000-0000B9250000}"/>
    <cellStyle name="SAPBEXaggItemX 8 11 2" xfId="9658" xr:uid="{00000000-0005-0000-0000-0000BA250000}"/>
    <cellStyle name="SAPBEXaggItemX 8 11 3" xfId="9659" xr:uid="{00000000-0005-0000-0000-0000BB250000}"/>
    <cellStyle name="SAPBEXaggItemX 8 12" xfId="9660" xr:uid="{00000000-0005-0000-0000-0000BC250000}"/>
    <cellStyle name="SAPBEXaggItemX 8 12 2" xfId="9661" xr:uid="{00000000-0005-0000-0000-0000BD250000}"/>
    <cellStyle name="SAPBEXaggItemX 8 12 3" xfId="9662" xr:uid="{00000000-0005-0000-0000-0000BE250000}"/>
    <cellStyle name="SAPBEXaggItemX 8 13" xfId="9663" xr:uid="{00000000-0005-0000-0000-0000BF250000}"/>
    <cellStyle name="SAPBEXaggItemX 8 13 2" xfId="9664" xr:uid="{00000000-0005-0000-0000-0000C0250000}"/>
    <cellStyle name="SAPBEXaggItemX 8 13 3" xfId="9665" xr:uid="{00000000-0005-0000-0000-0000C1250000}"/>
    <cellStyle name="SAPBEXaggItemX 8 14" xfId="9666" xr:uid="{00000000-0005-0000-0000-0000C2250000}"/>
    <cellStyle name="SAPBEXaggItemX 8 14 2" xfId="9667" xr:uid="{00000000-0005-0000-0000-0000C3250000}"/>
    <cellStyle name="SAPBEXaggItemX 8 14 3" xfId="9668" xr:uid="{00000000-0005-0000-0000-0000C4250000}"/>
    <cellStyle name="SAPBEXaggItemX 8 15" xfId="9669" xr:uid="{00000000-0005-0000-0000-0000C5250000}"/>
    <cellStyle name="SAPBEXaggItemX 8 15 2" xfId="9670" xr:uid="{00000000-0005-0000-0000-0000C6250000}"/>
    <cellStyle name="SAPBEXaggItemX 8 15 3" xfId="9671" xr:uid="{00000000-0005-0000-0000-0000C7250000}"/>
    <cellStyle name="SAPBEXaggItemX 8 16" xfId="9672" xr:uid="{00000000-0005-0000-0000-0000C8250000}"/>
    <cellStyle name="SAPBEXaggItemX 8 2" xfId="9673" xr:uid="{00000000-0005-0000-0000-0000C9250000}"/>
    <cellStyle name="SAPBEXaggItemX 8 2 2" xfId="9674" xr:uid="{00000000-0005-0000-0000-0000CA250000}"/>
    <cellStyle name="SAPBEXaggItemX 8 2 3" xfId="9675" xr:uid="{00000000-0005-0000-0000-0000CB250000}"/>
    <cellStyle name="SAPBEXaggItemX 8 3" xfId="9676" xr:uid="{00000000-0005-0000-0000-0000CC250000}"/>
    <cellStyle name="SAPBEXaggItemX 8 3 2" xfId="9677" xr:uid="{00000000-0005-0000-0000-0000CD250000}"/>
    <cellStyle name="SAPBEXaggItemX 8 3 3" xfId="9678" xr:uid="{00000000-0005-0000-0000-0000CE250000}"/>
    <cellStyle name="SAPBEXaggItemX 8 4" xfId="9679" xr:uid="{00000000-0005-0000-0000-0000CF250000}"/>
    <cellStyle name="SAPBEXaggItemX 8 4 2" xfId="9680" xr:uid="{00000000-0005-0000-0000-0000D0250000}"/>
    <cellStyle name="SAPBEXaggItemX 8 4 3" xfId="9681" xr:uid="{00000000-0005-0000-0000-0000D1250000}"/>
    <cellStyle name="SAPBEXaggItemX 8 5" xfId="9682" xr:uid="{00000000-0005-0000-0000-0000D2250000}"/>
    <cellStyle name="SAPBEXaggItemX 8 5 2" xfId="9683" xr:uid="{00000000-0005-0000-0000-0000D3250000}"/>
    <cellStyle name="SAPBEXaggItemX 8 5 3" xfId="9684" xr:uid="{00000000-0005-0000-0000-0000D4250000}"/>
    <cellStyle name="SAPBEXaggItemX 8 6" xfId="9685" xr:uid="{00000000-0005-0000-0000-0000D5250000}"/>
    <cellStyle name="SAPBEXaggItemX 8 6 2" xfId="9686" xr:uid="{00000000-0005-0000-0000-0000D6250000}"/>
    <cellStyle name="SAPBEXaggItemX 8 6 3" xfId="9687" xr:uid="{00000000-0005-0000-0000-0000D7250000}"/>
    <cellStyle name="SAPBEXaggItemX 8 7" xfId="9688" xr:uid="{00000000-0005-0000-0000-0000D8250000}"/>
    <cellStyle name="SAPBEXaggItemX 8 7 2" xfId="9689" xr:uid="{00000000-0005-0000-0000-0000D9250000}"/>
    <cellStyle name="SAPBEXaggItemX 8 7 3" xfId="9690" xr:uid="{00000000-0005-0000-0000-0000DA250000}"/>
    <cellStyle name="SAPBEXaggItemX 8 8" xfId="9691" xr:uid="{00000000-0005-0000-0000-0000DB250000}"/>
    <cellStyle name="SAPBEXaggItemX 8 8 2" xfId="9692" xr:uid="{00000000-0005-0000-0000-0000DC250000}"/>
    <cellStyle name="SAPBEXaggItemX 8 8 3" xfId="9693" xr:uid="{00000000-0005-0000-0000-0000DD250000}"/>
    <cellStyle name="SAPBEXaggItemX 8 9" xfId="9694" xr:uid="{00000000-0005-0000-0000-0000DE250000}"/>
    <cellStyle name="SAPBEXaggItemX 8 9 2" xfId="9695" xr:uid="{00000000-0005-0000-0000-0000DF250000}"/>
    <cellStyle name="SAPBEXaggItemX 8 9 3" xfId="9696" xr:uid="{00000000-0005-0000-0000-0000E0250000}"/>
    <cellStyle name="SAPBEXaggItemX 9" xfId="9697" xr:uid="{00000000-0005-0000-0000-0000E1250000}"/>
    <cellStyle name="SAPBEXaggItemX 9 10" xfId="9698" xr:uid="{00000000-0005-0000-0000-0000E2250000}"/>
    <cellStyle name="SAPBEXaggItemX 9 10 2" xfId="9699" xr:uid="{00000000-0005-0000-0000-0000E3250000}"/>
    <cellStyle name="SAPBEXaggItemX 9 10 3" xfId="9700" xr:uid="{00000000-0005-0000-0000-0000E4250000}"/>
    <cellStyle name="SAPBEXaggItemX 9 11" xfId="9701" xr:uid="{00000000-0005-0000-0000-0000E5250000}"/>
    <cellStyle name="SAPBEXaggItemX 9 11 2" xfId="9702" xr:uid="{00000000-0005-0000-0000-0000E6250000}"/>
    <cellStyle name="SAPBEXaggItemX 9 11 3" xfId="9703" xr:uid="{00000000-0005-0000-0000-0000E7250000}"/>
    <cellStyle name="SAPBEXaggItemX 9 12" xfId="9704" xr:uid="{00000000-0005-0000-0000-0000E8250000}"/>
    <cellStyle name="SAPBEXaggItemX 9 12 2" xfId="9705" xr:uid="{00000000-0005-0000-0000-0000E9250000}"/>
    <cellStyle name="SAPBEXaggItemX 9 12 3" xfId="9706" xr:uid="{00000000-0005-0000-0000-0000EA250000}"/>
    <cellStyle name="SAPBEXaggItemX 9 13" xfId="9707" xr:uid="{00000000-0005-0000-0000-0000EB250000}"/>
    <cellStyle name="SAPBEXaggItemX 9 13 2" xfId="9708" xr:uid="{00000000-0005-0000-0000-0000EC250000}"/>
    <cellStyle name="SAPBEXaggItemX 9 13 3" xfId="9709" xr:uid="{00000000-0005-0000-0000-0000ED250000}"/>
    <cellStyle name="SAPBEXaggItemX 9 14" xfId="9710" xr:uid="{00000000-0005-0000-0000-0000EE250000}"/>
    <cellStyle name="SAPBEXaggItemX 9 14 2" xfId="9711" xr:uid="{00000000-0005-0000-0000-0000EF250000}"/>
    <cellStyle name="SAPBEXaggItemX 9 14 3" xfId="9712" xr:uid="{00000000-0005-0000-0000-0000F0250000}"/>
    <cellStyle name="SAPBEXaggItemX 9 15" xfId="9713" xr:uid="{00000000-0005-0000-0000-0000F1250000}"/>
    <cellStyle name="SAPBEXaggItemX 9 15 2" xfId="9714" xr:uid="{00000000-0005-0000-0000-0000F2250000}"/>
    <cellStyle name="SAPBEXaggItemX 9 15 3" xfId="9715" xr:uid="{00000000-0005-0000-0000-0000F3250000}"/>
    <cellStyle name="SAPBEXaggItemX 9 16" xfId="9716" xr:uid="{00000000-0005-0000-0000-0000F4250000}"/>
    <cellStyle name="SAPBEXaggItemX 9 2" xfId="9717" xr:uid="{00000000-0005-0000-0000-0000F5250000}"/>
    <cellStyle name="SAPBEXaggItemX 9 2 2" xfId="9718" xr:uid="{00000000-0005-0000-0000-0000F6250000}"/>
    <cellStyle name="SAPBEXaggItemX 9 2 3" xfId="9719" xr:uid="{00000000-0005-0000-0000-0000F7250000}"/>
    <cellStyle name="SAPBEXaggItemX 9 3" xfId="9720" xr:uid="{00000000-0005-0000-0000-0000F8250000}"/>
    <cellStyle name="SAPBEXaggItemX 9 3 2" xfId="9721" xr:uid="{00000000-0005-0000-0000-0000F9250000}"/>
    <cellStyle name="SAPBEXaggItemX 9 3 3" xfId="9722" xr:uid="{00000000-0005-0000-0000-0000FA250000}"/>
    <cellStyle name="SAPBEXaggItemX 9 4" xfId="9723" xr:uid="{00000000-0005-0000-0000-0000FB250000}"/>
    <cellStyle name="SAPBEXaggItemX 9 4 2" xfId="9724" xr:uid="{00000000-0005-0000-0000-0000FC250000}"/>
    <cellStyle name="SAPBEXaggItemX 9 4 3" xfId="9725" xr:uid="{00000000-0005-0000-0000-0000FD250000}"/>
    <cellStyle name="SAPBEXaggItemX 9 5" xfId="9726" xr:uid="{00000000-0005-0000-0000-0000FE250000}"/>
    <cellStyle name="SAPBEXaggItemX 9 5 2" xfId="9727" xr:uid="{00000000-0005-0000-0000-0000FF250000}"/>
    <cellStyle name="SAPBEXaggItemX 9 5 3" xfId="9728" xr:uid="{00000000-0005-0000-0000-000000260000}"/>
    <cellStyle name="SAPBEXaggItemX 9 6" xfId="9729" xr:uid="{00000000-0005-0000-0000-000001260000}"/>
    <cellStyle name="SAPBEXaggItemX 9 6 2" xfId="9730" xr:uid="{00000000-0005-0000-0000-000002260000}"/>
    <cellStyle name="SAPBEXaggItemX 9 6 3" xfId="9731" xr:uid="{00000000-0005-0000-0000-000003260000}"/>
    <cellStyle name="SAPBEXaggItemX 9 7" xfId="9732" xr:uid="{00000000-0005-0000-0000-000004260000}"/>
    <cellStyle name="SAPBEXaggItemX 9 7 2" xfId="9733" xr:uid="{00000000-0005-0000-0000-000005260000}"/>
    <cellStyle name="SAPBEXaggItemX 9 7 3" xfId="9734" xr:uid="{00000000-0005-0000-0000-000006260000}"/>
    <cellStyle name="SAPBEXaggItemX 9 8" xfId="9735" xr:uid="{00000000-0005-0000-0000-000007260000}"/>
    <cellStyle name="SAPBEXaggItemX 9 8 2" xfId="9736" xr:uid="{00000000-0005-0000-0000-000008260000}"/>
    <cellStyle name="SAPBEXaggItemX 9 8 3" xfId="9737" xr:uid="{00000000-0005-0000-0000-000009260000}"/>
    <cellStyle name="SAPBEXaggItemX 9 9" xfId="9738" xr:uid="{00000000-0005-0000-0000-00000A260000}"/>
    <cellStyle name="SAPBEXaggItemX 9 9 2" xfId="9739" xr:uid="{00000000-0005-0000-0000-00000B260000}"/>
    <cellStyle name="SAPBEXaggItemX 9 9 3" xfId="9740" xr:uid="{00000000-0005-0000-0000-00000C260000}"/>
    <cellStyle name="SAPBEXchaText" xfId="9741" xr:uid="{00000000-0005-0000-0000-00000D260000}"/>
    <cellStyle name="SAPBEXchaText 10" xfId="9742" xr:uid="{00000000-0005-0000-0000-00000E260000}"/>
    <cellStyle name="SAPBEXchaText 10 10" xfId="9743" xr:uid="{00000000-0005-0000-0000-00000F260000}"/>
    <cellStyle name="SAPBEXchaText 10 10 2" xfId="9744" xr:uid="{00000000-0005-0000-0000-000010260000}"/>
    <cellStyle name="SAPBEXchaText 10 10 3" xfId="9745" xr:uid="{00000000-0005-0000-0000-000011260000}"/>
    <cellStyle name="SAPBEXchaText 10 11" xfId="9746" xr:uid="{00000000-0005-0000-0000-000012260000}"/>
    <cellStyle name="SAPBEXchaText 10 11 2" xfId="9747" xr:uid="{00000000-0005-0000-0000-000013260000}"/>
    <cellStyle name="SAPBEXchaText 10 11 3" xfId="9748" xr:uid="{00000000-0005-0000-0000-000014260000}"/>
    <cellStyle name="SAPBEXchaText 10 12" xfId="9749" xr:uid="{00000000-0005-0000-0000-000015260000}"/>
    <cellStyle name="SAPBEXchaText 10 12 2" xfId="9750" xr:uid="{00000000-0005-0000-0000-000016260000}"/>
    <cellStyle name="SAPBEXchaText 10 12 3" xfId="9751" xr:uid="{00000000-0005-0000-0000-000017260000}"/>
    <cellStyle name="SAPBEXchaText 10 13" xfId="9752" xr:uid="{00000000-0005-0000-0000-000018260000}"/>
    <cellStyle name="SAPBEXchaText 10 13 2" xfId="9753" xr:uid="{00000000-0005-0000-0000-000019260000}"/>
    <cellStyle name="SAPBEXchaText 10 13 3" xfId="9754" xr:uid="{00000000-0005-0000-0000-00001A260000}"/>
    <cellStyle name="SAPBEXchaText 10 14" xfId="9755" xr:uid="{00000000-0005-0000-0000-00001B260000}"/>
    <cellStyle name="SAPBEXchaText 10 14 2" xfId="9756" xr:uid="{00000000-0005-0000-0000-00001C260000}"/>
    <cellStyle name="SAPBEXchaText 10 14 3" xfId="9757" xr:uid="{00000000-0005-0000-0000-00001D260000}"/>
    <cellStyle name="SAPBEXchaText 10 15" xfId="9758" xr:uid="{00000000-0005-0000-0000-00001E260000}"/>
    <cellStyle name="SAPBEXchaText 10 15 2" xfId="9759" xr:uid="{00000000-0005-0000-0000-00001F260000}"/>
    <cellStyle name="SAPBEXchaText 10 15 3" xfId="9760" xr:uid="{00000000-0005-0000-0000-000020260000}"/>
    <cellStyle name="SAPBEXchaText 10 16" xfId="9761" xr:uid="{00000000-0005-0000-0000-000021260000}"/>
    <cellStyle name="SAPBEXchaText 10 2" xfId="9762" xr:uid="{00000000-0005-0000-0000-000022260000}"/>
    <cellStyle name="SAPBEXchaText 10 2 2" xfId="9763" xr:uid="{00000000-0005-0000-0000-000023260000}"/>
    <cellStyle name="SAPBEXchaText 10 2 3" xfId="9764" xr:uid="{00000000-0005-0000-0000-000024260000}"/>
    <cellStyle name="SAPBEXchaText 10 3" xfId="9765" xr:uid="{00000000-0005-0000-0000-000025260000}"/>
    <cellStyle name="SAPBEXchaText 10 3 2" xfId="9766" xr:uid="{00000000-0005-0000-0000-000026260000}"/>
    <cellStyle name="SAPBEXchaText 10 3 3" xfId="9767" xr:uid="{00000000-0005-0000-0000-000027260000}"/>
    <cellStyle name="SAPBEXchaText 10 4" xfId="9768" xr:uid="{00000000-0005-0000-0000-000028260000}"/>
    <cellStyle name="SAPBEXchaText 10 4 2" xfId="9769" xr:uid="{00000000-0005-0000-0000-000029260000}"/>
    <cellStyle name="SAPBEXchaText 10 4 3" xfId="9770" xr:uid="{00000000-0005-0000-0000-00002A260000}"/>
    <cellStyle name="SAPBEXchaText 10 5" xfId="9771" xr:uid="{00000000-0005-0000-0000-00002B260000}"/>
    <cellStyle name="SAPBEXchaText 10 5 2" xfId="9772" xr:uid="{00000000-0005-0000-0000-00002C260000}"/>
    <cellStyle name="SAPBEXchaText 10 5 3" xfId="9773" xr:uid="{00000000-0005-0000-0000-00002D260000}"/>
    <cellStyle name="SAPBEXchaText 10 6" xfId="9774" xr:uid="{00000000-0005-0000-0000-00002E260000}"/>
    <cellStyle name="SAPBEXchaText 10 6 2" xfId="9775" xr:uid="{00000000-0005-0000-0000-00002F260000}"/>
    <cellStyle name="SAPBEXchaText 10 6 3" xfId="9776" xr:uid="{00000000-0005-0000-0000-000030260000}"/>
    <cellStyle name="SAPBEXchaText 10 7" xfId="9777" xr:uid="{00000000-0005-0000-0000-000031260000}"/>
    <cellStyle name="SAPBEXchaText 10 7 2" xfId="9778" xr:uid="{00000000-0005-0000-0000-000032260000}"/>
    <cellStyle name="SAPBEXchaText 10 7 3" xfId="9779" xr:uid="{00000000-0005-0000-0000-000033260000}"/>
    <cellStyle name="SAPBEXchaText 10 8" xfId="9780" xr:uid="{00000000-0005-0000-0000-000034260000}"/>
    <cellStyle name="SAPBEXchaText 10 8 2" xfId="9781" xr:uid="{00000000-0005-0000-0000-000035260000}"/>
    <cellStyle name="SAPBEXchaText 10 8 3" xfId="9782" xr:uid="{00000000-0005-0000-0000-000036260000}"/>
    <cellStyle name="SAPBEXchaText 10 9" xfId="9783" xr:uid="{00000000-0005-0000-0000-000037260000}"/>
    <cellStyle name="SAPBEXchaText 10 9 2" xfId="9784" xr:uid="{00000000-0005-0000-0000-000038260000}"/>
    <cellStyle name="SAPBEXchaText 10 9 3" xfId="9785" xr:uid="{00000000-0005-0000-0000-000039260000}"/>
    <cellStyle name="SAPBEXchaText 11" xfId="9786" xr:uid="{00000000-0005-0000-0000-00003A260000}"/>
    <cellStyle name="SAPBEXchaText 11 10" xfId="9787" xr:uid="{00000000-0005-0000-0000-00003B260000}"/>
    <cellStyle name="SAPBEXchaText 11 10 2" xfId="9788" xr:uid="{00000000-0005-0000-0000-00003C260000}"/>
    <cellStyle name="SAPBEXchaText 11 10 3" xfId="9789" xr:uid="{00000000-0005-0000-0000-00003D260000}"/>
    <cellStyle name="SAPBEXchaText 11 11" xfId="9790" xr:uid="{00000000-0005-0000-0000-00003E260000}"/>
    <cellStyle name="SAPBEXchaText 11 11 2" xfId="9791" xr:uid="{00000000-0005-0000-0000-00003F260000}"/>
    <cellStyle name="SAPBEXchaText 11 11 3" xfId="9792" xr:uid="{00000000-0005-0000-0000-000040260000}"/>
    <cellStyle name="SAPBEXchaText 11 12" xfId="9793" xr:uid="{00000000-0005-0000-0000-000041260000}"/>
    <cellStyle name="SAPBEXchaText 11 12 2" xfId="9794" xr:uid="{00000000-0005-0000-0000-000042260000}"/>
    <cellStyle name="SAPBEXchaText 11 12 3" xfId="9795" xr:uid="{00000000-0005-0000-0000-000043260000}"/>
    <cellStyle name="SAPBEXchaText 11 13" xfId="9796" xr:uid="{00000000-0005-0000-0000-000044260000}"/>
    <cellStyle name="SAPBEXchaText 11 13 2" xfId="9797" xr:uid="{00000000-0005-0000-0000-000045260000}"/>
    <cellStyle name="SAPBEXchaText 11 13 3" xfId="9798" xr:uid="{00000000-0005-0000-0000-000046260000}"/>
    <cellStyle name="SAPBEXchaText 11 14" xfId="9799" xr:uid="{00000000-0005-0000-0000-000047260000}"/>
    <cellStyle name="SAPBEXchaText 11 14 2" xfId="9800" xr:uid="{00000000-0005-0000-0000-000048260000}"/>
    <cellStyle name="SAPBEXchaText 11 14 3" xfId="9801" xr:uid="{00000000-0005-0000-0000-000049260000}"/>
    <cellStyle name="SAPBEXchaText 11 15" xfId="9802" xr:uid="{00000000-0005-0000-0000-00004A260000}"/>
    <cellStyle name="SAPBEXchaText 11 15 2" xfId="9803" xr:uid="{00000000-0005-0000-0000-00004B260000}"/>
    <cellStyle name="SAPBEXchaText 11 15 3" xfId="9804" xr:uid="{00000000-0005-0000-0000-00004C260000}"/>
    <cellStyle name="SAPBEXchaText 11 16" xfId="9805" xr:uid="{00000000-0005-0000-0000-00004D260000}"/>
    <cellStyle name="SAPBEXchaText 11 2" xfId="9806" xr:uid="{00000000-0005-0000-0000-00004E260000}"/>
    <cellStyle name="SAPBEXchaText 11 2 2" xfId="9807" xr:uid="{00000000-0005-0000-0000-00004F260000}"/>
    <cellStyle name="SAPBEXchaText 11 2 3" xfId="9808" xr:uid="{00000000-0005-0000-0000-000050260000}"/>
    <cellStyle name="SAPBEXchaText 11 3" xfId="9809" xr:uid="{00000000-0005-0000-0000-000051260000}"/>
    <cellStyle name="SAPBEXchaText 11 3 2" xfId="9810" xr:uid="{00000000-0005-0000-0000-000052260000}"/>
    <cellStyle name="SAPBEXchaText 11 3 3" xfId="9811" xr:uid="{00000000-0005-0000-0000-000053260000}"/>
    <cellStyle name="SAPBEXchaText 11 4" xfId="9812" xr:uid="{00000000-0005-0000-0000-000054260000}"/>
    <cellStyle name="SAPBEXchaText 11 4 2" xfId="9813" xr:uid="{00000000-0005-0000-0000-000055260000}"/>
    <cellStyle name="SAPBEXchaText 11 4 3" xfId="9814" xr:uid="{00000000-0005-0000-0000-000056260000}"/>
    <cellStyle name="SAPBEXchaText 11 5" xfId="9815" xr:uid="{00000000-0005-0000-0000-000057260000}"/>
    <cellStyle name="SAPBEXchaText 11 5 2" xfId="9816" xr:uid="{00000000-0005-0000-0000-000058260000}"/>
    <cellStyle name="SAPBEXchaText 11 5 3" xfId="9817" xr:uid="{00000000-0005-0000-0000-000059260000}"/>
    <cellStyle name="SAPBEXchaText 11 6" xfId="9818" xr:uid="{00000000-0005-0000-0000-00005A260000}"/>
    <cellStyle name="SAPBEXchaText 11 6 2" xfId="9819" xr:uid="{00000000-0005-0000-0000-00005B260000}"/>
    <cellStyle name="SAPBEXchaText 11 6 3" xfId="9820" xr:uid="{00000000-0005-0000-0000-00005C260000}"/>
    <cellStyle name="SAPBEXchaText 11 7" xfId="9821" xr:uid="{00000000-0005-0000-0000-00005D260000}"/>
    <cellStyle name="SAPBEXchaText 11 7 2" xfId="9822" xr:uid="{00000000-0005-0000-0000-00005E260000}"/>
    <cellStyle name="SAPBEXchaText 11 7 3" xfId="9823" xr:uid="{00000000-0005-0000-0000-00005F260000}"/>
    <cellStyle name="SAPBEXchaText 11 8" xfId="9824" xr:uid="{00000000-0005-0000-0000-000060260000}"/>
    <cellStyle name="SAPBEXchaText 11 8 2" xfId="9825" xr:uid="{00000000-0005-0000-0000-000061260000}"/>
    <cellStyle name="SAPBEXchaText 11 8 3" xfId="9826" xr:uid="{00000000-0005-0000-0000-000062260000}"/>
    <cellStyle name="SAPBEXchaText 11 9" xfId="9827" xr:uid="{00000000-0005-0000-0000-000063260000}"/>
    <cellStyle name="SAPBEXchaText 11 9 2" xfId="9828" xr:uid="{00000000-0005-0000-0000-000064260000}"/>
    <cellStyle name="SAPBEXchaText 11 9 3" xfId="9829" xr:uid="{00000000-0005-0000-0000-000065260000}"/>
    <cellStyle name="SAPBEXchaText 12" xfId="9830" xr:uid="{00000000-0005-0000-0000-000066260000}"/>
    <cellStyle name="SAPBEXchaText 12 10" xfId="9831" xr:uid="{00000000-0005-0000-0000-000067260000}"/>
    <cellStyle name="SAPBEXchaText 12 10 2" xfId="9832" xr:uid="{00000000-0005-0000-0000-000068260000}"/>
    <cellStyle name="SAPBEXchaText 12 10 3" xfId="9833" xr:uid="{00000000-0005-0000-0000-000069260000}"/>
    <cellStyle name="SAPBEXchaText 12 11" xfId="9834" xr:uid="{00000000-0005-0000-0000-00006A260000}"/>
    <cellStyle name="SAPBEXchaText 12 11 2" xfId="9835" xr:uid="{00000000-0005-0000-0000-00006B260000}"/>
    <cellStyle name="SAPBEXchaText 12 11 3" xfId="9836" xr:uid="{00000000-0005-0000-0000-00006C260000}"/>
    <cellStyle name="SAPBEXchaText 12 12" xfId="9837" xr:uid="{00000000-0005-0000-0000-00006D260000}"/>
    <cellStyle name="SAPBEXchaText 12 12 2" xfId="9838" xr:uid="{00000000-0005-0000-0000-00006E260000}"/>
    <cellStyle name="SAPBEXchaText 12 12 3" xfId="9839" xr:uid="{00000000-0005-0000-0000-00006F260000}"/>
    <cellStyle name="SAPBEXchaText 12 13" xfId="9840" xr:uid="{00000000-0005-0000-0000-000070260000}"/>
    <cellStyle name="SAPBEXchaText 12 13 2" xfId="9841" xr:uid="{00000000-0005-0000-0000-000071260000}"/>
    <cellStyle name="SAPBEXchaText 12 13 3" xfId="9842" xr:uid="{00000000-0005-0000-0000-000072260000}"/>
    <cellStyle name="SAPBEXchaText 12 14" xfId="9843" xr:uid="{00000000-0005-0000-0000-000073260000}"/>
    <cellStyle name="SAPBEXchaText 12 14 2" xfId="9844" xr:uid="{00000000-0005-0000-0000-000074260000}"/>
    <cellStyle name="SAPBEXchaText 12 14 3" xfId="9845" xr:uid="{00000000-0005-0000-0000-000075260000}"/>
    <cellStyle name="SAPBEXchaText 12 15" xfId="9846" xr:uid="{00000000-0005-0000-0000-000076260000}"/>
    <cellStyle name="SAPBEXchaText 12 15 2" xfId="9847" xr:uid="{00000000-0005-0000-0000-000077260000}"/>
    <cellStyle name="SAPBEXchaText 12 15 3" xfId="9848" xr:uid="{00000000-0005-0000-0000-000078260000}"/>
    <cellStyle name="SAPBEXchaText 12 16" xfId="9849" xr:uid="{00000000-0005-0000-0000-000079260000}"/>
    <cellStyle name="SAPBEXchaText 12 2" xfId="9850" xr:uid="{00000000-0005-0000-0000-00007A260000}"/>
    <cellStyle name="SAPBEXchaText 12 2 2" xfId="9851" xr:uid="{00000000-0005-0000-0000-00007B260000}"/>
    <cellStyle name="SAPBEXchaText 12 2 3" xfId="9852" xr:uid="{00000000-0005-0000-0000-00007C260000}"/>
    <cellStyle name="SAPBEXchaText 12 3" xfId="9853" xr:uid="{00000000-0005-0000-0000-00007D260000}"/>
    <cellStyle name="SAPBEXchaText 12 3 2" xfId="9854" xr:uid="{00000000-0005-0000-0000-00007E260000}"/>
    <cellStyle name="SAPBEXchaText 12 3 3" xfId="9855" xr:uid="{00000000-0005-0000-0000-00007F260000}"/>
    <cellStyle name="SAPBEXchaText 12 4" xfId="9856" xr:uid="{00000000-0005-0000-0000-000080260000}"/>
    <cellStyle name="SAPBEXchaText 12 4 2" xfId="9857" xr:uid="{00000000-0005-0000-0000-000081260000}"/>
    <cellStyle name="SAPBEXchaText 12 4 3" xfId="9858" xr:uid="{00000000-0005-0000-0000-000082260000}"/>
    <cellStyle name="SAPBEXchaText 12 5" xfId="9859" xr:uid="{00000000-0005-0000-0000-000083260000}"/>
    <cellStyle name="SAPBEXchaText 12 5 2" xfId="9860" xr:uid="{00000000-0005-0000-0000-000084260000}"/>
    <cellStyle name="SAPBEXchaText 12 5 3" xfId="9861" xr:uid="{00000000-0005-0000-0000-000085260000}"/>
    <cellStyle name="SAPBEXchaText 12 6" xfId="9862" xr:uid="{00000000-0005-0000-0000-000086260000}"/>
    <cellStyle name="SAPBEXchaText 12 6 2" xfId="9863" xr:uid="{00000000-0005-0000-0000-000087260000}"/>
    <cellStyle name="SAPBEXchaText 12 6 3" xfId="9864" xr:uid="{00000000-0005-0000-0000-000088260000}"/>
    <cellStyle name="SAPBEXchaText 12 7" xfId="9865" xr:uid="{00000000-0005-0000-0000-000089260000}"/>
    <cellStyle name="SAPBEXchaText 12 7 2" xfId="9866" xr:uid="{00000000-0005-0000-0000-00008A260000}"/>
    <cellStyle name="SAPBEXchaText 12 7 3" xfId="9867" xr:uid="{00000000-0005-0000-0000-00008B260000}"/>
    <cellStyle name="SAPBEXchaText 12 8" xfId="9868" xr:uid="{00000000-0005-0000-0000-00008C260000}"/>
    <cellStyle name="SAPBEXchaText 12 8 2" xfId="9869" xr:uid="{00000000-0005-0000-0000-00008D260000}"/>
    <cellStyle name="SAPBEXchaText 12 8 3" xfId="9870" xr:uid="{00000000-0005-0000-0000-00008E260000}"/>
    <cellStyle name="SAPBEXchaText 12 9" xfId="9871" xr:uid="{00000000-0005-0000-0000-00008F260000}"/>
    <cellStyle name="SAPBEXchaText 12 9 2" xfId="9872" xr:uid="{00000000-0005-0000-0000-000090260000}"/>
    <cellStyle name="SAPBEXchaText 12 9 3" xfId="9873" xr:uid="{00000000-0005-0000-0000-000091260000}"/>
    <cellStyle name="SAPBEXchaText 13" xfId="9874" xr:uid="{00000000-0005-0000-0000-000092260000}"/>
    <cellStyle name="SAPBEXchaText 13 10" xfId="9875" xr:uid="{00000000-0005-0000-0000-000093260000}"/>
    <cellStyle name="SAPBEXchaText 13 10 2" xfId="9876" xr:uid="{00000000-0005-0000-0000-000094260000}"/>
    <cellStyle name="SAPBEXchaText 13 10 3" xfId="9877" xr:uid="{00000000-0005-0000-0000-000095260000}"/>
    <cellStyle name="SAPBEXchaText 13 11" xfId="9878" xr:uid="{00000000-0005-0000-0000-000096260000}"/>
    <cellStyle name="SAPBEXchaText 13 11 2" xfId="9879" xr:uid="{00000000-0005-0000-0000-000097260000}"/>
    <cellStyle name="SAPBEXchaText 13 11 3" xfId="9880" xr:uid="{00000000-0005-0000-0000-000098260000}"/>
    <cellStyle name="SAPBEXchaText 13 12" xfId="9881" xr:uid="{00000000-0005-0000-0000-000099260000}"/>
    <cellStyle name="SAPBEXchaText 13 12 2" xfId="9882" xr:uid="{00000000-0005-0000-0000-00009A260000}"/>
    <cellStyle name="SAPBEXchaText 13 12 3" xfId="9883" xr:uid="{00000000-0005-0000-0000-00009B260000}"/>
    <cellStyle name="SAPBEXchaText 13 13" xfId="9884" xr:uid="{00000000-0005-0000-0000-00009C260000}"/>
    <cellStyle name="SAPBEXchaText 13 13 2" xfId="9885" xr:uid="{00000000-0005-0000-0000-00009D260000}"/>
    <cellStyle name="SAPBEXchaText 13 13 3" xfId="9886" xr:uid="{00000000-0005-0000-0000-00009E260000}"/>
    <cellStyle name="SAPBEXchaText 13 14" xfId="9887" xr:uid="{00000000-0005-0000-0000-00009F260000}"/>
    <cellStyle name="SAPBEXchaText 13 14 2" xfId="9888" xr:uid="{00000000-0005-0000-0000-0000A0260000}"/>
    <cellStyle name="SAPBEXchaText 13 14 3" xfId="9889" xr:uid="{00000000-0005-0000-0000-0000A1260000}"/>
    <cellStyle name="SAPBEXchaText 13 15" xfId="9890" xr:uid="{00000000-0005-0000-0000-0000A2260000}"/>
    <cellStyle name="SAPBEXchaText 13 15 2" xfId="9891" xr:uid="{00000000-0005-0000-0000-0000A3260000}"/>
    <cellStyle name="SAPBEXchaText 13 15 3" xfId="9892" xr:uid="{00000000-0005-0000-0000-0000A4260000}"/>
    <cellStyle name="SAPBEXchaText 13 16" xfId="9893" xr:uid="{00000000-0005-0000-0000-0000A5260000}"/>
    <cellStyle name="SAPBEXchaText 13 2" xfId="9894" xr:uid="{00000000-0005-0000-0000-0000A6260000}"/>
    <cellStyle name="SAPBEXchaText 13 2 2" xfId="9895" xr:uid="{00000000-0005-0000-0000-0000A7260000}"/>
    <cellStyle name="SAPBEXchaText 13 2 3" xfId="9896" xr:uid="{00000000-0005-0000-0000-0000A8260000}"/>
    <cellStyle name="SAPBEXchaText 13 3" xfId="9897" xr:uid="{00000000-0005-0000-0000-0000A9260000}"/>
    <cellStyle name="SAPBEXchaText 13 3 2" xfId="9898" xr:uid="{00000000-0005-0000-0000-0000AA260000}"/>
    <cellStyle name="SAPBEXchaText 13 3 3" xfId="9899" xr:uid="{00000000-0005-0000-0000-0000AB260000}"/>
    <cellStyle name="SAPBEXchaText 13 4" xfId="9900" xr:uid="{00000000-0005-0000-0000-0000AC260000}"/>
    <cellStyle name="SAPBEXchaText 13 4 2" xfId="9901" xr:uid="{00000000-0005-0000-0000-0000AD260000}"/>
    <cellStyle name="SAPBEXchaText 13 4 3" xfId="9902" xr:uid="{00000000-0005-0000-0000-0000AE260000}"/>
    <cellStyle name="SAPBEXchaText 13 5" xfId="9903" xr:uid="{00000000-0005-0000-0000-0000AF260000}"/>
    <cellStyle name="SAPBEXchaText 13 5 2" xfId="9904" xr:uid="{00000000-0005-0000-0000-0000B0260000}"/>
    <cellStyle name="SAPBEXchaText 13 5 3" xfId="9905" xr:uid="{00000000-0005-0000-0000-0000B1260000}"/>
    <cellStyle name="SAPBEXchaText 13 6" xfId="9906" xr:uid="{00000000-0005-0000-0000-0000B2260000}"/>
    <cellStyle name="SAPBEXchaText 13 6 2" xfId="9907" xr:uid="{00000000-0005-0000-0000-0000B3260000}"/>
    <cellStyle name="SAPBEXchaText 13 6 3" xfId="9908" xr:uid="{00000000-0005-0000-0000-0000B4260000}"/>
    <cellStyle name="SAPBEXchaText 13 7" xfId="9909" xr:uid="{00000000-0005-0000-0000-0000B5260000}"/>
    <cellStyle name="SAPBEXchaText 13 7 2" xfId="9910" xr:uid="{00000000-0005-0000-0000-0000B6260000}"/>
    <cellStyle name="SAPBEXchaText 13 7 3" xfId="9911" xr:uid="{00000000-0005-0000-0000-0000B7260000}"/>
    <cellStyle name="SAPBEXchaText 13 8" xfId="9912" xr:uid="{00000000-0005-0000-0000-0000B8260000}"/>
    <cellStyle name="SAPBEXchaText 13 8 2" xfId="9913" xr:uid="{00000000-0005-0000-0000-0000B9260000}"/>
    <cellStyle name="SAPBEXchaText 13 8 3" xfId="9914" xr:uid="{00000000-0005-0000-0000-0000BA260000}"/>
    <cellStyle name="SAPBEXchaText 13 9" xfId="9915" xr:uid="{00000000-0005-0000-0000-0000BB260000}"/>
    <cellStyle name="SAPBEXchaText 13 9 2" xfId="9916" xr:uid="{00000000-0005-0000-0000-0000BC260000}"/>
    <cellStyle name="SAPBEXchaText 13 9 3" xfId="9917" xr:uid="{00000000-0005-0000-0000-0000BD260000}"/>
    <cellStyle name="SAPBEXchaText 14" xfId="9918" xr:uid="{00000000-0005-0000-0000-0000BE260000}"/>
    <cellStyle name="SAPBEXchaText 14 2" xfId="9919" xr:uid="{00000000-0005-0000-0000-0000BF260000}"/>
    <cellStyle name="SAPBEXchaText 14 3" xfId="9920" xr:uid="{00000000-0005-0000-0000-0000C0260000}"/>
    <cellStyle name="SAPBEXchaText 15" xfId="9921" xr:uid="{00000000-0005-0000-0000-0000C1260000}"/>
    <cellStyle name="SAPBEXchaText 15 2" xfId="9922" xr:uid="{00000000-0005-0000-0000-0000C2260000}"/>
    <cellStyle name="SAPBEXchaText 15 3" xfId="9923" xr:uid="{00000000-0005-0000-0000-0000C3260000}"/>
    <cellStyle name="SAPBEXchaText 16" xfId="9924" xr:uid="{00000000-0005-0000-0000-0000C4260000}"/>
    <cellStyle name="SAPBEXchaText 16 2" xfId="9925" xr:uid="{00000000-0005-0000-0000-0000C5260000}"/>
    <cellStyle name="SAPBEXchaText 16 3" xfId="9926" xr:uid="{00000000-0005-0000-0000-0000C6260000}"/>
    <cellStyle name="SAPBEXchaText 17" xfId="9927" xr:uid="{00000000-0005-0000-0000-0000C7260000}"/>
    <cellStyle name="SAPBEXchaText 17 2" xfId="9928" xr:uid="{00000000-0005-0000-0000-0000C8260000}"/>
    <cellStyle name="SAPBEXchaText 17 3" xfId="9929" xr:uid="{00000000-0005-0000-0000-0000C9260000}"/>
    <cellStyle name="SAPBEXchaText 18" xfId="9930" xr:uid="{00000000-0005-0000-0000-0000CA260000}"/>
    <cellStyle name="SAPBEXchaText 18 2" xfId="9931" xr:uid="{00000000-0005-0000-0000-0000CB260000}"/>
    <cellStyle name="SAPBEXchaText 18 3" xfId="9932" xr:uid="{00000000-0005-0000-0000-0000CC260000}"/>
    <cellStyle name="SAPBEXchaText 19" xfId="9933" xr:uid="{00000000-0005-0000-0000-0000CD260000}"/>
    <cellStyle name="SAPBEXchaText 19 2" xfId="9934" xr:uid="{00000000-0005-0000-0000-0000CE260000}"/>
    <cellStyle name="SAPBEXchaText 19 3" xfId="9935" xr:uid="{00000000-0005-0000-0000-0000CF260000}"/>
    <cellStyle name="SAPBEXchaText 2" xfId="9936" xr:uid="{00000000-0005-0000-0000-0000D0260000}"/>
    <cellStyle name="SAPBEXchaText 20" xfId="9937" xr:uid="{00000000-0005-0000-0000-0000D1260000}"/>
    <cellStyle name="SAPBEXchaText 20 2" xfId="9938" xr:uid="{00000000-0005-0000-0000-0000D2260000}"/>
    <cellStyle name="SAPBEXchaText 20 3" xfId="9939" xr:uid="{00000000-0005-0000-0000-0000D3260000}"/>
    <cellStyle name="SAPBEXchaText 21" xfId="9940" xr:uid="{00000000-0005-0000-0000-0000D4260000}"/>
    <cellStyle name="SAPBEXchaText 21 2" xfId="9941" xr:uid="{00000000-0005-0000-0000-0000D5260000}"/>
    <cellStyle name="SAPBEXchaText 21 3" xfId="9942" xr:uid="{00000000-0005-0000-0000-0000D6260000}"/>
    <cellStyle name="SAPBEXchaText 22" xfId="9943" xr:uid="{00000000-0005-0000-0000-0000D7260000}"/>
    <cellStyle name="SAPBEXchaText 22 2" xfId="9944" xr:uid="{00000000-0005-0000-0000-0000D8260000}"/>
    <cellStyle name="SAPBEXchaText 22 3" xfId="9945" xr:uid="{00000000-0005-0000-0000-0000D9260000}"/>
    <cellStyle name="SAPBEXchaText 23" xfId="9946" xr:uid="{00000000-0005-0000-0000-0000DA260000}"/>
    <cellStyle name="SAPBEXchaText 23 2" xfId="9947" xr:uid="{00000000-0005-0000-0000-0000DB260000}"/>
    <cellStyle name="SAPBEXchaText 23 3" xfId="9948" xr:uid="{00000000-0005-0000-0000-0000DC260000}"/>
    <cellStyle name="SAPBEXchaText 24" xfId="9949" xr:uid="{00000000-0005-0000-0000-0000DD260000}"/>
    <cellStyle name="SAPBEXchaText 24 2" xfId="9950" xr:uid="{00000000-0005-0000-0000-0000DE260000}"/>
    <cellStyle name="SAPBEXchaText 24 3" xfId="9951" xr:uid="{00000000-0005-0000-0000-0000DF260000}"/>
    <cellStyle name="SAPBEXchaText 25" xfId="9952" xr:uid="{00000000-0005-0000-0000-0000E0260000}"/>
    <cellStyle name="SAPBEXchaText 25 2" xfId="9953" xr:uid="{00000000-0005-0000-0000-0000E1260000}"/>
    <cellStyle name="SAPBEXchaText 25 3" xfId="9954" xr:uid="{00000000-0005-0000-0000-0000E2260000}"/>
    <cellStyle name="SAPBEXchaText 26" xfId="9955" xr:uid="{00000000-0005-0000-0000-0000E3260000}"/>
    <cellStyle name="SAPBEXchaText 26 2" xfId="9956" xr:uid="{00000000-0005-0000-0000-0000E4260000}"/>
    <cellStyle name="SAPBEXchaText 26 3" xfId="9957" xr:uid="{00000000-0005-0000-0000-0000E5260000}"/>
    <cellStyle name="SAPBEXchaText 27" xfId="9958" xr:uid="{00000000-0005-0000-0000-0000E6260000}"/>
    <cellStyle name="SAPBEXchaText 27 2" xfId="9959" xr:uid="{00000000-0005-0000-0000-0000E7260000}"/>
    <cellStyle name="SAPBEXchaText 27 3" xfId="9960" xr:uid="{00000000-0005-0000-0000-0000E8260000}"/>
    <cellStyle name="SAPBEXchaText 28" xfId="9961" xr:uid="{00000000-0005-0000-0000-0000E9260000}"/>
    <cellStyle name="SAPBEXchaText 29" xfId="9962" xr:uid="{00000000-0005-0000-0000-0000EA260000}"/>
    <cellStyle name="SAPBEXchaText 3" xfId="9963" xr:uid="{00000000-0005-0000-0000-0000EB260000}"/>
    <cellStyle name="SAPBEXchaText 30" xfId="9964" xr:uid="{00000000-0005-0000-0000-0000EC260000}"/>
    <cellStyle name="SAPBEXchaText 4" xfId="9965" xr:uid="{00000000-0005-0000-0000-0000ED260000}"/>
    <cellStyle name="SAPBEXchaText 5" xfId="9966" xr:uid="{00000000-0005-0000-0000-0000EE260000}"/>
    <cellStyle name="SAPBEXchaText 6" xfId="9967" xr:uid="{00000000-0005-0000-0000-0000EF260000}"/>
    <cellStyle name="SAPBEXchaText 6 10" xfId="9968" xr:uid="{00000000-0005-0000-0000-0000F0260000}"/>
    <cellStyle name="SAPBEXchaText 6 10 2" xfId="9969" xr:uid="{00000000-0005-0000-0000-0000F1260000}"/>
    <cellStyle name="SAPBEXchaText 6 10 3" xfId="9970" xr:uid="{00000000-0005-0000-0000-0000F2260000}"/>
    <cellStyle name="SAPBEXchaText 6 11" xfId="9971" xr:uid="{00000000-0005-0000-0000-0000F3260000}"/>
    <cellStyle name="SAPBEXchaText 6 11 2" xfId="9972" xr:uid="{00000000-0005-0000-0000-0000F4260000}"/>
    <cellStyle name="SAPBEXchaText 6 11 3" xfId="9973" xr:uid="{00000000-0005-0000-0000-0000F5260000}"/>
    <cellStyle name="SAPBEXchaText 6 12" xfId="9974" xr:uid="{00000000-0005-0000-0000-0000F6260000}"/>
    <cellStyle name="SAPBEXchaText 6 12 2" xfId="9975" xr:uid="{00000000-0005-0000-0000-0000F7260000}"/>
    <cellStyle name="SAPBEXchaText 6 12 3" xfId="9976" xr:uid="{00000000-0005-0000-0000-0000F8260000}"/>
    <cellStyle name="SAPBEXchaText 6 13" xfId="9977" xr:uid="{00000000-0005-0000-0000-0000F9260000}"/>
    <cellStyle name="SAPBEXchaText 6 13 2" xfId="9978" xr:uid="{00000000-0005-0000-0000-0000FA260000}"/>
    <cellStyle name="SAPBEXchaText 6 13 3" xfId="9979" xr:uid="{00000000-0005-0000-0000-0000FB260000}"/>
    <cellStyle name="SAPBEXchaText 6 14" xfId="9980" xr:uid="{00000000-0005-0000-0000-0000FC260000}"/>
    <cellStyle name="SAPBEXchaText 6 14 2" xfId="9981" xr:uid="{00000000-0005-0000-0000-0000FD260000}"/>
    <cellStyle name="SAPBEXchaText 6 14 3" xfId="9982" xr:uid="{00000000-0005-0000-0000-0000FE260000}"/>
    <cellStyle name="SAPBEXchaText 6 15" xfId="9983" xr:uid="{00000000-0005-0000-0000-0000FF260000}"/>
    <cellStyle name="SAPBEXchaText 6 15 2" xfId="9984" xr:uid="{00000000-0005-0000-0000-000000270000}"/>
    <cellStyle name="SAPBEXchaText 6 15 3" xfId="9985" xr:uid="{00000000-0005-0000-0000-000001270000}"/>
    <cellStyle name="SAPBEXchaText 6 16" xfId="9986" xr:uid="{00000000-0005-0000-0000-000002270000}"/>
    <cellStyle name="SAPBEXchaText 6 2" xfId="9987" xr:uid="{00000000-0005-0000-0000-000003270000}"/>
    <cellStyle name="SAPBEXchaText 6 2 2" xfId="9988" xr:uid="{00000000-0005-0000-0000-000004270000}"/>
    <cellStyle name="SAPBEXchaText 6 2 3" xfId="9989" xr:uid="{00000000-0005-0000-0000-000005270000}"/>
    <cellStyle name="SAPBEXchaText 6 3" xfId="9990" xr:uid="{00000000-0005-0000-0000-000006270000}"/>
    <cellStyle name="SAPBEXchaText 6 3 2" xfId="9991" xr:uid="{00000000-0005-0000-0000-000007270000}"/>
    <cellStyle name="SAPBEXchaText 6 3 3" xfId="9992" xr:uid="{00000000-0005-0000-0000-000008270000}"/>
    <cellStyle name="SAPBEXchaText 6 4" xfId="9993" xr:uid="{00000000-0005-0000-0000-000009270000}"/>
    <cellStyle name="SAPBEXchaText 6 4 2" xfId="9994" xr:uid="{00000000-0005-0000-0000-00000A270000}"/>
    <cellStyle name="SAPBEXchaText 6 4 3" xfId="9995" xr:uid="{00000000-0005-0000-0000-00000B270000}"/>
    <cellStyle name="SAPBEXchaText 6 5" xfId="9996" xr:uid="{00000000-0005-0000-0000-00000C270000}"/>
    <cellStyle name="SAPBEXchaText 6 5 2" xfId="9997" xr:uid="{00000000-0005-0000-0000-00000D270000}"/>
    <cellStyle name="SAPBEXchaText 6 5 3" xfId="9998" xr:uid="{00000000-0005-0000-0000-00000E270000}"/>
    <cellStyle name="SAPBEXchaText 6 6" xfId="9999" xr:uid="{00000000-0005-0000-0000-00000F270000}"/>
    <cellStyle name="SAPBEXchaText 6 6 2" xfId="10000" xr:uid="{00000000-0005-0000-0000-000010270000}"/>
    <cellStyle name="SAPBEXchaText 6 6 3" xfId="10001" xr:uid="{00000000-0005-0000-0000-000011270000}"/>
    <cellStyle name="SAPBEXchaText 6 7" xfId="10002" xr:uid="{00000000-0005-0000-0000-000012270000}"/>
    <cellStyle name="SAPBEXchaText 6 7 2" xfId="10003" xr:uid="{00000000-0005-0000-0000-000013270000}"/>
    <cellStyle name="SAPBEXchaText 6 7 3" xfId="10004" xr:uid="{00000000-0005-0000-0000-000014270000}"/>
    <cellStyle name="SAPBEXchaText 6 8" xfId="10005" xr:uid="{00000000-0005-0000-0000-000015270000}"/>
    <cellStyle name="SAPBEXchaText 6 8 2" xfId="10006" xr:uid="{00000000-0005-0000-0000-000016270000}"/>
    <cellStyle name="SAPBEXchaText 6 8 3" xfId="10007" xr:uid="{00000000-0005-0000-0000-000017270000}"/>
    <cellStyle name="SAPBEXchaText 6 9" xfId="10008" xr:uid="{00000000-0005-0000-0000-000018270000}"/>
    <cellStyle name="SAPBEXchaText 6 9 2" xfId="10009" xr:uid="{00000000-0005-0000-0000-000019270000}"/>
    <cellStyle name="SAPBEXchaText 6 9 3" xfId="10010" xr:uid="{00000000-0005-0000-0000-00001A270000}"/>
    <cellStyle name="SAPBEXchaText 7" xfId="10011" xr:uid="{00000000-0005-0000-0000-00001B270000}"/>
    <cellStyle name="SAPBEXchaText 7 10" xfId="10012" xr:uid="{00000000-0005-0000-0000-00001C270000}"/>
    <cellStyle name="SAPBEXchaText 7 10 2" xfId="10013" xr:uid="{00000000-0005-0000-0000-00001D270000}"/>
    <cellStyle name="SAPBEXchaText 7 10 3" xfId="10014" xr:uid="{00000000-0005-0000-0000-00001E270000}"/>
    <cellStyle name="SAPBEXchaText 7 11" xfId="10015" xr:uid="{00000000-0005-0000-0000-00001F270000}"/>
    <cellStyle name="SAPBEXchaText 7 11 2" xfId="10016" xr:uid="{00000000-0005-0000-0000-000020270000}"/>
    <cellStyle name="SAPBEXchaText 7 11 3" xfId="10017" xr:uid="{00000000-0005-0000-0000-000021270000}"/>
    <cellStyle name="SAPBEXchaText 7 12" xfId="10018" xr:uid="{00000000-0005-0000-0000-000022270000}"/>
    <cellStyle name="SAPBEXchaText 7 12 2" xfId="10019" xr:uid="{00000000-0005-0000-0000-000023270000}"/>
    <cellStyle name="SAPBEXchaText 7 12 3" xfId="10020" xr:uid="{00000000-0005-0000-0000-000024270000}"/>
    <cellStyle name="SAPBEXchaText 7 13" xfId="10021" xr:uid="{00000000-0005-0000-0000-000025270000}"/>
    <cellStyle name="SAPBEXchaText 7 13 2" xfId="10022" xr:uid="{00000000-0005-0000-0000-000026270000}"/>
    <cellStyle name="SAPBEXchaText 7 13 3" xfId="10023" xr:uid="{00000000-0005-0000-0000-000027270000}"/>
    <cellStyle name="SAPBEXchaText 7 14" xfId="10024" xr:uid="{00000000-0005-0000-0000-000028270000}"/>
    <cellStyle name="SAPBEXchaText 7 14 2" xfId="10025" xr:uid="{00000000-0005-0000-0000-000029270000}"/>
    <cellStyle name="SAPBEXchaText 7 14 3" xfId="10026" xr:uid="{00000000-0005-0000-0000-00002A270000}"/>
    <cellStyle name="SAPBEXchaText 7 15" xfId="10027" xr:uid="{00000000-0005-0000-0000-00002B270000}"/>
    <cellStyle name="SAPBEXchaText 7 15 2" xfId="10028" xr:uid="{00000000-0005-0000-0000-00002C270000}"/>
    <cellStyle name="SAPBEXchaText 7 15 3" xfId="10029" xr:uid="{00000000-0005-0000-0000-00002D270000}"/>
    <cellStyle name="SAPBEXchaText 7 16" xfId="10030" xr:uid="{00000000-0005-0000-0000-00002E270000}"/>
    <cellStyle name="SAPBEXchaText 7 2" xfId="10031" xr:uid="{00000000-0005-0000-0000-00002F270000}"/>
    <cellStyle name="SAPBEXchaText 7 2 2" xfId="10032" xr:uid="{00000000-0005-0000-0000-000030270000}"/>
    <cellStyle name="SAPBEXchaText 7 2 3" xfId="10033" xr:uid="{00000000-0005-0000-0000-000031270000}"/>
    <cellStyle name="SAPBEXchaText 7 3" xfId="10034" xr:uid="{00000000-0005-0000-0000-000032270000}"/>
    <cellStyle name="SAPBEXchaText 7 3 2" xfId="10035" xr:uid="{00000000-0005-0000-0000-000033270000}"/>
    <cellStyle name="SAPBEXchaText 7 3 3" xfId="10036" xr:uid="{00000000-0005-0000-0000-000034270000}"/>
    <cellStyle name="SAPBEXchaText 7 4" xfId="10037" xr:uid="{00000000-0005-0000-0000-000035270000}"/>
    <cellStyle name="SAPBEXchaText 7 4 2" xfId="10038" xr:uid="{00000000-0005-0000-0000-000036270000}"/>
    <cellStyle name="SAPBEXchaText 7 4 3" xfId="10039" xr:uid="{00000000-0005-0000-0000-000037270000}"/>
    <cellStyle name="SAPBEXchaText 7 5" xfId="10040" xr:uid="{00000000-0005-0000-0000-000038270000}"/>
    <cellStyle name="SAPBEXchaText 7 5 2" xfId="10041" xr:uid="{00000000-0005-0000-0000-000039270000}"/>
    <cellStyle name="SAPBEXchaText 7 5 3" xfId="10042" xr:uid="{00000000-0005-0000-0000-00003A270000}"/>
    <cellStyle name="SAPBEXchaText 7 6" xfId="10043" xr:uid="{00000000-0005-0000-0000-00003B270000}"/>
    <cellStyle name="SAPBEXchaText 7 6 2" xfId="10044" xr:uid="{00000000-0005-0000-0000-00003C270000}"/>
    <cellStyle name="SAPBEXchaText 7 6 3" xfId="10045" xr:uid="{00000000-0005-0000-0000-00003D270000}"/>
    <cellStyle name="SAPBEXchaText 7 7" xfId="10046" xr:uid="{00000000-0005-0000-0000-00003E270000}"/>
    <cellStyle name="SAPBEXchaText 7 7 2" xfId="10047" xr:uid="{00000000-0005-0000-0000-00003F270000}"/>
    <cellStyle name="SAPBEXchaText 7 7 3" xfId="10048" xr:uid="{00000000-0005-0000-0000-000040270000}"/>
    <cellStyle name="SAPBEXchaText 7 8" xfId="10049" xr:uid="{00000000-0005-0000-0000-000041270000}"/>
    <cellStyle name="SAPBEXchaText 7 8 2" xfId="10050" xr:uid="{00000000-0005-0000-0000-000042270000}"/>
    <cellStyle name="SAPBEXchaText 7 8 3" xfId="10051" xr:uid="{00000000-0005-0000-0000-000043270000}"/>
    <cellStyle name="SAPBEXchaText 7 9" xfId="10052" xr:uid="{00000000-0005-0000-0000-000044270000}"/>
    <cellStyle name="SAPBEXchaText 7 9 2" xfId="10053" xr:uid="{00000000-0005-0000-0000-000045270000}"/>
    <cellStyle name="SAPBEXchaText 7 9 3" xfId="10054" xr:uid="{00000000-0005-0000-0000-000046270000}"/>
    <cellStyle name="SAPBEXchaText 8" xfId="10055" xr:uid="{00000000-0005-0000-0000-000047270000}"/>
    <cellStyle name="SAPBEXchaText 8 10" xfId="10056" xr:uid="{00000000-0005-0000-0000-000048270000}"/>
    <cellStyle name="SAPBEXchaText 8 10 2" xfId="10057" xr:uid="{00000000-0005-0000-0000-000049270000}"/>
    <cellStyle name="SAPBEXchaText 8 10 3" xfId="10058" xr:uid="{00000000-0005-0000-0000-00004A270000}"/>
    <cellStyle name="SAPBEXchaText 8 11" xfId="10059" xr:uid="{00000000-0005-0000-0000-00004B270000}"/>
    <cellStyle name="SAPBEXchaText 8 11 2" xfId="10060" xr:uid="{00000000-0005-0000-0000-00004C270000}"/>
    <cellStyle name="SAPBEXchaText 8 11 3" xfId="10061" xr:uid="{00000000-0005-0000-0000-00004D270000}"/>
    <cellStyle name="SAPBEXchaText 8 12" xfId="10062" xr:uid="{00000000-0005-0000-0000-00004E270000}"/>
    <cellStyle name="SAPBEXchaText 8 12 2" xfId="10063" xr:uid="{00000000-0005-0000-0000-00004F270000}"/>
    <cellStyle name="SAPBEXchaText 8 12 3" xfId="10064" xr:uid="{00000000-0005-0000-0000-000050270000}"/>
    <cellStyle name="SAPBEXchaText 8 13" xfId="10065" xr:uid="{00000000-0005-0000-0000-000051270000}"/>
    <cellStyle name="SAPBEXchaText 8 13 2" xfId="10066" xr:uid="{00000000-0005-0000-0000-000052270000}"/>
    <cellStyle name="SAPBEXchaText 8 13 3" xfId="10067" xr:uid="{00000000-0005-0000-0000-000053270000}"/>
    <cellStyle name="SAPBEXchaText 8 14" xfId="10068" xr:uid="{00000000-0005-0000-0000-000054270000}"/>
    <cellStyle name="SAPBEXchaText 8 14 2" xfId="10069" xr:uid="{00000000-0005-0000-0000-000055270000}"/>
    <cellStyle name="SAPBEXchaText 8 14 3" xfId="10070" xr:uid="{00000000-0005-0000-0000-000056270000}"/>
    <cellStyle name="SAPBEXchaText 8 15" xfId="10071" xr:uid="{00000000-0005-0000-0000-000057270000}"/>
    <cellStyle name="SAPBEXchaText 8 15 2" xfId="10072" xr:uid="{00000000-0005-0000-0000-000058270000}"/>
    <cellStyle name="SAPBEXchaText 8 15 3" xfId="10073" xr:uid="{00000000-0005-0000-0000-000059270000}"/>
    <cellStyle name="SAPBEXchaText 8 16" xfId="10074" xr:uid="{00000000-0005-0000-0000-00005A270000}"/>
    <cellStyle name="SAPBEXchaText 8 2" xfId="10075" xr:uid="{00000000-0005-0000-0000-00005B270000}"/>
    <cellStyle name="SAPBEXchaText 8 2 2" xfId="10076" xr:uid="{00000000-0005-0000-0000-00005C270000}"/>
    <cellStyle name="SAPBEXchaText 8 2 3" xfId="10077" xr:uid="{00000000-0005-0000-0000-00005D270000}"/>
    <cellStyle name="SAPBEXchaText 8 3" xfId="10078" xr:uid="{00000000-0005-0000-0000-00005E270000}"/>
    <cellStyle name="SAPBEXchaText 8 3 2" xfId="10079" xr:uid="{00000000-0005-0000-0000-00005F270000}"/>
    <cellStyle name="SAPBEXchaText 8 3 3" xfId="10080" xr:uid="{00000000-0005-0000-0000-000060270000}"/>
    <cellStyle name="SAPBEXchaText 8 4" xfId="10081" xr:uid="{00000000-0005-0000-0000-000061270000}"/>
    <cellStyle name="SAPBEXchaText 8 4 2" xfId="10082" xr:uid="{00000000-0005-0000-0000-000062270000}"/>
    <cellStyle name="SAPBEXchaText 8 4 3" xfId="10083" xr:uid="{00000000-0005-0000-0000-000063270000}"/>
    <cellStyle name="SAPBEXchaText 8 5" xfId="10084" xr:uid="{00000000-0005-0000-0000-000064270000}"/>
    <cellStyle name="SAPBEXchaText 8 5 2" xfId="10085" xr:uid="{00000000-0005-0000-0000-000065270000}"/>
    <cellStyle name="SAPBEXchaText 8 5 3" xfId="10086" xr:uid="{00000000-0005-0000-0000-000066270000}"/>
    <cellStyle name="SAPBEXchaText 8 6" xfId="10087" xr:uid="{00000000-0005-0000-0000-000067270000}"/>
    <cellStyle name="SAPBEXchaText 8 6 2" xfId="10088" xr:uid="{00000000-0005-0000-0000-000068270000}"/>
    <cellStyle name="SAPBEXchaText 8 6 3" xfId="10089" xr:uid="{00000000-0005-0000-0000-000069270000}"/>
    <cellStyle name="SAPBEXchaText 8 7" xfId="10090" xr:uid="{00000000-0005-0000-0000-00006A270000}"/>
    <cellStyle name="SAPBEXchaText 8 7 2" xfId="10091" xr:uid="{00000000-0005-0000-0000-00006B270000}"/>
    <cellStyle name="SAPBEXchaText 8 7 3" xfId="10092" xr:uid="{00000000-0005-0000-0000-00006C270000}"/>
    <cellStyle name="SAPBEXchaText 8 8" xfId="10093" xr:uid="{00000000-0005-0000-0000-00006D270000}"/>
    <cellStyle name="SAPBEXchaText 8 8 2" xfId="10094" xr:uid="{00000000-0005-0000-0000-00006E270000}"/>
    <cellStyle name="SAPBEXchaText 8 8 3" xfId="10095" xr:uid="{00000000-0005-0000-0000-00006F270000}"/>
    <cellStyle name="SAPBEXchaText 8 9" xfId="10096" xr:uid="{00000000-0005-0000-0000-000070270000}"/>
    <cellStyle name="SAPBEXchaText 8 9 2" xfId="10097" xr:uid="{00000000-0005-0000-0000-000071270000}"/>
    <cellStyle name="SAPBEXchaText 8 9 3" xfId="10098" xr:uid="{00000000-0005-0000-0000-000072270000}"/>
    <cellStyle name="SAPBEXchaText 9" xfId="10099" xr:uid="{00000000-0005-0000-0000-000073270000}"/>
    <cellStyle name="SAPBEXchaText 9 10" xfId="10100" xr:uid="{00000000-0005-0000-0000-000074270000}"/>
    <cellStyle name="SAPBEXchaText 9 10 2" xfId="10101" xr:uid="{00000000-0005-0000-0000-000075270000}"/>
    <cellStyle name="SAPBEXchaText 9 10 3" xfId="10102" xr:uid="{00000000-0005-0000-0000-000076270000}"/>
    <cellStyle name="SAPBEXchaText 9 11" xfId="10103" xr:uid="{00000000-0005-0000-0000-000077270000}"/>
    <cellStyle name="SAPBEXchaText 9 11 2" xfId="10104" xr:uid="{00000000-0005-0000-0000-000078270000}"/>
    <cellStyle name="SAPBEXchaText 9 11 3" xfId="10105" xr:uid="{00000000-0005-0000-0000-000079270000}"/>
    <cellStyle name="SAPBEXchaText 9 12" xfId="10106" xr:uid="{00000000-0005-0000-0000-00007A270000}"/>
    <cellStyle name="SAPBEXchaText 9 12 2" xfId="10107" xr:uid="{00000000-0005-0000-0000-00007B270000}"/>
    <cellStyle name="SAPBEXchaText 9 12 3" xfId="10108" xr:uid="{00000000-0005-0000-0000-00007C270000}"/>
    <cellStyle name="SAPBEXchaText 9 13" xfId="10109" xr:uid="{00000000-0005-0000-0000-00007D270000}"/>
    <cellStyle name="SAPBEXchaText 9 13 2" xfId="10110" xr:uid="{00000000-0005-0000-0000-00007E270000}"/>
    <cellStyle name="SAPBEXchaText 9 13 3" xfId="10111" xr:uid="{00000000-0005-0000-0000-00007F270000}"/>
    <cellStyle name="SAPBEXchaText 9 14" xfId="10112" xr:uid="{00000000-0005-0000-0000-000080270000}"/>
    <cellStyle name="SAPBEXchaText 9 14 2" xfId="10113" xr:uid="{00000000-0005-0000-0000-000081270000}"/>
    <cellStyle name="SAPBEXchaText 9 14 3" xfId="10114" xr:uid="{00000000-0005-0000-0000-000082270000}"/>
    <cellStyle name="SAPBEXchaText 9 15" xfId="10115" xr:uid="{00000000-0005-0000-0000-000083270000}"/>
    <cellStyle name="SAPBEXchaText 9 15 2" xfId="10116" xr:uid="{00000000-0005-0000-0000-000084270000}"/>
    <cellStyle name="SAPBEXchaText 9 15 3" xfId="10117" xr:uid="{00000000-0005-0000-0000-000085270000}"/>
    <cellStyle name="SAPBEXchaText 9 16" xfId="10118" xr:uid="{00000000-0005-0000-0000-000086270000}"/>
    <cellStyle name="SAPBEXchaText 9 2" xfId="10119" xr:uid="{00000000-0005-0000-0000-000087270000}"/>
    <cellStyle name="SAPBEXchaText 9 2 2" xfId="10120" xr:uid="{00000000-0005-0000-0000-000088270000}"/>
    <cellStyle name="SAPBEXchaText 9 2 3" xfId="10121" xr:uid="{00000000-0005-0000-0000-000089270000}"/>
    <cellStyle name="SAPBEXchaText 9 3" xfId="10122" xr:uid="{00000000-0005-0000-0000-00008A270000}"/>
    <cellStyle name="SAPBEXchaText 9 3 2" xfId="10123" xr:uid="{00000000-0005-0000-0000-00008B270000}"/>
    <cellStyle name="SAPBEXchaText 9 3 3" xfId="10124" xr:uid="{00000000-0005-0000-0000-00008C270000}"/>
    <cellStyle name="SAPBEXchaText 9 4" xfId="10125" xr:uid="{00000000-0005-0000-0000-00008D270000}"/>
    <cellStyle name="SAPBEXchaText 9 4 2" xfId="10126" xr:uid="{00000000-0005-0000-0000-00008E270000}"/>
    <cellStyle name="SAPBEXchaText 9 4 3" xfId="10127" xr:uid="{00000000-0005-0000-0000-00008F270000}"/>
    <cellStyle name="SAPBEXchaText 9 5" xfId="10128" xr:uid="{00000000-0005-0000-0000-000090270000}"/>
    <cellStyle name="SAPBEXchaText 9 5 2" xfId="10129" xr:uid="{00000000-0005-0000-0000-000091270000}"/>
    <cellStyle name="SAPBEXchaText 9 5 3" xfId="10130" xr:uid="{00000000-0005-0000-0000-000092270000}"/>
    <cellStyle name="SAPBEXchaText 9 6" xfId="10131" xr:uid="{00000000-0005-0000-0000-000093270000}"/>
    <cellStyle name="SAPBEXchaText 9 6 2" xfId="10132" xr:uid="{00000000-0005-0000-0000-000094270000}"/>
    <cellStyle name="SAPBEXchaText 9 6 3" xfId="10133" xr:uid="{00000000-0005-0000-0000-000095270000}"/>
    <cellStyle name="SAPBEXchaText 9 7" xfId="10134" xr:uid="{00000000-0005-0000-0000-000096270000}"/>
    <cellStyle name="SAPBEXchaText 9 7 2" xfId="10135" xr:uid="{00000000-0005-0000-0000-000097270000}"/>
    <cellStyle name="SAPBEXchaText 9 7 3" xfId="10136" xr:uid="{00000000-0005-0000-0000-000098270000}"/>
    <cellStyle name="SAPBEXchaText 9 8" xfId="10137" xr:uid="{00000000-0005-0000-0000-000099270000}"/>
    <cellStyle name="SAPBEXchaText 9 8 2" xfId="10138" xr:uid="{00000000-0005-0000-0000-00009A270000}"/>
    <cellStyle name="SAPBEXchaText 9 8 3" xfId="10139" xr:uid="{00000000-0005-0000-0000-00009B270000}"/>
    <cellStyle name="SAPBEXchaText 9 9" xfId="10140" xr:uid="{00000000-0005-0000-0000-00009C270000}"/>
    <cellStyle name="SAPBEXchaText 9 9 2" xfId="10141" xr:uid="{00000000-0005-0000-0000-00009D270000}"/>
    <cellStyle name="SAPBEXchaText 9 9 3" xfId="10142" xr:uid="{00000000-0005-0000-0000-00009E270000}"/>
    <cellStyle name="SAPBEXexcBad7" xfId="10143" xr:uid="{00000000-0005-0000-0000-00009F270000}"/>
    <cellStyle name="SAPBEXexcBad7 10" xfId="10144" xr:uid="{00000000-0005-0000-0000-0000A0270000}"/>
    <cellStyle name="SAPBEXexcBad7 10 10" xfId="10145" xr:uid="{00000000-0005-0000-0000-0000A1270000}"/>
    <cellStyle name="SAPBEXexcBad7 10 10 2" xfId="10146" xr:uid="{00000000-0005-0000-0000-0000A2270000}"/>
    <cellStyle name="SAPBEXexcBad7 10 10 3" xfId="10147" xr:uid="{00000000-0005-0000-0000-0000A3270000}"/>
    <cellStyle name="SAPBEXexcBad7 10 11" xfId="10148" xr:uid="{00000000-0005-0000-0000-0000A4270000}"/>
    <cellStyle name="SAPBEXexcBad7 10 11 2" xfId="10149" xr:uid="{00000000-0005-0000-0000-0000A5270000}"/>
    <cellStyle name="SAPBEXexcBad7 10 11 3" xfId="10150" xr:uid="{00000000-0005-0000-0000-0000A6270000}"/>
    <cellStyle name="SAPBEXexcBad7 10 12" xfId="10151" xr:uid="{00000000-0005-0000-0000-0000A7270000}"/>
    <cellStyle name="SAPBEXexcBad7 10 12 2" xfId="10152" xr:uid="{00000000-0005-0000-0000-0000A8270000}"/>
    <cellStyle name="SAPBEXexcBad7 10 12 3" xfId="10153" xr:uid="{00000000-0005-0000-0000-0000A9270000}"/>
    <cellStyle name="SAPBEXexcBad7 10 13" xfId="10154" xr:uid="{00000000-0005-0000-0000-0000AA270000}"/>
    <cellStyle name="SAPBEXexcBad7 10 13 2" xfId="10155" xr:uid="{00000000-0005-0000-0000-0000AB270000}"/>
    <cellStyle name="SAPBEXexcBad7 10 13 3" xfId="10156" xr:uid="{00000000-0005-0000-0000-0000AC270000}"/>
    <cellStyle name="SAPBEXexcBad7 10 14" xfId="10157" xr:uid="{00000000-0005-0000-0000-0000AD270000}"/>
    <cellStyle name="SAPBEXexcBad7 10 14 2" xfId="10158" xr:uid="{00000000-0005-0000-0000-0000AE270000}"/>
    <cellStyle name="SAPBEXexcBad7 10 14 3" xfId="10159" xr:uid="{00000000-0005-0000-0000-0000AF270000}"/>
    <cellStyle name="SAPBEXexcBad7 10 15" xfId="10160" xr:uid="{00000000-0005-0000-0000-0000B0270000}"/>
    <cellStyle name="SAPBEXexcBad7 10 15 2" xfId="10161" xr:uid="{00000000-0005-0000-0000-0000B1270000}"/>
    <cellStyle name="SAPBEXexcBad7 10 15 3" xfId="10162" xr:uid="{00000000-0005-0000-0000-0000B2270000}"/>
    <cellStyle name="SAPBEXexcBad7 10 16" xfId="10163" xr:uid="{00000000-0005-0000-0000-0000B3270000}"/>
    <cellStyle name="SAPBEXexcBad7 10 2" xfId="10164" xr:uid="{00000000-0005-0000-0000-0000B4270000}"/>
    <cellStyle name="SAPBEXexcBad7 10 2 2" xfId="10165" xr:uid="{00000000-0005-0000-0000-0000B5270000}"/>
    <cellStyle name="SAPBEXexcBad7 10 2 3" xfId="10166" xr:uid="{00000000-0005-0000-0000-0000B6270000}"/>
    <cellStyle name="SAPBEXexcBad7 10 3" xfId="10167" xr:uid="{00000000-0005-0000-0000-0000B7270000}"/>
    <cellStyle name="SAPBEXexcBad7 10 3 2" xfId="10168" xr:uid="{00000000-0005-0000-0000-0000B8270000}"/>
    <cellStyle name="SAPBEXexcBad7 10 3 3" xfId="10169" xr:uid="{00000000-0005-0000-0000-0000B9270000}"/>
    <cellStyle name="SAPBEXexcBad7 10 4" xfId="10170" xr:uid="{00000000-0005-0000-0000-0000BA270000}"/>
    <cellStyle name="SAPBEXexcBad7 10 4 2" xfId="10171" xr:uid="{00000000-0005-0000-0000-0000BB270000}"/>
    <cellStyle name="SAPBEXexcBad7 10 4 3" xfId="10172" xr:uid="{00000000-0005-0000-0000-0000BC270000}"/>
    <cellStyle name="SAPBEXexcBad7 10 5" xfId="10173" xr:uid="{00000000-0005-0000-0000-0000BD270000}"/>
    <cellStyle name="SAPBEXexcBad7 10 5 2" xfId="10174" xr:uid="{00000000-0005-0000-0000-0000BE270000}"/>
    <cellStyle name="SAPBEXexcBad7 10 5 3" xfId="10175" xr:uid="{00000000-0005-0000-0000-0000BF270000}"/>
    <cellStyle name="SAPBEXexcBad7 10 6" xfId="10176" xr:uid="{00000000-0005-0000-0000-0000C0270000}"/>
    <cellStyle name="SAPBEXexcBad7 10 6 2" xfId="10177" xr:uid="{00000000-0005-0000-0000-0000C1270000}"/>
    <cellStyle name="SAPBEXexcBad7 10 6 3" xfId="10178" xr:uid="{00000000-0005-0000-0000-0000C2270000}"/>
    <cellStyle name="SAPBEXexcBad7 10 7" xfId="10179" xr:uid="{00000000-0005-0000-0000-0000C3270000}"/>
    <cellStyle name="SAPBEXexcBad7 10 7 2" xfId="10180" xr:uid="{00000000-0005-0000-0000-0000C4270000}"/>
    <cellStyle name="SAPBEXexcBad7 10 7 3" xfId="10181" xr:uid="{00000000-0005-0000-0000-0000C5270000}"/>
    <cellStyle name="SAPBEXexcBad7 10 8" xfId="10182" xr:uid="{00000000-0005-0000-0000-0000C6270000}"/>
    <cellStyle name="SAPBEXexcBad7 10 8 2" xfId="10183" xr:uid="{00000000-0005-0000-0000-0000C7270000}"/>
    <cellStyle name="SAPBEXexcBad7 10 8 3" xfId="10184" xr:uid="{00000000-0005-0000-0000-0000C8270000}"/>
    <cellStyle name="SAPBEXexcBad7 10 9" xfId="10185" xr:uid="{00000000-0005-0000-0000-0000C9270000}"/>
    <cellStyle name="SAPBEXexcBad7 10 9 2" xfId="10186" xr:uid="{00000000-0005-0000-0000-0000CA270000}"/>
    <cellStyle name="SAPBEXexcBad7 10 9 3" xfId="10187" xr:uid="{00000000-0005-0000-0000-0000CB270000}"/>
    <cellStyle name="SAPBEXexcBad7 11" xfId="10188" xr:uid="{00000000-0005-0000-0000-0000CC270000}"/>
    <cellStyle name="SAPBEXexcBad7 11 10" xfId="10189" xr:uid="{00000000-0005-0000-0000-0000CD270000}"/>
    <cellStyle name="SAPBEXexcBad7 11 10 2" xfId="10190" xr:uid="{00000000-0005-0000-0000-0000CE270000}"/>
    <cellStyle name="SAPBEXexcBad7 11 10 3" xfId="10191" xr:uid="{00000000-0005-0000-0000-0000CF270000}"/>
    <cellStyle name="SAPBEXexcBad7 11 11" xfId="10192" xr:uid="{00000000-0005-0000-0000-0000D0270000}"/>
    <cellStyle name="SAPBEXexcBad7 11 11 2" xfId="10193" xr:uid="{00000000-0005-0000-0000-0000D1270000}"/>
    <cellStyle name="SAPBEXexcBad7 11 11 3" xfId="10194" xr:uid="{00000000-0005-0000-0000-0000D2270000}"/>
    <cellStyle name="SAPBEXexcBad7 11 12" xfId="10195" xr:uid="{00000000-0005-0000-0000-0000D3270000}"/>
    <cellStyle name="SAPBEXexcBad7 11 12 2" xfId="10196" xr:uid="{00000000-0005-0000-0000-0000D4270000}"/>
    <cellStyle name="SAPBEXexcBad7 11 12 3" xfId="10197" xr:uid="{00000000-0005-0000-0000-0000D5270000}"/>
    <cellStyle name="SAPBEXexcBad7 11 13" xfId="10198" xr:uid="{00000000-0005-0000-0000-0000D6270000}"/>
    <cellStyle name="SAPBEXexcBad7 11 13 2" xfId="10199" xr:uid="{00000000-0005-0000-0000-0000D7270000}"/>
    <cellStyle name="SAPBEXexcBad7 11 13 3" xfId="10200" xr:uid="{00000000-0005-0000-0000-0000D8270000}"/>
    <cellStyle name="SAPBEXexcBad7 11 14" xfId="10201" xr:uid="{00000000-0005-0000-0000-0000D9270000}"/>
    <cellStyle name="SAPBEXexcBad7 11 14 2" xfId="10202" xr:uid="{00000000-0005-0000-0000-0000DA270000}"/>
    <cellStyle name="SAPBEXexcBad7 11 14 3" xfId="10203" xr:uid="{00000000-0005-0000-0000-0000DB270000}"/>
    <cellStyle name="SAPBEXexcBad7 11 15" xfId="10204" xr:uid="{00000000-0005-0000-0000-0000DC270000}"/>
    <cellStyle name="SAPBEXexcBad7 11 15 2" xfId="10205" xr:uid="{00000000-0005-0000-0000-0000DD270000}"/>
    <cellStyle name="SAPBEXexcBad7 11 15 3" xfId="10206" xr:uid="{00000000-0005-0000-0000-0000DE270000}"/>
    <cellStyle name="SAPBEXexcBad7 11 16" xfId="10207" xr:uid="{00000000-0005-0000-0000-0000DF270000}"/>
    <cellStyle name="SAPBEXexcBad7 11 2" xfId="10208" xr:uid="{00000000-0005-0000-0000-0000E0270000}"/>
    <cellStyle name="SAPBEXexcBad7 11 2 2" xfId="10209" xr:uid="{00000000-0005-0000-0000-0000E1270000}"/>
    <cellStyle name="SAPBEXexcBad7 11 2 3" xfId="10210" xr:uid="{00000000-0005-0000-0000-0000E2270000}"/>
    <cellStyle name="SAPBEXexcBad7 11 3" xfId="10211" xr:uid="{00000000-0005-0000-0000-0000E3270000}"/>
    <cellStyle name="SAPBEXexcBad7 11 3 2" xfId="10212" xr:uid="{00000000-0005-0000-0000-0000E4270000}"/>
    <cellStyle name="SAPBEXexcBad7 11 3 3" xfId="10213" xr:uid="{00000000-0005-0000-0000-0000E5270000}"/>
    <cellStyle name="SAPBEXexcBad7 11 4" xfId="10214" xr:uid="{00000000-0005-0000-0000-0000E6270000}"/>
    <cellStyle name="SAPBEXexcBad7 11 4 2" xfId="10215" xr:uid="{00000000-0005-0000-0000-0000E7270000}"/>
    <cellStyle name="SAPBEXexcBad7 11 4 3" xfId="10216" xr:uid="{00000000-0005-0000-0000-0000E8270000}"/>
    <cellStyle name="SAPBEXexcBad7 11 5" xfId="10217" xr:uid="{00000000-0005-0000-0000-0000E9270000}"/>
    <cellStyle name="SAPBEXexcBad7 11 5 2" xfId="10218" xr:uid="{00000000-0005-0000-0000-0000EA270000}"/>
    <cellStyle name="SAPBEXexcBad7 11 5 3" xfId="10219" xr:uid="{00000000-0005-0000-0000-0000EB270000}"/>
    <cellStyle name="SAPBEXexcBad7 11 6" xfId="10220" xr:uid="{00000000-0005-0000-0000-0000EC270000}"/>
    <cellStyle name="SAPBEXexcBad7 11 6 2" xfId="10221" xr:uid="{00000000-0005-0000-0000-0000ED270000}"/>
    <cellStyle name="SAPBEXexcBad7 11 6 3" xfId="10222" xr:uid="{00000000-0005-0000-0000-0000EE270000}"/>
    <cellStyle name="SAPBEXexcBad7 11 7" xfId="10223" xr:uid="{00000000-0005-0000-0000-0000EF270000}"/>
    <cellStyle name="SAPBEXexcBad7 11 7 2" xfId="10224" xr:uid="{00000000-0005-0000-0000-0000F0270000}"/>
    <cellStyle name="SAPBEXexcBad7 11 7 3" xfId="10225" xr:uid="{00000000-0005-0000-0000-0000F1270000}"/>
    <cellStyle name="SAPBEXexcBad7 11 8" xfId="10226" xr:uid="{00000000-0005-0000-0000-0000F2270000}"/>
    <cellStyle name="SAPBEXexcBad7 11 8 2" xfId="10227" xr:uid="{00000000-0005-0000-0000-0000F3270000}"/>
    <cellStyle name="SAPBEXexcBad7 11 8 3" xfId="10228" xr:uid="{00000000-0005-0000-0000-0000F4270000}"/>
    <cellStyle name="SAPBEXexcBad7 11 9" xfId="10229" xr:uid="{00000000-0005-0000-0000-0000F5270000}"/>
    <cellStyle name="SAPBEXexcBad7 11 9 2" xfId="10230" xr:uid="{00000000-0005-0000-0000-0000F6270000}"/>
    <cellStyle name="SAPBEXexcBad7 11 9 3" xfId="10231" xr:uid="{00000000-0005-0000-0000-0000F7270000}"/>
    <cellStyle name="SAPBEXexcBad7 12" xfId="10232" xr:uid="{00000000-0005-0000-0000-0000F8270000}"/>
    <cellStyle name="SAPBEXexcBad7 12 10" xfId="10233" xr:uid="{00000000-0005-0000-0000-0000F9270000}"/>
    <cellStyle name="SAPBEXexcBad7 12 10 2" xfId="10234" xr:uid="{00000000-0005-0000-0000-0000FA270000}"/>
    <cellStyle name="SAPBEXexcBad7 12 10 3" xfId="10235" xr:uid="{00000000-0005-0000-0000-0000FB270000}"/>
    <cellStyle name="SAPBEXexcBad7 12 11" xfId="10236" xr:uid="{00000000-0005-0000-0000-0000FC270000}"/>
    <cellStyle name="SAPBEXexcBad7 12 11 2" xfId="10237" xr:uid="{00000000-0005-0000-0000-0000FD270000}"/>
    <cellStyle name="SAPBEXexcBad7 12 11 3" xfId="10238" xr:uid="{00000000-0005-0000-0000-0000FE270000}"/>
    <cellStyle name="SAPBEXexcBad7 12 12" xfId="10239" xr:uid="{00000000-0005-0000-0000-0000FF270000}"/>
    <cellStyle name="SAPBEXexcBad7 12 12 2" xfId="10240" xr:uid="{00000000-0005-0000-0000-000000280000}"/>
    <cellStyle name="SAPBEXexcBad7 12 12 3" xfId="10241" xr:uid="{00000000-0005-0000-0000-000001280000}"/>
    <cellStyle name="SAPBEXexcBad7 12 13" xfId="10242" xr:uid="{00000000-0005-0000-0000-000002280000}"/>
    <cellStyle name="SAPBEXexcBad7 12 13 2" xfId="10243" xr:uid="{00000000-0005-0000-0000-000003280000}"/>
    <cellStyle name="SAPBEXexcBad7 12 13 3" xfId="10244" xr:uid="{00000000-0005-0000-0000-000004280000}"/>
    <cellStyle name="SAPBEXexcBad7 12 14" xfId="10245" xr:uid="{00000000-0005-0000-0000-000005280000}"/>
    <cellStyle name="SAPBEXexcBad7 12 14 2" xfId="10246" xr:uid="{00000000-0005-0000-0000-000006280000}"/>
    <cellStyle name="SAPBEXexcBad7 12 14 3" xfId="10247" xr:uid="{00000000-0005-0000-0000-000007280000}"/>
    <cellStyle name="SAPBEXexcBad7 12 15" xfId="10248" xr:uid="{00000000-0005-0000-0000-000008280000}"/>
    <cellStyle name="SAPBEXexcBad7 12 15 2" xfId="10249" xr:uid="{00000000-0005-0000-0000-000009280000}"/>
    <cellStyle name="SAPBEXexcBad7 12 15 3" xfId="10250" xr:uid="{00000000-0005-0000-0000-00000A280000}"/>
    <cellStyle name="SAPBEXexcBad7 12 16" xfId="10251" xr:uid="{00000000-0005-0000-0000-00000B280000}"/>
    <cellStyle name="SAPBEXexcBad7 12 2" xfId="10252" xr:uid="{00000000-0005-0000-0000-00000C280000}"/>
    <cellStyle name="SAPBEXexcBad7 12 2 2" xfId="10253" xr:uid="{00000000-0005-0000-0000-00000D280000}"/>
    <cellStyle name="SAPBEXexcBad7 12 2 3" xfId="10254" xr:uid="{00000000-0005-0000-0000-00000E280000}"/>
    <cellStyle name="SAPBEXexcBad7 12 3" xfId="10255" xr:uid="{00000000-0005-0000-0000-00000F280000}"/>
    <cellStyle name="SAPBEXexcBad7 12 3 2" xfId="10256" xr:uid="{00000000-0005-0000-0000-000010280000}"/>
    <cellStyle name="SAPBEXexcBad7 12 3 3" xfId="10257" xr:uid="{00000000-0005-0000-0000-000011280000}"/>
    <cellStyle name="SAPBEXexcBad7 12 4" xfId="10258" xr:uid="{00000000-0005-0000-0000-000012280000}"/>
    <cellStyle name="SAPBEXexcBad7 12 4 2" xfId="10259" xr:uid="{00000000-0005-0000-0000-000013280000}"/>
    <cellStyle name="SAPBEXexcBad7 12 4 3" xfId="10260" xr:uid="{00000000-0005-0000-0000-000014280000}"/>
    <cellStyle name="SAPBEXexcBad7 12 5" xfId="10261" xr:uid="{00000000-0005-0000-0000-000015280000}"/>
    <cellStyle name="SAPBEXexcBad7 12 5 2" xfId="10262" xr:uid="{00000000-0005-0000-0000-000016280000}"/>
    <cellStyle name="SAPBEXexcBad7 12 5 3" xfId="10263" xr:uid="{00000000-0005-0000-0000-000017280000}"/>
    <cellStyle name="SAPBEXexcBad7 12 6" xfId="10264" xr:uid="{00000000-0005-0000-0000-000018280000}"/>
    <cellStyle name="SAPBEXexcBad7 12 6 2" xfId="10265" xr:uid="{00000000-0005-0000-0000-000019280000}"/>
    <cellStyle name="SAPBEXexcBad7 12 6 3" xfId="10266" xr:uid="{00000000-0005-0000-0000-00001A280000}"/>
    <cellStyle name="SAPBEXexcBad7 12 7" xfId="10267" xr:uid="{00000000-0005-0000-0000-00001B280000}"/>
    <cellStyle name="SAPBEXexcBad7 12 7 2" xfId="10268" xr:uid="{00000000-0005-0000-0000-00001C280000}"/>
    <cellStyle name="SAPBEXexcBad7 12 7 3" xfId="10269" xr:uid="{00000000-0005-0000-0000-00001D280000}"/>
    <cellStyle name="SAPBEXexcBad7 12 8" xfId="10270" xr:uid="{00000000-0005-0000-0000-00001E280000}"/>
    <cellStyle name="SAPBEXexcBad7 12 8 2" xfId="10271" xr:uid="{00000000-0005-0000-0000-00001F280000}"/>
    <cellStyle name="SAPBEXexcBad7 12 8 3" xfId="10272" xr:uid="{00000000-0005-0000-0000-000020280000}"/>
    <cellStyle name="SAPBEXexcBad7 12 9" xfId="10273" xr:uid="{00000000-0005-0000-0000-000021280000}"/>
    <cellStyle name="SAPBEXexcBad7 12 9 2" xfId="10274" xr:uid="{00000000-0005-0000-0000-000022280000}"/>
    <cellStyle name="SAPBEXexcBad7 12 9 3" xfId="10275" xr:uid="{00000000-0005-0000-0000-000023280000}"/>
    <cellStyle name="SAPBEXexcBad7 13" xfId="10276" xr:uid="{00000000-0005-0000-0000-000024280000}"/>
    <cellStyle name="SAPBEXexcBad7 13 10" xfId="10277" xr:uid="{00000000-0005-0000-0000-000025280000}"/>
    <cellStyle name="SAPBEXexcBad7 13 10 2" xfId="10278" xr:uid="{00000000-0005-0000-0000-000026280000}"/>
    <cellStyle name="SAPBEXexcBad7 13 10 3" xfId="10279" xr:uid="{00000000-0005-0000-0000-000027280000}"/>
    <cellStyle name="SAPBEXexcBad7 13 11" xfId="10280" xr:uid="{00000000-0005-0000-0000-000028280000}"/>
    <cellStyle name="SAPBEXexcBad7 13 11 2" xfId="10281" xr:uid="{00000000-0005-0000-0000-000029280000}"/>
    <cellStyle name="SAPBEXexcBad7 13 11 3" xfId="10282" xr:uid="{00000000-0005-0000-0000-00002A280000}"/>
    <cellStyle name="SAPBEXexcBad7 13 12" xfId="10283" xr:uid="{00000000-0005-0000-0000-00002B280000}"/>
    <cellStyle name="SAPBEXexcBad7 13 12 2" xfId="10284" xr:uid="{00000000-0005-0000-0000-00002C280000}"/>
    <cellStyle name="SAPBEXexcBad7 13 12 3" xfId="10285" xr:uid="{00000000-0005-0000-0000-00002D280000}"/>
    <cellStyle name="SAPBEXexcBad7 13 13" xfId="10286" xr:uid="{00000000-0005-0000-0000-00002E280000}"/>
    <cellStyle name="SAPBEXexcBad7 13 13 2" xfId="10287" xr:uid="{00000000-0005-0000-0000-00002F280000}"/>
    <cellStyle name="SAPBEXexcBad7 13 13 3" xfId="10288" xr:uid="{00000000-0005-0000-0000-000030280000}"/>
    <cellStyle name="SAPBEXexcBad7 13 14" xfId="10289" xr:uid="{00000000-0005-0000-0000-000031280000}"/>
    <cellStyle name="SAPBEXexcBad7 13 14 2" xfId="10290" xr:uid="{00000000-0005-0000-0000-000032280000}"/>
    <cellStyle name="SAPBEXexcBad7 13 14 3" xfId="10291" xr:uid="{00000000-0005-0000-0000-000033280000}"/>
    <cellStyle name="SAPBEXexcBad7 13 15" xfId="10292" xr:uid="{00000000-0005-0000-0000-000034280000}"/>
    <cellStyle name="SAPBEXexcBad7 13 15 2" xfId="10293" xr:uid="{00000000-0005-0000-0000-000035280000}"/>
    <cellStyle name="SAPBEXexcBad7 13 15 3" xfId="10294" xr:uid="{00000000-0005-0000-0000-000036280000}"/>
    <cellStyle name="SAPBEXexcBad7 13 16" xfId="10295" xr:uid="{00000000-0005-0000-0000-000037280000}"/>
    <cellStyle name="SAPBEXexcBad7 13 2" xfId="10296" xr:uid="{00000000-0005-0000-0000-000038280000}"/>
    <cellStyle name="SAPBEXexcBad7 13 2 2" xfId="10297" xr:uid="{00000000-0005-0000-0000-000039280000}"/>
    <cellStyle name="SAPBEXexcBad7 13 2 3" xfId="10298" xr:uid="{00000000-0005-0000-0000-00003A280000}"/>
    <cellStyle name="SAPBEXexcBad7 13 3" xfId="10299" xr:uid="{00000000-0005-0000-0000-00003B280000}"/>
    <cellStyle name="SAPBEXexcBad7 13 3 2" xfId="10300" xr:uid="{00000000-0005-0000-0000-00003C280000}"/>
    <cellStyle name="SAPBEXexcBad7 13 3 3" xfId="10301" xr:uid="{00000000-0005-0000-0000-00003D280000}"/>
    <cellStyle name="SAPBEXexcBad7 13 4" xfId="10302" xr:uid="{00000000-0005-0000-0000-00003E280000}"/>
    <cellStyle name="SAPBEXexcBad7 13 4 2" xfId="10303" xr:uid="{00000000-0005-0000-0000-00003F280000}"/>
    <cellStyle name="SAPBEXexcBad7 13 4 3" xfId="10304" xr:uid="{00000000-0005-0000-0000-000040280000}"/>
    <cellStyle name="SAPBEXexcBad7 13 5" xfId="10305" xr:uid="{00000000-0005-0000-0000-000041280000}"/>
    <cellStyle name="SAPBEXexcBad7 13 5 2" xfId="10306" xr:uid="{00000000-0005-0000-0000-000042280000}"/>
    <cellStyle name="SAPBEXexcBad7 13 5 3" xfId="10307" xr:uid="{00000000-0005-0000-0000-000043280000}"/>
    <cellStyle name="SAPBEXexcBad7 13 6" xfId="10308" xr:uid="{00000000-0005-0000-0000-000044280000}"/>
    <cellStyle name="SAPBEXexcBad7 13 6 2" xfId="10309" xr:uid="{00000000-0005-0000-0000-000045280000}"/>
    <cellStyle name="SAPBEXexcBad7 13 6 3" xfId="10310" xr:uid="{00000000-0005-0000-0000-000046280000}"/>
    <cellStyle name="SAPBEXexcBad7 13 7" xfId="10311" xr:uid="{00000000-0005-0000-0000-000047280000}"/>
    <cellStyle name="SAPBEXexcBad7 13 7 2" xfId="10312" xr:uid="{00000000-0005-0000-0000-000048280000}"/>
    <cellStyle name="SAPBEXexcBad7 13 7 3" xfId="10313" xr:uid="{00000000-0005-0000-0000-000049280000}"/>
    <cellStyle name="SAPBEXexcBad7 13 8" xfId="10314" xr:uid="{00000000-0005-0000-0000-00004A280000}"/>
    <cellStyle name="SAPBEXexcBad7 13 8 2" xfId="10315" xr:uid="{00000000-0005-0000-0000-00004B280000}"/>
    <cellStyle name="SAPBEXexcBad7 13 8 3" xfId="10316" xr:uid="{00000000-0005-0000-0000-00004C280000}"/>
    <cellStyle name="SAPBEXexcBad7 13 9" xfId="10317" xr:uid="{00000000-0005-0000-0000-00004D280000}"/>
    <cellStyle name="SAPBEXexcBad7 13 9 2" xfId="10318" xr:uid="{00000000-0005-0000-0000-00004E280000}"/>
    <cellStyle name="SAPBEXexcBad7 13 9 3" xfId="10319" xr:uid="{00000000-0005-0000-0000-00004F280000}"/>
    <cellStyle name="SAPBEXexcBad7 14" xfId="10320" xr:uid="{00000000-0005-0000-0000-000050280000}"/>
    <cellStyle name="SAPBEXexcBad7 14 2" xfId="10321" xr:uid="{00000000-0005-0000-0000-000051280000}"/>
    <cellStyle name="SAPBEXexcBad7 14 3" xfId="10322" xr:uid="{00000000-0005-0000-0000-000052280000}"/>
    <cellStyle name="SAPBEXexcBad7 15" xfId="10323" xr:uid="{00000000-0005-0000-0000-000053280000}"/>
    <cellStyle name="SAPBEXexcBad7 15 2" xfId="10324" xr:uid="{00000000-0005-0000-0000-000054280000}"/>
    <cellStyle name="SAPBEXexcBad7 15 3" xfId="10325" xr:uid="{00000000-0005-0000-0000-000055280000}"/>
    <cellStyle name="SAPBEXexcBad7 16" xfId="10326" xr:uid="{00000000-0005-0000-0000-000056280000}"/>
    <cellStyle name="SAPBEXexcBad7 16 2" xfId="10327" xr:uid="{00000000-0005-0000-0000-000057280000}"/>
    <cellStyle name="SAPBEXexcBad7 16 3" xfId="10328" xr:uid="{00000000-0005-0000-0000-000058280000}"/>
    <cellStyle name="SAPBEXexcBad7 17" xfId="10329" xr:uid="{00000000-0005-0000-0000-000059280000}"/>
    <cellStyle name="SAPBEXexcBad7 17 2" xfId="10330" xr:uid="{00000000-0005-0000-0000-00005A280000}"/>
    <cellStyle name="SAPBEXexcBad7 17 3" xfId="10331" xr:uid="{00000000-0005-0000-0000-00005B280000}"/>
    <cellStyle name="SAPBEXexcBad7 18" xfId="10332" xr:uid="{00000000-0005-0000-0000-00005C280000}"/>
    <cellStyle name="SAPBEXexcBad7 18 2" xfId="10333" xr:uid="{00000000-0005-0000-0000-00005D280000}"/>
    <cellStyle name="SAPBEXexcBad7 18 3" xfId="10334" xr:uid="{00000000-0005-0000-0000-00005E280000}"/>
    <cellStyle name="SAPBEXexcBad7 19" xfId="10335" xr:uid="{00000000-0005-0000-0000-00005F280000}"/>
    <cellStyle name="SAPBEXexcBad7 19 2" xfId="10336" xr:uid="{00000000-0005-0000-0000-000060280000}"/>
    <cellStyle name="SAPBEXexcBad7 19 3" xfId="10337" xr:uid="{00000000-0005-0000-0000-000061280000}"/>
    <cellStyle name="SAPBEXexcBad7 2" xfId="10338" xr:uid="{00000000-0005-0000-0000-000062280000}"/>
    <cellStyle name="SAPBEXexcBad7 20" xfId="10339" xr:uid="{00000000-0005-0000-0000-000063280000}"/>
    <cellStyle name="SAPBEXexcBad7 20 2" xfId="10340" xr:uid="{00000000-0005-0000-0000-000064280000}"/>
    <cellStyle name="SAPBEXexcBad7 20 3" xfId="10341" xr:uid="{00000000-0005-0000-0000-000065280000}"/>
    <cellStyle name="SAPBEXexcBad7 21" xfId="10342" xr:uid="{00000000-0005-0000-0000-000066280000}"/>
    <cellStyle name="SAPBEXexcBad7 21 2" xfId="10343" xr:uid="{00000000-0005-0000-0000-000067280000}"/>
    <cellStyle name="SAPBEXexcBad7 21 3" xfId="10344" xr:uid="{00000000-0005-0000-0000-000068280000}"/>
    <cellStyle name="SAPBEXexcBad7 22" xfId="10345" xr:uid="{00000000-0005-0000-0000-000069280000}"/>
    <cellStyle name="SAPBEXexcBad7 22 2" xfId="10346" xr:uid="{00000000-0005-0000-0000-00006A280000}"/>
    <cellStyle name="SAPBEXexcBad7 22 3" xfId="10347" xr:uid="{00000000-0005-0000-0000-00006B280000}"/>
    <cellStyle name="SAPBEXexcBad7 23" xfId="10348" xr:uid="{00000000-0005-0000-0000-00006C280000}"/>
    <cellStyle name="SAPBEXexcBad7 23 2" xfId="10349" xr:uid="{00000000-0005-0000-0000-00006D280000}"/>
    <cellStyle name="SAPBEXexcBad7 23 3" xfId="10350" xr:uid="{00000000-0005-0000-0000-00006E280000}"/>
    <cellStyle name="SAPBEXexcBad7 24" xfId="10351" xr:uid="{00000000-0005-0000-0000-00006F280000}"/>
    <cellStyle name="SAPBEXexcBad7 24 2" xfId="10352" xr:uid="{00000000-0005-0000-0000-000070280000}"/>
    <cellStyle name="SAPBEXexcBad7 24 3" xfId="10353" xr:uid="{00000000-0005-0000-0000-000071280000}"/>
    <cellStyle name="SAPBEXexcBad7 25" xfId="10354" xr:uid="{00000000-0005-0000-0000-000072280000}"/>
    <cellStyle name="SAPBEXexcBad7 25 2" xfId="10355" xr:uid="{00000000-0005-0000-0000-000073280000}"/>
    <cellStyle name="SAPBEXexcBad7 25 3" xfId="10356" xr:uid="{00000000-0005-0000-0000-000074280000}"/>
    <cellStyle name="SAPBEXexcBad7 26" xfId="10357" xr:uid="{00000000-0005-0000-0000-000075280000}"/>
    <cellStyle name="SAPBEXexcBad7 26 2" xfId="10358" xr:uid="{00000000-0005-0000-0000-000076280000}"/>
    <cellStyle name="SAPBEXexcBad7 26 3" xfId="10359" xr:uid="{00000000-0005-0000-0000-000077280000}"/>
    <cellStyle name="SAPBEXexcBad7 27" xfId="10360" xr:uid="{00000000-0005-0000-0000-000078280000}"/>
    <cellStyle name="SAPBEXexcBad7 27 2" xfId="10361" xr:uid="{00000000-0005-0000-0000-000079280000}"/>
    <cellStyle name="SAPBEXexcBad7 27 3" xfId="10362" xr:uid="{00000000-0005-0000-0000-00007A280000}"/>
    <cellStyle name="SAPBEXexcBad7 28" xfId="10363" xr:uid="{00000000-0005-0000-0000-00007B280000}"/>
    <cellStyle name="SAPBEXexcBad7 29" xfId="10364" xr:uid="{00000000-0005-0000-0000-00007C280000}"/>
    <cellStyle name="SAPBEXexcBad7 3" xfId="10365" xr:uid="{00000000-0005-0000-0000-00007D280000}"/>
    <cellStyle name="SAPBEXexcBad7 30" xfId="10366" xr:uid="{00000000-0005-0000-0000-00007E280000}"/>
    <cellStyle name="SAPBEXexcBad7 4" xfId="10367" xr:uid="{00000000-0005-0000-0000-00007F280000}"/>
    <cellStyle name="SAPBEXexcBad7 5" xfId="10368" xr:uid="{00000000-0005-0000-0000-000080280000}"/>
    <cellStyle name="SAPBEXexcBad7 6" xfId="10369" xr:uid="{00000000-0005-0000-0000-000081280000}"/>
    <cellStyle name="SAPBEXexcBad7 6 10" xfId="10370" xr:uid="{00000000-0005-0000-0000-000082280000}"/>
    <cellStyle name="SAPBEXexcBad7 6 10 2" xfId="10371" xr:uid="{00000000-0005-0000-0000-000083280000}"/>
    <cellStyle name="SAPBEXexcBad7 6 10 3" xfId="10372" xr:uid="{00000000-0005-0000-0000-000084280000}"/>
    <cellStyle name="SAPBEXexcBad7 6 11" xfId="10373" xr:uid="{00000000-0005-0000-0000-000085280000}"/>
    <cellStyle name="SAPBEXexcBad7 6 11 2" xfId="10374" xr:uid="{00000000-0005-0000-0000-000086280000}"/>
    <cellStyle name="SAPBEXexcBad7 6 11 3" xfId="10375" xr:uid="{00000000-0005-0000-0000-000087280000}"/>
    <cellStyle name="SAPBEXexcBad7 6 12" xfId="10376" xr:uid="{00000000-0005-0000-0000-000088280000}"/>
    <cellStyle name="SAPBEXexcBad7 6 12 2" xfId="10377" xr:uid="{00000000-0005-0000-0000-000089280000}"/>
    <cellStyle name="SAPBEXexcBad7 6 12 3" xfId="10378" xr:uid="{00000000-0005-0000-0000-00008A280000}"/>
    <cellStyle name="SAPBEXexcBad7 6 13" xfId="10379" xr:uid="{00000000-0005-0000-0000-00008B280000}"/>
    <cellStyle name="SAPBEXexcBad7 6 13 2" xfId="10380" xr:uid="{00000000-0005-0000-0000-00008C280000}"/>
    <cellStyle name="SAPBEXexcBad7 6 13 3" xfId="10381" xr:uid="{00000000-0005-0000-0000-00008D280000}"/>
    <cellStyle name="SAPBEXexcBad7 6 14" xfId="10382" xr:uid="{00000000-0005-0000-0000-00008E280000}"/>
    <cellStyle name="SAPBEXexcBad7 6 14 2" xfId="10383" xr:uid="{00000000-0005-0000-0000-00008F280000}"/>
    <cellStyle name="SAPBEXexcBad7 6 14 3" xfId="10384" xr:uid="{00000000-0005-0000-0000-000090280000}"/>
    <cellStyle name="SAPBEXexcBad7 6 15" xfId="10385" xr:uid="{00000000-0005-0000-0000-000091280000}"/>
    <cellStyle name="SAPBEXexcBad7 6 15 2" xfId="10386" xr:uid="{00000000-0005-0000-0000-000092280000}"/>
    <cellStyle name="SAPBEXexcBad7 6 15 3" xfId="10387" xr:uid="{00000000-0005-0000-0000-000093280000}"/>
    <cellStyle name="SAPBEXexcBad7 6 16" xfId="10388" xr:uid="{00000000-0005-0000-0000-000094280000}"/>
    <cellStyle name="SAPBEXexcBad7 6 2" xfId="10389" xr:uid="{00000000-0005-0000-0000-000095280000}"/>
    <cellStyle name="SAPBEXexcBad7 6 2 2" xfId="10390" xr:uid="{00000000-0005-0000-0000-000096280000}"/>
    <cellStyle name="SAPBEXexcBad7 6 2 3" xfId="10391" xr:uid="{00000000-0005-0000-0000-000097280000}"/>
    <cellStyle name="SAPBEXexcBad7 6 3" xfId="10392" xr:uid="{00000000-0005-0000-0000-000098280000}"/>
    <cellStyle name="SAPBEXexcBad7 6 3 2" xfId="10393" xr:uid="{00000000-0005-0000-0000-000099280000}"/>
    <cellStyle name="SAPBEXexcBad7 6 3 3" xfId="10394" xr:uid="{00000000-0005-0000-0000-00009A280000}"/>
    <cellStyle name="SAPBEXexcBad7 6 4" xfId="10395" xr:uid="{00000000-0005-0000-0000-00009B280000}"/>
    <cellStyle name="SAPBEXexcBad7 6 4 2" xfId="10396" xr:uid="{00000000-0005-0000-0000-00009C280000}"/>
    <cellStyle name="SAPBEXexcBad7 6 4 3" xfId="10397" xr:uid="{00000000-0005-0000-0000-00009D280000}"/>
    <cellStyle name="SAPBEXexcBad7 6 5" xfId="10398" xr:uid="{00000000-0005-0000-0000-00009E280000}"/>
    <cellStyle name="SAPBEXexcBad7 6 5 2" xfId="10399" xr:uid="{00000000-0005-0000-0000-00009F280000}"/>
    <cellStyle name="SAPBEXexcBad7 6 5 3" xfId="10400" xr:uid="{00000000-0005-0000-0000-0000A0280000}"/>
    <cellStyle name="SAPBEXexcBad7 6 6" xfId="10401" xr:uid="{00000000-0005-0000-0000-0000A1280000}"/>
    <cellStyle name="SAPBEXexcBad7 6 6 2" xfId="10402" xr:uid="{00000000-0005-0000-0000-0000A2280000}"/>
    <cellStyle name="SAPBEXexcBad7 6 6 3" xfId="10403" xr:uid="{00000000-0005-0000-0000-0000A3280000}"/>
    <cellStyle name="SAPBEXexcBad7 6 7" xfId="10404" xr:uid="{00000000-0005-0000-0000-0000A4280000}"/>
    <cellStyle name="SAPBEXexcBad7 6 7 2" xfId="10405" xr:uid="{00000000-0005-0000-0000-0000A5280000}"/>
    <cellStyle name="SAPBEXexcBad7 6 7 3" xfId="10406" xr:uid="{00000000-0005-0000-0000-0000A6280000}"/>
    <cellStyle name="SAPBEXexcBad7 6 8" xfId="10407" xr:uid="{00000000-0005-0000-0000-0000A7280000}"/>
    <cellStyle name="SAPBEXexcBad7 6 8 2" xfId="10408" xr:uid="{00000000-0005-0000-0000-0000A8280000}"/>
    <cellStyle name="SAPBEXexcBad7 6 8 3" xfId="10409" xr:uid="{00000000-0005-0000-0000-0000A9280000}"/>
    <cellStyle name="SAPBEXexcBad7 6 9" xfId="10410" xr:uid="{00000000-0005-0000-0000-0000AA280000}"/>
    <cellStyle name="SAPBEXexcBad7 6 9 2" xfId="10411" xr:uid="{00000000-0005-0000-0000-0000AB280000}"/>
    <cellStyle name="SAPBEXexcBad7 6 9 3" xfId="10412" xr:uid="{00000000-0005-0000-0000-0000AC280000}"/>
    <cellStyle name="SAPBEXexcBad7 7" xfId="10413" xr:uid="{00000000-0005-0000-0000-0000AD280000}"/>
    <cellStyle name="SAPBEXexcBad7 7 10" xfId="10414" xr:uid="{00000000-0005-0000-0000-0000AE280000}"/>
    <cellStyle name="SAPBEXexcBad7 7 10 2" xfId="10415" xr:uid="{00000000-0005-0000-0000-0000AF280000}"/>
    <cellStyle name="SAPBEXexcBad7 7 10 3" xfId="10416" xr:uid="{00000000-0005-0000-0000-0000B0280000}"/>
    <cellStyle name="SAPBEXexcBad7 7 11" xfId="10417" xr:uid="{00000000-0005-0000-0000-0000B1280000}"/>
    <cellStyle name="SAPBEXexcBad7 7 11 2" xfId="10418" xr:uid="{00000000-0005-0000-0000-0000B2280000}"/>
    <cellStyle name="SAPBEXexcBad7 7 11 3" xfId="10419" xr:uid="{00000000-0005-0000-0000-0000B3280000}"/>
    <cellStyle name="SAPBEXexcBad7 7 12" xfId="10420" xr:uid="{00000000-0005-0000-0000-0000B4280000}"/>
    <cellStyle name="SAPBEXexcBad7 7 12 2" xfId="10421" xr:uid="{00000000-0005-0000-0000-0000B5280000}"/>
    <cellStyle name="SAPBEXexcBad7 7 12 3" xfId="10422" xr:uid="{00000000-0005-0000-0000-0000B6280000}"/>
    <cellStyle name="SAPBEXexcBad7 7 13" xfId="10423" xr:uid="{00000000-0005-0000-0000-0000B7280000}"/>
    <cellStyle name="SAPBEXexcBad7 7 13 2" xfId="10424" xr:uid="{00000000-0005-0000-0000-0000B8280000}"/>
    <cellStyle name="SAPBEXexcBad7 7 13 3" xfId="10425" xr:uid="{00000000-0005-0000-0000-0000B9280000}"/>
    <cellStyle name="SAPBEXexcBad7 7 14" xfId="10426" xr:uid="{00000000-0005-0000-0000-0000BA280000}"/>
    <cellStyle name="SAPBEXexcBad7 7 14 2" xfId="10427" xr:uid="{00000000-0005-0000-0000-0000BB280000}"/>
    <cellStyle name="SAPBEXexcBad7 7 14 3" xfId="10428" xr:uid="{00000000-0005-0000-0000-0000BC280000}"/>
    <cellStyle name="SAPBEXexcBad7 7 15" xfId="10429" xr:uid="{00000000-0005-0000-0000-0000BD280000}"/>
    <cellStyle name="SAPBEXexcBad7 7 15 2" xfId="10430" xr:uid="{00000000-0005-0000-0000-0000BE280000}"/>
    <cellStyle name="SAPBEXexcBad7 7 15 3" xfId="10431" xr:uid="{00000000-0005-0000-0000-0000BF280000}"/>
    <cellStyle name="SAPBEXexcBad7 7 16" xfId="10432" xr:uid="{00000000-0005-0000-0000-0000C0280000}"/>
    <cellStyle name="SAPBEXexcBad7 7 2" xfId="10433" xr:uid="{00000000-0005-0000-0000-0000C1280000}"/>
    <cellStyle name="SAPBEXexcBad7 7 2 2" xfId="10434" xr:uid="{00000000-0005-0000-0000-0000C2280000}"/>
    <cellStyle name="SAPBEXexcBad7 7 2 3" xfId="10435" xr:uid="{00000000-0005-0000-0000-0000C3280000}"/>
    <cellStyle name="SAPBEXexcBad7 7 3" xfId="10436" xr:uid="{00000000-0005-0000-0000-0000C4280000}"/>
    <cellStyle name="SAPBEXexcBad7 7 3 2" xfId="10437" xr:uid="{00000000-0005-0000-0000-0000C5280000}"/>
    <cellStyle name="SAPBEXexcBad7 7 3 3" xfId="10438" xr:uid="{00000000-0005-0000-0000-0000C6280000}"/>
    <cellStyle name="SAPBEXexcBad7 7 4" xfId="10439" xr:uid="{00000000-0005-0000-0000-0000C7280000}"/>
    <cellStyle name="SAPBEXexcBad7 7 4 2" xfId="10440" xr:uid="{00000000-0005-0000-0000-0000C8280000}"/>
    <cellStyle name="SAPBEXexcBad7 7 4 3" xfId="10441" xr:uid="{00000000-0005-0000-0000-0000C9280000}"/>
    <cellStyle name="SAPBEXexcBad7 7 5" xfId="10442" xr:uid="{00000000-0005-0000-0000-0000CA280000}"/>
    <cellStyle name="SAPBEXexcBad7 7 5 2" xfId="10443" xr:uid="{00000000-0005-0000-0000-0000CB280000}"/>
    <cellStyle name="SAPBEXexcBad7 7 5 3" xfId="10444" xr:uid="{00000000-0005-0000-0000-0000CC280000}"/>
    <cellStyle name="SAPBEXexcBad7 7 6" xfId="10445" xr:uid="{00000000-0005-0000-0000-0000CD280000}"/>
    <cellStyle name="SAPBEXexcBad7 7 6 2" xfId="10446" xr:uid="{00000000-0005-0000-0000-0000CE280000}"/>
    <cellStyle name="SAPBEXexcBad7 7 6 3" xfId="10447" xr:uid="{00000000-0005-0000-0000-0000CF280000}"/>
    <cellStyle name="SAPBEXexcBad7 7 7" xfId="10448" xr:uid="{00000000-0005-0000-0000-0000D0280000}"/>
    <cellStyle name="SAPBEXexcBad7 7 7 2" xfId="10449" xr:uid="{00000000-0005-0000-0000-0000D1280000}"/>
    <cellStyle name="SAPBEXexcBad7 7 7 3" xfId="10450" xr:uid="{00000000-0005-0000-0000-0000D2280000}"/>
    <cellStyle name="SAPBEXexcBad7 7 8" xfId="10451" xr:uid="{00000000-0005-0000-0000-0000D3280000}"/>
    <cellStyle name="SAPBEXexcBad7 7 8 2" xfId="10452" xr:uid="{00000000-0005-0000-0000-0000D4280000}"/>
    <cellStyle name="SAPBEXexcBad7 7 8 3" xfId="10453" xr:uid="{00000000-0005-0000-0000-0000D5280000}"/>
    <cellStyle name="SAPBEXexcBad7 7 9" xfId="10454" xr:uid="{00000000-0005-0000-0000-0000D6280000}"/>
    <cellStyle name="SAPBEXexcBad7 7 9 2" xfId="10455" xr:uid="{00000000-0005-0000-0000-0000D7280000}"/>
    <cellStyle name="SAPBEXexcBad7 7 9 3" xfId="10456" xr:uid="{00000000-0005-0000-0000-0000D8280000}"/>
    <cellStyle name="SAPBEXexcBad7 8" xfId="10457" xr:uid="{00000000-0005-0000-0000-0000D9280000}"/>
    <cellStyle name="SAPBEXexcBad7 8 10" xfId="10458" xr:uid="{00000000-0005-0000-0000-0000DA280000}"/>
    <cellStyle name="SAPBEXexcBad7 8 10 2" xfId="10459" xr:uid="{00000000-0005-0000-0000-0000DB280000}"/>
    <cellStyle name="SAPBEXexcBad7 8 10 3" xfId="10460" xr:uid="{00000000-0005-0000-0000-0000DC280000}"/>
    <cellStyle name="SAPBEXexcBad7 8 11" xfId="10461" xr:uid="{00000000-0005-0000-0000-0000DD280000}"/>
    <cellStyle name="SAPBEXexcBad7 8 11 2" xfId="10462" xr:uid="{00000000-0005-0000-0000-0000DE280000}"/>
    <cellStyle name="SAPBEXexcBad7 8 11 3" xfId="10463" xr:uid="{00000000-0005-0000-0000-0000DF280000}"/>
    <cellStyle name="SAPBEXexcBad7 8 12" xfId="10464" xr:uid="{00000000-0005-0000-0000-0000E0280000}"/>
    <cellStyle name="SAPBEXexcBad7 8 12 2" xfId="10465" xr:uid="{00000000-0005-0000-0000-0000E1280000}"/>
    <cellStyle name="SAPBEXexcBad7 8 12 3" xfId="10466" xr:uid="{00000000-0005-0000-0000-0000E2280000}"/>
    <cellStyle name="SAPBEXexcBad7 8 13" xfId="10467" xr:uid="{00000000-0005-0000-0000-0000E3280000}"/>
    <cellStyle name="SAPBEXexcBad7 8 13 2" xfId="10468" xr:uid="{00000000-0005-0000-0000-0000E4280000}"/>
    <cellStyle name="SAPBEXexcBad7 8 13 3" xfId="10469" xr:uid="{00000000-0005-0000-0000-0000E5280000}"/>
    <cellStyle name="SAPBEXexcBad7 8 14" xfId="10470" xr:uid="{00000000-0005-0000-0000-0000E6280000}"/>
    <cellStyle name="SAPBEXexcBad7 8 14 2" xfId="10471" xr:uid="{00000000-0005-0000-0000-0000E7280000}"/>
    <cellStyle name="SAPBEXexcBad7 8 14 3" xfId="10472" xr:uid="{00000000-0005-0000-0000-0000E8280000}"/>
    <cellStyle name="SAPBEXexcBad7 8 15" xfId="10473" xr:uid="{00000000-0005-0000-0000-0000E9280000}"/>
    <cellStyle name="SAPBEXexcBad7 8 15 2" xfId="10474" xr:uid="{00000000-0005-0000-0000-0000EA280000}"/>
    <cellStyle name="SAPBEXexcBad7 8 15 3" xfId="10475" xr:uid="{00000000-0005-0000-0000-0000EB280000}"/>
    <cellStyle name="SAPBEXexcBad7 8 16" xfId="10476" xr:uid="{00000000-0005-0000-0000-0000EC280000}"/>
    <cellStyle name="SAPBEXexcBad7 8 2" xfId="10477" xr:uid="{00000000-0005-0000-0000-0000ED280000}"/>
    <cellStyle name="SAPBEXexcBad7 8 2 2" xfId="10478" xr:uid="{00000000-0005-0000-0000-0000EE280000}"/>
    <cellStyle name="SAPBEXexcBad7 8 2 3" xfId="10479" xr:uid="{00000000-0005-0000-0000-0000EF280000}"/>
    <cellStyle name="SAPBEXexcBad7 8 3" xfId="10480" xr:uid="{00000000-0005-0000-0000-0000F0280000}"/>
    <cellStyle name="SAPBEXexcBad7 8 3 2" xfId="10481" xr:uid="{00000000-0005-0000-0000-0000F1280000}"/>
    <cellStyle name="SAPBEXexcBad7 8 3 3" xfId="10482" xr:uid="{00000000-0005-0000-0000-0000F2280000}"/>
    <cellStyle name="SAPBEXexcBad7 8 4" xfId="10483" xr:uid="{00000000-0005-0000-0000-0000F3280000}"/>
    <cellStyle name="SAPBEXexcBad7 8 4 2" xfId="10484" xr:uid="{00000000-0005-0000-0000-0000F4280000}"/>
    <cellStyle name="SAPBEXexcBad7 8 4 3" xfId="10485" xr:uid="{00000000-0005-0000-0000-0000F5280000}"/>
    <cellStyle name="SAPBEXexcBad7 8 5" xfId="10486" xr:uid="{00000000-0005-0000-0000-0000F6280000}"/>
    <cellStyle name="SAPBEXexcBad7 8 5 2" xfId="10487" xr:uid="{00000000-0005-0000-0000-0000F7280000}"/>
    <cellStyle name="SAPBEXexcBad7 8 5 3" xfId="10488" xr:uid="{00000000-0005-0000-0000-0000F8280000}"/>
    <cellStyle name="SAPBEXexcBad7 8 6" xfId="10489" xr:uid="{00000000-0005-0000-0000-0000F9280000}"/>
    <cellStyle name="SAPBEXexcBad7 8 6 2" xfId="10490" xr:uid="{00000000-0005-0000-0000-0000FA280000}"/>
    <cellStyle name="SAPBEXexcBad7 8 6 3" xfId="10491" xr:uid="{00000000-0005-0000-0000-0000FB280000}"/>
    <cellStyle name="SAPBEXexcBad7 8 7" xfId="10492" xr:uid="{00000000-0005-0000-0000-0000FC280000}"/>
    <cellStyle name="SAPBEXexcBad7 8 7 2" xfId="10493" xr:uid="{00000000-0005-0000-0000-0000FD280000}"/>
    <cellStyle name="SAPBEXexcBad7 8 7 3" xfId="10494" xr:uid="{00000000-0005-0000-0000-0000FE280000}"/>
    <cellStyle name="SAPBEXexcBad7 8 8" xfId="10495" xr:uid="{00000000-0005-0000-0000-0000FF280000}"/>
    <cellStyle name="SAPBEXexcBad7 8 8 2" xfId="10496" xr:uid="{00000000-0005-0000-0000-000000290000}"/>
    <cellStyle name="SAPBEXexcBad7 8 8 3" xfId="10497" xr:uid="{00000000-0005-0000-0000-000001290000}"/>
    <cellStyle name="SAPBEXexcBad7 8 9" xfId="10498" xr:uid="{00000000-0005-0000-0000-000002290000}"/>
    <cellStyle name="SAPBEXexcBad7 8 9 2" xfId="10499" xr:uid="{00000000-0005-0000-0000-000003290000}"/>
    <cellStyle name="SAPBEXexcBad7 8 9 3" xfId="10500" xr:uid="{00000000-0005-0000-0000-000004290000}"/>
    <cellStyle name="SAPBEXexcBad7 9" xfId="10501" xr:uid="{00000000-0005-0000-0000-000005290000}"/>
    <cellStyle name="SAPBEXexcBad7 9 10" xfId="10502" xr:uid="{00000000-0005-0000-0000-000006290000}"/>
    <cellStyle name="SAPBEXexcBad7 9 10 2" xfId="10503" xr:uid="{00000000-0005-0000-0000-000007290000}"/>
    <cellStyle name="SAPBEXexcBad7 9 10 3" xfId="10504" xr:uid="{00000000-0005-0000-0000-000008290000}"/>
    <cellStyle name="SAPBEXexcBad7 9 11" xfId="10505" xr:uid="{00000000-0005-0000-0000-000009290000}"/>
    <cellStyle name="SAPBEXexcBad7 9 11 2" xfId="10506" xr:uid="{00000000-0005-0000-0000-00000A290000}"/>
    <cellStyle name="SAPBEXexcBad7 9 11 3" xfId="10507" xr:uid="{00000000-0005-0000-0000-00000B290000}"/>
    <cellStyle name="SAPBEXexcBad7 9 12" xfId="10508" xr:uid="{00000000-0005-0000-0000-00000C290000}"/>
    <cellStyle name="SAPBEXexcBad7 9 12 2" xfId="10509" xr:uid="{00000000-0005-0000-0000-00000D290000}"/>
    <cellStyle name="SAPBEXexcBad7 9 12 3" xfId="10510" xr:uid="{00000000-0005-0000-0000-00000E290000}"/>
    <cellStyle name="SAPBEXexcBad7 9 13" xfId="10511" xr:uid="{00000000-0005-0000-0000-00000F290000}"/>
    <cellStyle name="SAPBEXexcBad7 9 13 2" xfId="10512" xr:uid="{00000000-0005-0000-0000-000010290000}"/>
    <cellStyle name="SAPBEXexcBad7 9 13 3" xfId="10513" xr:uid="{00000000-0005-0000-0000-000011290000}"/>
    <cellStyle name="SAPBEXexcBad7 9 14" xfId="10514" xr:uid="{00000000-0005-0000-0000-000012290000}"/>
    <cellStyle name="SAPBEXexcBad7 9 14 2" xfId="10515" xr:uid="{00000000-0005-0000-0000-000013290000}"/>
    <cellStyle name="SAPBEXexcBad7 9 14 3" xfId="10516" xr:uid="{00000000-0005-0000-0000-000014290000}"/>
    <cellStyle name="SAPBEXexcBad7 9 15" xfId="10517" xr:uid="{00000000-0005-0000-0000-000015290000}"/>
    <cellStyle name="SAPBEXexcBad7 9 15 2" xfId="10518" xr:uid="{00000000-0005-0000-0000-000016290000}"/>
    <cellStyle name="SAPBEXexcBad7 9 15 3" xfId="10519" xr:uid="{00000000-0005-0000-0000-000017290000}"/>
    <cellStyle name="SAPBEXexcBad7 9 16" xfId="10520" xr:uid="{00000000-0005-0000-0000-000018290000}"/>
    <cellStyle name="SAPBEXexcBad7 9 2" xfId="10521" xr:uid="{00000000-0005-0000-0000-000019290000}"/>
    <cellStyle name="SAPBEXexcBad7 9 2 2" xfId="10522" xr:uid="{00000000-0005-0000-0000-00001A290000}"/>
    <cellStyle name="SAPBEXexcBad7 9 2 3" xfId="10523" xr:uid="{00000000-0005-0000-0000-00001B290000}"/>
    <cellStyle name="SAPBEXexcBad7 9 3" xfId="10524" xr:uid="{00000000-0005-0000-0000-00001C290000}"/>
    <cellStyle name="SAPBEXexcBad7 9 3 2" xfId="10525" xr:uid="{00000000-0005-0000-0000-00001D290000}"/>
    <cellStyle name="SAPBEXexcBad7 9 3 3" xfId="10526" xr:uid="{00000000-0005-0000-0000-00001E290000}"/>
    <cellStyle name="SAPBEXexcBad7 9 4" xfId="10527" xr:uid="{00000000-0005-0000-0000-00001F290000}"/>
    <cellStyle name="SAPBEXexcBad7 9 4 2" xfId="10528" xr:uid="{00000000-0005-0000-0000-000020290000}"/>
    <cellStyle name="SAPBEXexcBad7 9 4 3" xfId="10529" xr:uid="{00000000-0005-0000-0000-000021290000}"/>
    <cellStyle name="SAPBEXexcBad7 9 5" xfId="10530" xr:uid="{00000000-0005-0000-0000-000022290000}"/>
    <cellStyle name="SAPBEXexcBad7 9 5 2" xfId="10531" xr:uid="{00000000-0005-0000-0000-000023290000}"/>
    <cellStyle name="SAPBEXexcBad7 9 5 3" xfId="10532" xr:uid="{00000000-0005-0000-0000-000024290000}"/>
    <cellStyle name="SAPBEXexcBad7 9 6" xfId="10533" xr:uid="{00000000-0005-0000-0000-000025290000}"/>
    <cellStyle name="SAPBEXexcBad7 9 6 2" xfId="10534" xr:uid="{00000000-0005-0000-0000-000026290000}"/>
    <cellStyle name="SAPBEXexcBad7 9 6 3" xfId="10535" xr:uid="{00000000-0005-0000-0000-000027290000}"/>
    <cellStyle name="SAPBEXexcBad7 9 7" xfId="10536" xr:uid="{00000000-0005-0000-0000-000028290000}"/>
    <cellStyle name="SAPBEXexcBad7 9 7 2" xfId="10537" xr:uid="{00000000-0005-0000-0000-000029290000}"/>
    <cellStyle name="SAPBEXexcBad7 9 7 3" xfId="10538" xr:uid="{00000000-0005-0000-0000-00002A290000}"/>
    <cellStyle name="SAPBEXexcBad7 9 8" xfId="10539" xr:uid="{00000000-0005-0000-0000-00002B290000}"/>
    <cellStyle name="SAPBEXexcBad7 9 8 2" xfId="10540" xr:uid="{00000000-0005-0000-0000-00002C290000}"/>
    <cellStyle name="SAPBEXexcBad7 9 8 3" xfId="10541" xr:uid="{00000000-0005-0000-0000-00002D290000}"/>
    <cellStyle name="SAPBEXexcBad7 9 9" xfId="10542" xr:uid="{00000000-0005-0000-0000-00002E290000}"/>
    <cellStyle name="SAPBEXexcBad7 9 9 2" xfId="10543" xr:uid="{00000000-0005-0000-0000-00002F290000}"/>
    <cellStyle name="SAPBEXexcBad7 9 9 3" xfId="10544" xr:uid="{00000000-0005-0000-0000-000030290000}"/>
    <cellStyle name="SAPBEXexcBad8" xfId="10545" xr:uid="{00000000-0005-0000-0000-000031290000}"/>
    <cellStyle name="SAPBEXexcBad8 10" xfId="10546" xr:uid="{00000000-0005-0000-0000-000032290000}"/>
    <cellStyle name="SAPBEXexcBad8 10 10" xfId="10547" xr:uid="{00000000-0005-0000-0000-000033290000}"/>
    <cellStyle name="SAPBEXexcBad8 10 10 2" xfId="10548" xr:uid="{00000000-0005-0000-0000-000034290000}"/>
    <cellStyle name="SAPBEXexcBad8 10 10 3" xfId="10549" xr:uid="{00000000-0005-0000-0000-000035290000}"/>
    <cellStyle name="SAPBEXexcBad8 10 11" xfId="10550" xr:uid="{00000000-0005-0000-0000-000036290000}"/>
    <cellStyle name="SAPBEXexcBad8 10 11 2" xfId="10551" xr:uid="{00000000-0005-0000-0000-000037290000}"/>
    <cellStyle name="SAPBEXexcBad8 10 11 3" xfId="10552" xr:uid="{00000000-0005-0000-0000-000038290000}"/>
    <cellStyle name="SAPBEXexcBad8 10 12" xfId="10553" xr:uid="{00000000-0005-0000-0000-000039290000}"/>
    <cellStyle name="SAPBEXexcBad8 10 12 2" xfId="10554" xr:uid="{00000000-0005-0000-0000-00003A290000}"/>
    <cellStyle name="SAPBEXexcBad8 10 12 3" xfId="10555" xr:uid="{00000000-0005-0000-0000-00003B290000}"/>
    <cellStyle name="SAPBEXexcBad8 10 13" xfId="10556" xr:uid="{00000000-0005-0000-0000-00003C290000}"/>
    <cellStyle name="SAPBEXexcBad8 10 13 2" xfId="10557" xr:uid="{00000000-0005-0000-0000-00003D290000}"/>
    <cellStyle name="SAPBEXexcBad8 10 13 3" xfId="10558" xr:uid="{00000000-0005-0000-0000-00003E290000}"/>
    <cellStyle name="SAPBEXexcBad8 10 14" xfId="10559" xr:uid="{00000000-0005-0000-0000-00003F290000}"/>
    <cellStyle name="SAPBEXexcBad8 10 14 2" xfId="10560" xr:uid="{00000000-0005-0000-0000-000040290000}"/>
    <cellStyle name="SAPBEXexcBad8 10 14 3" xfId="10561" xr:uid="{00000000-0005-0000-0000-000041290000}"/>
    <cellStyle name="SAPBEXexcBad8 10 15" xfId="10562" xr:uid="{00000000-0005-0000-0000-000042290000}"/>
    <cellStyle name="SAPBEXexcBad8 10 15 2" xfId="10563" xr:uid="{00000000-0005-0000-0000-000043290000}"/>
    <cellStyle name="SAPBEXexcBad8 10 15 3" xfId="10564" xr:uid="{00000000-0005-0000-0000-000044290000}"/>
    <cellStyle name="SAPBEXexcBad8 10 16" xfId="10565" xr:uid="{00000000-0005-0000-0000-000045290000}"/>
    <cellStyle name="SAPBEXexcBad8 10 2" xfId="10566" xr:uid="{00000000-0005-0000-0000-000046290000}"/>
    <cellStyle name="SAPBEXexcBad8 10 2 2" xfId="10567" xr:uid="{00000000-0005-0000-0000-000047290000}"/>
    <cellStyle name="SAPBEXexcBad8 10 2 3" xfId="10568" xr:uid="{00000000-0005-0000-0000-000048290000}"/>
    <cellStyle name="SAPBEXexcBad8 10 3" xfId="10569" xr:uid="{00000000-0005-0000-0000-000049290000}"/>
    <cellStyle name="SAPBEXexcBad8 10 3 2" xfId="10570" xr:uid="{00000000-0005-0000-0000-00004A290000}"/>
    <cellStyle name="SAPBEXexcBad8 10 3 3" xfId="10571" xr:uid="{00000000-0005-0000-0000-00004B290000}"/>
    <cellStyle name="SAPBEXexcBad8 10 4" xfId="10572" xr:uid="{00000000-0005-0000-0000-00004C290000}"/>
    <cellStyle name="SAPBEXexcBad8 10 4 2" xfId="10573" xr:uid="{00000000-0005-0000-0000-00004D290000}"/>
    <cellStyle name="SAPBEXexcBad8 10 4 3" xfId="10574" xr:uid="{00000000-0005-0000-0000-00004E290000}"/>
    <cellStyle name="SAPBEXexcBad8 10 5" xfId="10575" xr:uid="{00000000-0005-0000-0000-00004F290000}"/>
    <cellStyle name="SAPBEXexcBad8 10 5 2" xfId="10576" xr:uid="{00000000-0005-0000-0000-000050290000}"/>
    <cellStyle name="SAPBEXexcBad8 10 5 3" xfId="10577" xr:uid="{00000000-0005-0000-0000-000051290000}"/>
    <cellStyle name="SAPBEXexcBad8 10 6" xfId="10578" xr:uid="{00000000-0005-0000-0000-000052290000}"/>
    <cellStyle name="SAPBEXexcBad8 10 6 2" xfId="10579" xr:uid="{00000000-0005-0000-0000-000053290000}"/>
    <cellStyle name="SAPBEXexcBad8 10 6 3" xfId="10580" xr:uid="{00000000-0005-0000-0000-000054290000}"/>
    <cellStyle name="SAPBEXexcBad8 10 7" xfId="10581" xr:uid="{00000000-0005-0000-0000-000055290000}"/>
    <cellStyle name="SAPBEXexcBad8 10 7 2" xfId="10582" xr:uid="{00000000-0005-0000-0000-000056290000}"/>
    <cellStyle name="SAPBEXexcBad8 10 7 3" xfId="10583" xr:uid="{00000000-0005-0000-0000-000057290000}"/>
    <cellStyle name="SAPBEXexcBad8 10 8" xfId="10584" xr:uid="{00000000-0005-0000-0000-000058290000}"/>
    <cellStyle name="SAPBEXexcBad8 10 8 2" xfId="10585" xr:uid="{00000000-0005-0000-0000-000059290000}"/>
    <cellStyle name="SAPBEXexcBad8 10 8 3" xfId="10586" xr:uid="{00000000-0005-0000-0000-00005A290000}"/>
    <cellStyle name="SAPBEXexcBad8 10 9" xfId="10587" xr:uid="{00000000-0005-0000-0000-00005B290000}"/>
    <cellStyle name="SAPBEXexcBad8 10 9 2" xfId="10588" xr:uid="{00000000-0005-0000-0000-00005C290000}"/>
    <cellStyle name="SAPBEXexcBad8 10 9 3" xfId="10589" xr:uid="{00000000-0005-0000-0000-00005D290000}"/>
    <cellStyle name="SAPBEXexcBad8 11" xfId="10590" xr:uid="{00000000-0005-0000-0000-00005E290000}"/>
    <cellStyle name="SAPBEXexcBad8 11 10" xfId="10591" xr:uid="{00000000-0005-0000-0000-00005F290000}"/>
    <cellStyle name="SAPBEXexcBad8 11 10 2" xfId="10592" xr:uid="{00000000-0005-0000-0000-000060290000}"/>
    <cellStyle name="SAPBEXexcBad8 11 10 3" xfId="10593" xr:uid="{00000000-0005-0000-0000-000061290000}"/>
    <cellStyle name="SAPBEXexcBad8 11 11" xfId="10594" xr:uid="{00000000-0005-0000-0000-000062290000}"/>
    <cellStyle name="SAPBEXexcBad8 11 11 2" xfId="10595" xr:uid="{00000000-0005-0000-0000-000063290000}"/>
    <cellStyle name="SAPBEXexcBad8 11 11 3" xfId="10596" xr:uid="{00000000-0005-0000-0000-000064290000}"/>
    <cellStyle name="SAPBEXexcBad8 11 12" xfId="10597" xr:uid="{00000000-0005-0000-0000-000065290000}"/>
    <cellStyle name="SAPBEXexcBad8 11 12 2" xfId="10598" xr:uid="{00000000-0005-0000-0000-000066290000}"/>
    <cellStyle name="SAPBEXexcBad8 11 12 3" xfId="10599" xr:uid="{00000000-0005-0000-0000-000067290000}"/>
    <cellStyle name="SAPBEXexcBad8 11 13" xfId="10600" xr:uid="{00000000-0005-0000-0000-000068290000}"/>
    <cellStyle name="SAPBEXexcBad8 11 13 2" xfId="10601" xr:uid="{00000000-0005-0000-0000-000069290000}"/>
    <cellStyle name="SAPBEXexcBad8 11 13 3" xfId="10602" xr:uid="{00000000-0005-0000-0000-00006A290000}"/>
    <cellStyle name="SAPBEXexcBad8 11 14" xfId="10603" xr:uid="{00000000-0005-0000-0000-00006B290000}"/>
    <cellStyle name="SAPBEXexcBad8 11 14 2" xfId="10604" xr:uid="{00000000-0005-0000-0000-00006C290000}"/>
    <cellStyle name="SAPBEXexcBad8 11 14 3" xfId="10605" xr:uid="{00000000-0005-0000-0000-00006D290000}"/>
    <cellStyle name="SAPBEXexcBad8 11 15" xfId="10606" xr:uid="{00000000-0005-0000-0000-00006E290000}"/>
    <cellStyle name="SAPBEXexcBad8 11 15 2" xfId="10607" xr:uid="{00000000-0005-0000-0000-00006F290000}"/>
    <cellStyle name="SAPBEXexcBad8 11 15 3" xfId="10608" xr:uid="{00000000-0005-0000-0000-000070290000}"/>
    <cellStyle name="SAPBEXexcBad8 11 16" xfId="10609" xr:uid="{00000000-0005-0000-0000-000071290000}"/>
    <cellStyle name="SAPBEXexcBad8 11 2" xfId="10610" xr:uid="{00000000-0005-0000-0000-000072290000}"/>
    <cellStyle name="SAPBEXexcBad8 11 2 2" xfId="10611" xr:uid="{00000000-0005-0000-0000-000073290000}"/>
    <cellStyle name="SAPBEXexcBad8 11 2 3" xfId="10612" xr:uid="{00000000-0005-0000-0000-000074290000}"/>
    <cellStyle name="SAPBEXexcBad8 11 3" xfId="10613" xr:uid="{00000000-0005-0000-0000-000075290000}"/>
    <cellStyle name="SAPBEXexcBad8 11 3 2" xfId="10614" xr:uid="{00000000-0005-0000-0000-000076290000}"/>
    <cellStyle name="SAPBEXexcBad8 11 3 3" xfId="10615" xr:uid="{00000000-0005-0000-0000-000077290000}"/>
    <cellStyle name="SAPBEXexcBad8 11 4" xfId="10616" xr:uid="{00000000-0005-0000-0000-000078290000}"/>
    <cellStyle name="SAPBEXexcBad8 11 4 2" xfId="10617" xr:uid="{00000000-0005-0000-0000-000079290000}"/>
    <cellStyle name="SAPBEXexcBad8 11 4 3" xfId="10618" xr:uid="{00000000-0005-0000-0000-00007A290000}"/>
    <cellStyle name="SAPBEXexcBad8 11 5" xfId="10619" xr:uid="{00000000-0005-0000-0000-00007B290000}"/>
    <cellStyle name="SAPBEXexcBad8 11 5 2" xfId="10620" xr:uid="{00000000-0005-0000-0000-00007C290000}"/>
    <cellStyle name="SAPBEXexcBad8 11 5 3" xfId="10621" xr:uid="{00000000-0005-0000-0000-00007D290000}"/>
    <cellStyle name="SAPBEXexcBad8 11 6" xfId="10622" xr:uid="{00000000-0005-0000-0000-00007E290000}"/>
    <cellStyle name="SAPBEXexcBad8 11 6 2" xfId="10623" xr:uid="{00000000-0005-0000-0000-00007F290000}"/>
    <cellStyle name="SAPBEXexcBad8 11 6 3" xfId="10624" xr:uid="{00000000-0005-0000-0000-000080290000}"/>
    <cellStyle name="SAPBEXexcBad8 11 7" xfId="10625" xr:uid="{00000000-0005-0000-0000-000081290000}"/>
    <cellStyle name="SAPBEXexcBad8 11 7 2" xfId="10626" xr:uid="{00000000-0005-0000-0000-000082290000}"/>
    <cellStyle name="SAPBEXexcBad8 11 7 3" xfId="10627" xr:uid="{00000000-0005-0000-0000-000083290000}"/>
    <cellStyle name="SAPBEXexcBad8 11 8" xfId="10628" xr:uid="{00000000-0005-0000-0000-000084290000}"/>
    <cellStyle name="SAPBEXexcBad8 11 8 2" xfId="10629" xr:uid="{00000000-0005-0000-0000-000085290000}"/>
    <cellStyle name="SAPBEXexcBad8 11 8 3" xfId="10630" xr:uid="{00000000-0005-0000-0000-000086290000}"/>
    <cellStyle name="SAPBEXexcBad8 11 9" xfId="10631" xr:uid="{00000000-0005-0000-0000-000087290000}"/>
    <cellStyle name="SAPBEXexcBad8 11 9 2" xfId="10632" xr:uid="{00000000-0005-0000-0000-000088290000}"/>
    <cellStyle name="SAPBEXexcBad8 11 9 3" xfId="10633" xr:uid="{00000000-0005-0000-0000-000089290000}"/>
    <cellStyle name="SAPBEXexcBad8 12" xfId="10634" xr:uid="{00000000-0005-0000-0000-00008A290000}"/>
    <cellStyle name="SAPBEXexcBad8 12 10" xfId="10635" xr:uid="{00000000-0005-0000-0000-00008B290000}"/>
    <cellStyle name="SAPBEXexcBad8 12 10 2" xfId="10636" xr:uid="{00000000-0005-0000-0000-00008C290000}"/>
    <cellStyle name="SAPBEXexcBad8 12 10 3" xfId="10637" xr:uid="{00000000-0005-0000-0000-00008D290000}"/>
    <cellStyle name="SAPBEXexcBad8 12 11" xfId="10638" xr:uid="{00000000-0005-0000-0000-00008E290000}"/>
    <cellStyle name="SAPBEXexcBad8 12 11 2" xfId="10639" xr:uid="{00000000-0005-0000-0000-00008F290000}"/>
    <cellStyle name="SAPBEXexcBad8 12 11 3" xfId="10640" xr:uid="{00000000-0005-0000-0000-000090290000}"/>
    <cellStyle name="SAPBEXexcBad8 12 12" xfId="10641" xr:uid="{00000000-0005-0000-0000-000091290000}"/>
    <cellStyle name="SAPBEXexcBad8 12 12 2" xfId="10642" xr:uid="{00000000-0005-0000-0000-000092290000}"/>
    <cellStyle name="SAPBEXexcBad8 12 12 3" xfId="10643" xr:uid="{00000000-0005-0000-0000-000093290000}"/>
    <cellStyle name="SAPBEXexcBad8 12 13" xfId="10644" xr:uid="{00000000-0005-0000-0000-000094290000}"/>
    <cellStyle name="SAPBEXexcBad8 12 13 2" xfId="10645" xr:uid="{00000000-0005-0000-0000-000095290000}"/>
    <cellStyle name="SAPBEXexcBad8 12 13 3" xfId="10646" xr:uid="{00000000-0005-0000-0000-000096290000}"/>
    <cellStyle name="SAPBEXexcBad8 12 14" xfId="10647" xr:uid="{00000000-0005-0000-0000-000097290000}"/>
    <cellStyle name="SAPBEXexcBad8 12 14 2" xfId="10648" xr:uid="{00000000-0005-0000-0000-000098290000}"/>
    <cellStyle name="SAPBEXexcBad8 12 14 3" xfId="10649" xr:uid="{00000000-0005-0000-0000-000099290000}"/>
    <cellStyle name="SAPBEXexcBad8 12 15" xfId="10650" xr:uid="{00000000-0005-0000-0000-00009A290000}"/>
    <cellStyle name="SAPBEXexcBad8 12 15 2" xfId="10651" xr:uid="{00000000-0005-0000-0000-00009B290000}"/>
    <cellStyle name="SAPBEXexcBad8 12 15 3" xfId="10652" xr:uid="{00000000-0005-0000-0000-00009C290000}"/>
    <cellStyle name="SAPBEXexcBad8 12 16" xfId="10653" xr:uid="{00000000-0005-0000-0000-00009D290000}"/>
    <cellStyle name="SAPBEXexcBad8 12 2" xfId="10654" xr:uid="{00000000-0005-0000-0000-00009E290000}"/>
    <cellStyle name="SAPBEXexcBad8 12 2 2" xfId="10655" xr:uid="{00000000-0005-0000-0000-00009F290000}"/>
    <cellStyle name="SAPBEXexcBad8 12 2 3" xfId="10656" xr:uid="{00000000-0005-0000-0000-0000A0290000}"/>
    <cellStyle name="SAPBEXexcBad8 12 3" xfId="10657" xr:uid="{00000000-0005-0000-0000-0000A1290000}"/>
    <cellStyle name="SAPBEXexcBad8 12 3 2" xfId="10658" xr:uid="{00000000-0005-0000-0000-0000A2290000}"/>
    <cellStyle name="SAPBEXexcBad8 12 3 3" xfId="10659" xr:uid="{00000000-0005-0000-0000-0000A3290000}"/>
    <cellStyle name="SAPBEXexcBad8 12 4" xfId="10660" xr:uid="{00000000-0005-0000-0000-0000A4290000}"/>
    <cellStyle name="SAPBEXexcBad8 12 4 2" xfId="10661" xr:uid="{00000000-0005-0000-0000-0000A5290000}"/>
    <cellStyle name="SAPBEXexcBad8 12 4 3" xfId="10662" xr:uid="{00000000-0005-0000-0000-0000A6290000}"/>
    <cellStyle name="SAPBEXexcBad8 12 5" xfId="10663" xr:uid="{00000000-0005-0000-0000-0000A7290000}"/>
    <cellStyle name="SAPBEXexcBad8 12 5 2" xfId="10664" xr:uid="{00000000-0005-0000-0000-0000A8290000}"/>
    <cellStyle name="SAPBEXexcBad8 12 5 3" xfId="10665" xr:uid="{00000000-0005-0000-0000-0000A9290000}"/>
    <cellStyle name="SAPBEXexcBad8 12 6" xfId="10666" xr:uid="{00000000-0005-0000-0000-0000AA290000}"/>
    <cellStyle name="SAPBEXexcBad8 12 6 2" xfId="10667" xr:uid="{00000000-0005-0000-0000-0000AB290000}"/>
    <cellStyle name="SAPBEXexcBad8 12 6 3" xfId="10668" xr:uid="{00000000-0005-0000-0000-0000AC290000}"/>
    <cellStyle name="SAPBEXexcBad8 12 7" xfId="10669" xr:uid="{00000000-0005-0000-0000-0000AD290000}"/>
    <cellStyle name="SAPBEXexcBad8 12 7 2" xfId="10670" xr:uid="{00000000-0005-0000-0000-0000AE290000}"/>
    <cellStyle name="SAPBEXexcBad8 12 7 3" xfId="10671" xr:uid="{00000000-0005-0000-0000-0000AF290000}"/>
    <cellStyle name="SAPBEXexcBad8 12 8" xfId="10672" xr:uid="{00000000-0005-0000-0000-0000B0290000}"/>
    <cellStyle name="SAPBEXexcBad8 12 8 2" xfId="10673" xr:uid="{00000000-0005-0000-0000-0000B1290000}"/>
    <cellStyle name="SAPBEXexcBad8 12 8 3" xfId="10674" xr:uid="{00000000-0005-0000-0000-0000B2290000}"/>
    <cellStyle name="SAPBEXexcBad8 12 9" xfId="10675" xr:uid="{00000000-0005-0000-0000-0000B3290000}"/>
    <cellStyle name="SAPBEXexcBad8 12 9 2" xfId="10676" xr:uid="{00000000-0005-0000-0000-0000B4290000}"/>
    <cellStyle name="SAPBEXexcBad8 12 9 3" xfId="10677" xr:uid="{00000000-0005-0000-0000-0000B5290000}"/>
    <cellStyle name="SAPBEXexcBad8 13" xfId="10678" xr:uid="{00000000-0005-0000-0000-0000B6290000}"/>
    <cellStyle name="SAPBEXexcBad8 13 10" xfId="10679" xr:uid="{00000000-0005-0000-0000-0000B7290000}"/>
    <cellStyle name="SAPBEXexcBad8 13 10 2" xfId="10680" xr:uid="{00000000-0005-0000-0000-0000B8290000}"/>
    <cellStyle name="SAPBEXexcBad8 13 10 3" xfId="10681" xr:uid="{00000000-0005-0000-0000-0000B9290000}"/>
    <cellStyle name="SAPBEXexcBad8 13 11" xfId="10682" xr:uid="{00000000-0005-0000-0000-0000BA290000}"/>
    <cellStyle name="SAPBEXexcBad8 13 11 2" xfId="10683" xr:uid="{00000000-0005-0000-0000-0000BB290000}"/>
    <cellStyle name="SAPBEXexcBad8 13 11 3" xfId="10684" xr:uid="{00000000-0005-0000-0000-0000BC290000}"/>
    <cellStyle name="SAPBEXexcBad8 13 12" xfId="10685" xr:uid="{00000000-0005-0000-0000-0000BD290000}"/>
    <cellStyle name="SAPBEXexcBad8 13 12 2" xfId="10686" xr:uid="{00000000-0005-0000-0000-0000BE290000}"/>
    <cellStyle name="SAPBEXexcBad8 13 12 3" xfId="10687" xr:uid="{00000000-0005-0000-0000-0000BF290000}"/>
    <cellStyle name="SAPBEXexcBad8 13 13" xfId="10688" xr:uid="{00000000-0005-0000-0000-0000C0290000}"/>
    <cellStyle name="SAPBEXexcBad8 13 13 2" xfId="10689" xr:uid="{00000000-0005-0000-0000-0000C1290000}"/>
    <cellStyle name="SAPBEXexcBad8 13 13 3" xfId="10690" xr:uid="{00000000-0005-0000-0000-0000C2290000}"/>
    <cellStyle name="SAPBEXexcBad8 13 14" xfId="10691" xr:uid="{00000000-0005-0000-0000-0000C3290000}"/>
    <cellStyle name="SAPBEXexcBad8 13 14 2" xfId="10692" xr:uid="{00000000-0005-0000-0000-0000C4290000}"/>
    <cellStyle name="SAPBEXexcBad8 13 14 3" xfId="10693" xr:uid="{00000000-0005-0000-0000-0000C5290000}"/>
    <cellStyle name="SAPBEXexcBad8 13 15" xfId="10694" xr:uid="{00000000-0005-0000-0000-0000C6290000}"/>
    <cellStyle name="SAPBEXexcBad8 13 15 2" xfId="10695" xr:uid="{00000000-0005-0000-0000-0000C7290000}"/>
    <cellStyle name="SAPBEXexcBad8 13 15 3" xfId="10696" xr:uid="{00000000-0005-0000-0000-0000C8290000}"/>
    <cellStyle name="SAPBEXexcBad8 13 16" xfId="10697" xr:uid="{00000000-0005-0000-0000-0000C9290000}"/>
    <cellStyle name="SAPBEXexcBad8 13 2" xfId="10698" xr:uid="{00000000-0005-0000-0000-0000CA290000}"/>
    <cellStyle name="SAPBEXexcBad8 13 2 2" xfId="10699" xr:uid="{00000000-0005-0000-0000-0000CB290000}"/>
    <cellStyle name="SAPBEXexcBad8 13 2 3" xfId="10700" xr:uid="{00000000-0005-0000-0000-0000CC290000}"/>
    <cellStyle name="SAPBEXexcBad8 13 3" xfId="10701" xr:uid="{00000000-0005-0000-0000-0000CD290000}"/>
    <cellStyle name="SAPBEXexcBad8 13 3 2" xfId="10702" xr:uid="{00000000-0005-0000-0000-0000CE290000}"/>
    <cellStyle name="SAPBEXexcBad8 13 3 3" xfId="10703" xr:uid="{00000000-0005-0000-0000-0000CF290000}"/>
    <cellStyle name="SAPBEXexcBad8 13 4" xfId="10704" xr:uid="{00000000-0005-0000-0000-0000D0290000}"/>
    <cellStyle name="SAPBEXexcBad8 13 4 2" xfId="10705" xr:uid="{00000000-0005-0000-0000-0000D1290000}"/>
    <cellStyle name="SAPBEXexcBad8 13 4 3" xfId="10706" xr:uid="{00000000-0005-0000-0000-0000D2290000}"/>
    <cellStyle name="SAPBEXexcBad8 13 5" xfId="10707" xr:uid="{00000000-0005-0000-0000-0000D3290000}"/>
    <cellStyle name="SAPBEXexcBad8 13 5 2" xfId="10708" xr:uid="{00000000-0005-0000-0000-0000D4290000}"/>
    <cellStyle name="SAPBEXexcBad8 13 5 3" xfId="10709" xr:uid="{00000000-0005-0000-0000-0000D5290000}"/>
    <cellStyle name="SAPBEXexcBad8 13 6" xfId="10710" xr:uid="{00000000-0005-0000-0000-0000D6290000}"/>
    <cellStyle name="SAPBEXexcBad8 13 6 2" xfId="10711" xr:uid="{00000000-0005-0000-0000-0000D7290000}"/>
    <cellStyle name="SAPBEXexcBad8 13 6 3" xfId="10712" xr:uid="{00000000-0005-0000-0000-0000D8290000}"/>
    <cellStyle name="SAPBEXexcBad8 13 7" xfId="10713" xr:uid="{00000000-0005-0000-0000-0000D9290000}"/>
    <cellStyle name="SAPBEXexcBad8 13 7 2" xfId="10714" xr:uid="{00000000-0005-0000-0000-0000DA290000}"/>
    <cellStyle name="SAPBEXexcBad8 13 7 3" xfId="10715" xr:uid="{00000000-0005-0000-0000-0000DB290000}"/>
    <cellStyle name="SAPBEXexcBad8 13 8" xfId="10716" xr:uid="{00000000-0005-0000-0000-0000DC290000}"/>
    <cellStyle name="SAPBEXexcBad8 13 8 2" xfId="10717" xr:uid="{00000000-0005-0000-0000-0000DD290000}"/>
    <cellStyle name="SAPBEXexcBad8 13 8 3" xfId="10718" xr:uid="{00000000-0005-0000-0000-0000DE290000}"/>
    <cellStyle name="SAPBEXexcBad8 13 9" xfId="10719" xr:uid="{00000000-0005-0000-0000-0000DF290000}"/>
    <cellStyle name="SAPBEXexcBad8 13 9 2" xfId="10720" xr:uid="{00000000-0005-0000-0000-0000E0290000}"/>
    <cellStyle name="SAPBEXexcBad8 13 9 3" xfId="10721" xr:uid="{00000000-0005-0000-0000-0000E1290000}"/>
    <cellStyle name="SAPBEXexcBad8 14" xfId="10722" xr:uid="{00000000-0005-0000-0000-0000E2290000}"/>
    <cellStyle name="SAPBEXexcBad8 14 2" xfId="10723" xr:uid="{00000000-0005-0000-0000-0000E3290000}"/>
    <cellStyle name="SAPBEXexcBad8 14 3" xfId="10724" xr:uid="{00000000-0005-0000-0000-0000E4290000}"/>
    <cellStyle name="SAPBEXexcBad8 15" xfId="10725" xr:uid="{00000000-0005-0000-0000-0000E5290000}"/>
    <cellStyle name="SAPBEXexcBad8 15 2" xfId="10726" xr:uid="{00000000-0005-0000-0000-0000E6290000}"/>
    <cellStyle name="SAPBEXexcBad8 15 3" xfId="10727" xr:uid="{00000000-0005-0000-0000-0000E7290000}"/>
    <cellStyle name="SAPBEXexcBad8 16" xfId="10728" xr:uid="{00000000-0005-0000-0000-0000E8290000}"/>
    <cellStyle name="SAPBEXexcBad8 16 2" xfId="10729" xr:uid="{00000000-0005-0000-0000-0000E9290000}"/>
    <cellStyle name="SAPBEXexcBad8 16 3" xfId="10730" xr:uid="{00000000-0005-0000-0000-0000EA290000}"/>
    <cellStyle name="SAPBEXexcBad8 17" xfId="10731" xr:uid="{00000000-0005-0000-0000-0000EB290000}"/>
    <cellStyle name="SAPBEXexcBad8 17 2" xfId="10732" xr:uid="{00000000-0005-0000-0000-0000EC290000}"/>
    <cellStyle name="SAPBEXexcBad8 17 3" xfId="10733" xr:uid="{00000000-0005-0000-0000-0000ED290000}"/>
    <cellStyle name="SAPBEXexcBad8 18" xfId="10734" xr:uid="{00000000-0005-0000-0000-0000EE290000}"/>
    <cellStyle name="SAPBEXexcBad8 18 2" xfId="10735" xr:uid="{00000000-0005-0000-0000-0000EF290000}"/>
    <cellStyle name="SAPBEXexcBad8 18 3" xfId="10736" xr:uid="{00000000-0005-0000-0000-0000F0290000}"/>
    <cellStyle name="SAPBEXexcBad8 19" xfId="10737" xr:uid="{00000000-0005-0000-0000-0000F1290000}"/>
    <cellStyle name="SAPBEXexcBad8 19 2" xfId="10738" xr:uid="{00000000-0005-0000-0000-0000F2290000}"/>
    <cellStyle name="SAPBEXexcBad8 19 3" xfId="10739" xr:uid="{00000000-0005-0000-0000-0000F3290000}"/>
    <cellStyle name="SAPBEXexcBad8 2" xfId="10740" xr:uid="{00000000-0005-0000-0000-0000F4290000}"/>
    <cellStyle name="SAPBEXexcBad8 20" xfId="10741" xr:uid="{00000000-0005-0000-0000-0000F5290000}"/>
    <cellStyle name="SAPBEXexcBad8 20 2" xfId="10742" xr:uid="{00000000-0005-0000-0000-0000F6290000}"/>
    <cellStyle name="SAPBEXexcBad8 20 3" xfId="10743" xr:uid="{00000000-0005-0000-0000-0000F7290000}"/>
    <cellStyle name="SAPBEXexcBad8 21" xfId="10744" xr:uid="{00000000-0005-0000-0000-0000F8290000}"/>
    <cellStyle name="SAPBEXexcBad8 21 2" xfId="10745" xr:uid="{00000000-0005-0000-0000-0000F9290000}"/>
    <cellStyle name="SAPBEXexcBad8 21 3" xfId="10746" xr:uid="{00000000-0005-0000-0000-0000FA290000}"/>
    <cellStyle name="SAPBEXexcBad8 22" xfId="10747" xr:uid="{00000000-0005-0000-0000-0000FB290000}"/>
    <cellStyle name="SAPBEXexcBad8 22 2" xfId="10748" xr:uid="{00000000-0005-0000-0000-0000FC290000}"/>
    <cellStyle name="SAPBEXexcBad8 22 3" xfId="10749" xr:uid="{00000000-0005-0000-0000-0000FD290000}"/>
    <cellStyle name="SAPBEXexcBad8 23" xfId="10750" xr:uid="{00000000-0005-0000-0000-0000FE290000}"/>
    <cellStyle name="SAPBEXexcBad8 23 2" xfId="10751" xr:uid="{00000000-0005-0000-0000-0000FF290000}"/>
    <cellStyle name="SAPBEXexcBad8 23 3" xfId="10752" xr:uid="{00000000-0005-0000-0000-0000002A0000}"/>
    <cellStyle name="SAPBEXexcBad8 24" xfId="10753" xr:uid="{00000000-0005-0000-0000-0000012A0000}"/>
    <cellStyle name="SAPBEXexcBad8 24 2" xfId="10754" xr:uid="{00000000-0005-0000-0000-0000022A0000}"/>
    <cellStyle name="SAPBEXexcBad8 24 3" xfId="10755" xr:uid="{00000000-0005-0000-0000-0000032A0000}"/>
    <cellStyle name="SAPBEXexcBad8 25" xfId="10756" xr:uid="{00000000-0005-0000-0000-0000042A0000}"/>
    <cellStyle name="SAPBEXexcBad8 25 2" xfId="10757" xr:uid="{00000000-0005-0000-0000-0000052A0000}"/>
    <cellStyle name="SAPBEXexcBad8 25 3" xfId="10758" xr:uid="{00000000-0005-0000-0000-0000062A0000}"/>
    <cellStyle name="SAPBEXexcBad8 26" xfId="10759" xr:uid="{00000000-0005-0000-0000-0000072A0000}"/>
    <cellStyle name="SAPBEXexcBad8 26 2" xfId="10760" xr:uid="{00000000-0005-0000-0000-0000082A0000}"/>
    <cellStyle name="SAPBEXexcBad8 26 3" xfId="10761" xr:uid="{00000000-0005-0000-0000-0000092A0000}"/>
    <cellStyle name="SAPBEXexcBad8 27" xfId="10762" xr:uid="{00000000-0005-0000-0000-00000A2A0000}"/>
    <cellStyle name="SAPBEXexcBad8 27 2" xfId="10763" xr:uid="{00000000-0005-0000-0000-00000B2A0000}"/>
    <cellStyle name="SAPBEXexcBad8 27 3" xfId="10764" xr:uid="{00000000-0005-0000-0000-00000C2A0000}"/>
    <cellStyle name="SAPBEXexcBad8 28" xfId="10765" xr:uid="{00000000-0005-0000-0000-00000D2A0000}"/>
    <cellStyle name="SAPBEXexcBad8 29" xfId="10766" xr:uid="{00000000-0005-0000-0000-00000E2A0000}"/>
    <cellStyle name="SAPBEXexcBad8 3" xfId="10767" xr:uid="{00000000-0005-0000-0000-00000F2A0000}"/>
    <cellStyle name="SAPBEXexcBad8 30" xfId="10768" xr:uid="{00000000-0005-0000-0000-0000102A0000}"/>
    <cellStyle name="SAPBEXexcBad8 4" xfId="10769" xr:uid="{00000000-0005-0000-0000-0000112A0000}"/>
    <cellStyle name="SAPBEXexcBad8 5" xfId="10770" xr:uid="{00000000-0005-0000-0000-0000122A0000}"/>
    <cellStyle name="SAPBEXexcBad8 6" xfId="10771" xr:uid="{00000000-0005-0000-0000-0000132A0000}"/>
    <cellStyle name="SAPBEXexcBad8 6 10" xfId="10772" xr:uid="{00000000-0005-0000-0000-0000142A0000}"/>
    <cellStyle name="SAPBEXexcBad8 6 10 2" xfId="10773" xr:uid="{00000000-0005-0000-0000-0000152A0000}"/>
    <cellStyle name="SAPBEXexcBad8 6 10 3" xfId="10774" xr:uid="{00000000-0005-0000-0000-0000162A0000}"/>
    <cellStyle name="SAPBEXexcBad8 6 11" xfId="10775" xr:uid="{00000000-0005-0000-0000-0000172A0000}"/>
    <cellStyle name="SAPBEXexcBad8 6 11 2" xfId="10776" xr:uid="{00000000-0005-0000-0000-0000182A0000}"/>
    <cellStyle name="SAPBEXexcBad8 6 11 3" xfId="10777" xr:uid="{00000000-0005-0000-0000-0000192A0000}"/>
    <cellStyle name="SAPBEXexcBad8 6 12" xfId="10778" xr:uid="{00000000-0005-0000-0000-00001A2A0000}"/>
    <cellStyle name="SAPBEXexcBad8 6 12 2" xfId="10779" xr:uid="{00000000-0005-0000-0000-00001B2A0000}"/>
    <cellStyle name="SAPBEXexcBad8 6 12 3" xfId="10780" xr:uid="{00000000-0005-0000-0000-00001C2A0000}"/>
    <cellStyle name="SAPBEXexcBad8 6 13" xfId="10781" xr:uid="{00000000-0005-0000-0000-00001D2A0000}"/>
    <cellStyle name="SAPBEXexcBad8 6 13 2" xfId="10782" xr:uid="{00000000-0005-0000-0000-00001E2A0000}"/>
    <cellStyle name="SAPBEXexcBad8 6 13 3" xfId="10783" xr:uid="{00000000-0005-0000-0000-00001F2A0000}"/>
    <cellStyle name="SAPBEXexcBad8 6 14" xfId="10784" xr:uid="{00000000-0005-0000-0000-0000202A0000}"/>
    <cellStyle name="SAPBEXexcBad8 6 14 2" xfId="10785" xr:uid="{00000000-0005-0000-0000-0000212A0000}"/>
    <cellStyle name="SAPBEXexcBad8 6 14 3" xfId="10786" xr:uid="{00000000-0005-0000-0000-0000222A0000}"/>
    <cellStyle name="SAPBEXexcBad8 6 15" xfId="10787" xr:uid="{00000000-0005-0000-0000-0000232A0000}"/>
    <cellStyle name="SAPBEXexcBad8 6 15 2" xfId="10788" xr:uid="{00000000-0005-0000-0000-0000242A0000}"/>
    <cellStyle name="SAPBEXexcBad8 6 15 3" xfId="10789" xr:uid="{00000000-0005-0000-0000-0000252A0000}"/>
    <cellStyle name="SAPBEXexcBad8 6 16" xfId="10790" xr:uid="{00000000-0005-0000-0000-0000262A0000}"/>
    <cellStyle name="SAPBEXexcBad8 6 2" xfId="10791" xr:uid="{00000000-0005-0000-0000-0000272A0000}"/>
    <cellStyle name="SAPBEXexcBad8 6 2 2" xfId="10792" xr:uid="{00000000-0005-0000-0000-0000282A0000}"/>
    <cellStyle name="SAPBEXexcBad8 6 2 3" xfId="10793" xr:uid="{00000000-0005-0000-0000-0000292A0000}"/>
    <cellStyle name="SAPBEXexcBad8 6 3" xfId="10794" xr:uid="{00000000-0005-0000-0000-00002A2A0000}"/>
    <cellStyle name="SAPBEXexcBad8 6 3 2" xfId="10795" xr:uid="{00000000-0005-0000-0000-00002B2A0000}"/>
    <cellStyle name="SAPBEXexcBad8 6 3 3" xfId="10796" xr:uid="{00000000-0005-0000-0000-00002C2A0000}"/>
    <cellStyle name="SAPBEXexcBad8 6 4" xfId="10797" xr:uid="{00000000-0005-0000-0000-00002D2A0000}"/>
    <cellStyle name="SAPBEXexcBad8 6 4 2" xfId="10798" xr:uid="{00000000-0005-0000-0000-00002E2A0000}"/>
    <cellStyle name="SAPBEXexcBad8 6 4 3" xfId="10799" xr:uid="{00000000-0005-0000-0000-00002F2A0000}"/>
    <cellStyle name="SAPBEXexcBad8 6 5" xfId="10800" xr:uid="{00000000-0005-0000-0000-0000302A0000}"/>
    <cellStyle name="SAPBEXexcBad8 6 5 2" xfId="10801" xr:uid="{00000000-0005-0000-0000-0000312A0000}"/>
    <cellStyle name="SAPBEXexcBad8 6 5 3" xfId="10802" xr:uid="{00000000-0005-0000-0000-0000322A0000}"/>
    <cellStyle name="SAPBEXexcBad8 6 6" xfId="10803" xr:uid="{00000000-0005-0000-0000-0000332A0000}"/>
    <cellStyle name="SAPBEXexcBad8 6 6 2" xfId="10804" xr:uid="{00000000-0005-0000-0000-0000342A0000}"/>
    <cellStyle name="SAPBEXexcBad8 6 6 3" xfId="10805" xr:uid="{00000000-0005-0000-0000-0000352A0000}"/>
    <cellStyle name="SAPBEXexcBad8 6 7" xfId="10806" xr:uid="{00000000-0005-0000-0000-0000362A0000}"/>
    <cellStyle name="SAPBEXexcBad8 6 7 2" xfId="10807" xr:uid="{00000000-0005-0000-0000-0000372A0000}"/>
    <cellStyle name="SAPBEXexcBad8 6 7 3" xfId="10808" xr:uid="{00000000-0005-0000-0000-0000382A0000}"/>
    <cellStyle name="SAPBEXexcBad8 6 8" xfId="10809" xr:uid="{00000000-0005-0000-0000-0000392A0000}"/>
    <cellStyle name="SAPBEXexcBad8 6 8 2" xfId="10810" xr:uid="{00000000-0005-0000-0000-00003A2A0000}"/>
    <cellStyle name="SAPBEXexcBad8 6 8 3" xfId="10811" xr:uid="{00000000-0005-0000-0000-00003B2A0000}"/>
    <cellStyle name="SAPBEXexcBad8 6 9" xfId="10812" xr:uid="{00000000-0005-0000-0000-00003C2A0000}"/>
    <cellStyle name="SAPBEXexcBad8 6 9 2" xfId="10813" xr:uid="{00000000-0005-0000-0000-00003D2A0000}"/>
    <cellStyle name="SAPBEXexcBad8 6 9 3" xfId="10814" xr:uid="{00000000-0005-0000-0000-00003E2A0000}"/>
    <cellStyle name="SAPBEXexcBad8 7" xfId="10815" xr:uid="{00000000-0005-0000-0000-00003F2A0000}"/>
    <cellStyle name="SAPBEXexcBad8 7 10" xfId="10816" xr:uid="{00000000-0005-0000-0000-0000402A0000}"/>
    <cellStyle name="SAPBEXexcBad8 7 10 2" xfId="10817" xr:uid="{00000000-0005-0000-0000-0000412A0000}"/>
    <cellStyle name="SAPBEXexcBad8 7 10 3" xfId="10818" xr:uid="{00000000-0005-0000-0000-0000422A0000}"/>
    <cellStyle name="SAPBEXexcBad8 7 11" xfId="10819" xr:uid="{00000000-0005-0000-0000-0000432A0000}"/>
    <cellStyle name="SAPBEXexcBad8 7 11 2" xfId="10820" xr:uid="{00000000-0005-0000-0000-0000442A0000}"/>
    <cellStyle name="SAPBEXexcBad8 7 11 3" xfId="10821" xr:uid="{00000000-0005-0000-0000-0000452A0000}"/>
    <cellStyle name="SAPBEXexcBad8 7 12" xfId="10822" xr:uid="{00000000-0005-0000-0000-0000462A0000}"/>
    <cellStyle name="SAPBEXexcBad8 7 12 2" xfId="10823" xr:uid="{00000000-0005-0000-0000-0000472A0000}"/>
    <cellStyle name="SAPBEXexcBad8 7 12 3" xfId="10824" xr:uid="{00000000-0005-0000-0000-0000482A0000}"/>
    <cellStyle name="SAPBEXexcBad8 7 13" xfId="10825" xr:uid="{00000000-0005-0000-0000-0000492A0000}"/>
    <cellStyle name="SAPBEXexcBad8 7 13 2" xfId="10826" xr:uid="{00000000-0005-0000-0000-00004A2A0000}"/>
    <cellStyle name="SAPBEXexcBad8 7 13 3" xfId="10827" xr:uid="{00000000-0005-0000-0000-00004B2A0000}"/>
    <cellStyle name="SAPBEXexcBad8 7 14" xfId="10828" xr:uid="{00000000-0005-0000-0000-00004C2A0000}"/>
    <cellStyle name="SAPBEXexcBad8 7 14 2" xfId="10829" xr:uid="{00000000-0005-0000-0000-00004D2A0000}"/>
    <cellStyle name="SAPBEXexcBad8 7 14 3" xfId="10830" xr:uid="{00000000-0005-0000-0000-00004E2A0000}"/>
    <cellStyle name="SAPBEXexcBad8 7 15" xfId="10831" xr:uid="{00000000-0005-0000-0000-00004F2A0000}"/>
    <cellStyle name="SAPBEXexcBad8 7 15 2" xfId="10832" xr:uid="{00000000-0005-0000-0000-0000502A0000}"/>
    <cellStyle name="SAPBEXexcBad8 7 15 3" xfId="10833" xr:uid="{00000000-0005-0000-0000-0000512A0000}"/>
    <cellStyle name="SAPBEXexcBad8 7 16" xfId="10834" xr:uid="{00000000-0005-0000-0000-0000522A0000}"/>
    <cellStyle name="SAPBEXexcBad8 7 2" xfId="10835" xr:uid="{00000000-0005-0000-0000-0000532A0000}"/>
    <cellStyle name="SAPBEXexcBad8 7 2 2" xfId="10836" xr:uid="{00000000-0005-0000-0000-0000542A0000}"/>
    <cellStyle name="SAPBEXexcBad8 7 2 3" xfId="10837" xr:uid="{00000000-0005-0000-0000-0000552A0000}"/>
    <cellStyle name="SAPBEXexcBad8 7 3" xfId="10838" xr:uid="{00000000-0005-0000-0000-0000562A0000}"/>
    <cellStyle name="SAPBEXexcBad8 7 3 2" xfId="10839" xr:uid="{00000000-0005-0000-0000-0000572A0000}"/>
    <cellStyle name="SAPBEXexcBad8 7 3 3" xfId="10840" xr:uid="{00000000-0005-0000-0000-0000582A0000}"/>
    <cellStyle name="SAPBEXexcBad8 7 4" xfId="10841" xr:uid="{00000000-0005-0000-0000-0000592A0000}"/>
    <cellStyle name="SAPBEXexcBad8 7 4 2" xfId="10842" xr:uid="{00000000-0005-0000-0000-00005A2A0000}"/>
    <cellStyle name="SAPBEXexcBad8 7 4 3" xfId="10843" xr:uid="{00000000-0005-0000-0000-00005B2A0000}"/>
    <cellStyle name="SAPBEXexcBad8 7 5" xfId="10844" xr:uid="{00000000-0005-0000-0000-00005C2A0000}"/>
    <cellStyle name="SAPBEXexcBad8 7 5 2" xfId="10845" xr:uid="{00000000-0005-0000-0000-00005D2A0000}"/>
    <cellStyle name="SAPBEXexcBad8 7 5 3" xfId="10846" xr:uid="{00000000-0005-0000-0000-00005E2A0000}"/>
    <cellStyle name="SAPBEXexcBad8 7 6" xfId="10847" xr:uid="{00000000-0005-0000-0000-00005F2A0000}"/>
    <cellStyle name="SAPBEXexcBad8 7 6 2" xfId="10848" xr:uid="{00000000-0005-0000-0000-0000602A0000}"/>
    <cellStyle name="SAPBEXexcBad8 7 6 3" xfId="10849" xr:uid="{00000000-0005-0000-0000-0000612A0000}"/>
    <cellStyle name="SAPBEXexcBad8 7 7" xfId="10850" xr:uid="{00000000-0005-0000-0000-0000622A0000}"/>
    <cellStyle name="SAPBEXexcBad8 7 7 2" xfId="10851" xr:uid="{00000000-0005-0000-0000-0000632A0000}"/>
    <cellStyle name="SAPBEXexcBad8 7 7 3" xfId="10852" xr:uid="{00000000-0005-0000-0000-0000642A0000}"/>
    <cellStyle name="SAPBEXexcBad8 7 8" xfId="10853" xr:uid="{00000000-0005-0000-0000-0000652A0000}"/>
    <cellStyle name="SAPBEXexcBad8 7 8 2" xfId="10854" xr:uid="{00000000-0005-0000-0000-0000662A0000}"/>
    <cellStyle name="SAPBEXexcBad8 7 8 3" xfId="10855" xr:uid="{00000000-0005-0000-0000-0000672A0000}"/>
    <cellStyle name="SAPBEXexcBad8 7 9" xfId="10856" xr:uid="{00000000-0005-0000-0000-0000682A0000}"/>
    <cellStyle name="SAPBEXexcBad8 7 9 2" xfId="10857" xr:uid="{00000000-0005-0000-0000-0000692A0000}"/>
    <cellStyle name="SAPBEXexcBad8 7 9 3" xfId="10858" xr:uid="{00000000-0005-0000-0000-00006A2A0000}"/>
    <cellStyle name="SAPBEXexcBad8 8" xfId="10859" xr:uid="{00000000-0005-0000-0000-00006B2A0000}"/>
    <cellStyle name="SAPBEXexcBad8 8 10" xfId="10860" xr:uid="{00000000-0005-0000-0000-00006C2A0000}"/>
    <cellStyle name="SAPBEXexcBad8 8 10 2" xfId="10861" xr:uid="{00000000-0005-0000-0000-00006D2A0000}"/>
    <cellStyle name="SAPBEXexcBad8 8 10 3" xfId="10862" xr:uid="{00000000-0005-0000-0000-00006E2A0000}"/>
    <cellStyle name="SAPBEXexcBad8 8 11" xfId="10863" xr:uid="{00000000-0005-0000-0000-00006F2A0000}"/>
    <cellStyle name="SAPBEXexcBad8 8 11 2" xfId="10864" xr:uid="{00000000-0005-0000-0000-0000702A0000}"/>
    <cellStyle name="SAPBEXexcBad8 8 11 3" xfId="10865" xr:uid="{00000000-0005-0000-0000-0000712A0000}"/>
    <cellStyle name="SAPBEXexcBad8 8 12" xfId="10866" xr:uid="{00000000-0005-0000-0000-0000722A0000}"/>
    <cellStyle name="SAPBEXexcBad8 8 12 2" xfId="10867" xr:uid="{00000000-0005-0000-0000-0000732A0000}"/>
    <cellStyle name="SAPBEXexcBad8 8 12 3" xfId="10868" xr:uid="{00000000-0005-0000-0000-0000742A0000}"/>
    <cellStyle name="SAPBEXexcBad8 8 13" xfId="10869" xr:uid="{00000000-0005-0000-0000-0000752A0000}"/>
    <cellStyle name="SAPBEXexcBad8 8 13 2" xfId="10870" xr:uid="{00000000-0005-0000-0000-0000762A0000}"/>
    <cellStyle name="SAPBEXexcBad8 8 13 3" xfId="10871" xr:uid="{00000000-0005-0000-0000-0000772A0000}"/>
    <cellStyle name="SAPBEXexcBad8 8 14" xfId="10872" xr:uid="{00000000-0005-0000-0000-0000782A0000}"/>
    <cellStyle name="SAPBEXexcBad8 8 14 2" xfId="10873" xr:uid="{00000000-0005-0000-0000-0000792A0000}"/>
    <cellStyle name="SAPBEXexcBad8 8 14 3" xfId="10874" xr:uid="{00000000-0005-0000-0000-00007A2A0000}"/>
    <cellStyle name="SAPBEXexcBad8 8 15" xfId="10875" xr:uid="{00000000-0005-0000-0000-00007B2A0000}"/>
    <cellStyle name="SAPBEXexcBad8 8 15 2" xfId="10876" xr:uid="{00000000-0005-0000-0000-00007C2A0000}"/>
    <cellStyle name="SAPBEXexcBad8 8 15 3" xfId="10877" xr:uid="{00000000-0005-0000-0000-00007D2A0000}"/>
    <cellStyle name="SAPBEXexcBad8 8 16" xfId="10878" xr:uid="{00000000-0005-0000-0000-00007E2A0000}"/>
    <cellStyle name="SAPBEXexcBad8 8 2" xfId="10879" xr:uid="{00000000-0005-0000-0000-00007F2A0000}"/>
    <cellStyle name="SAPBEXexcBad8 8 2 2" xfId="10880" xr:uid="{00000000-0005-0000-0000-0000802A0000}"/>
    <cellStyle name="SAPBEXexcBad8 8 2 3" xfId="10881" xr:uid="{00000000-0005-0000-0000-0000812A0000}"/>
    <cellStyle name="SAPBEXexcBad8 8 3" xfId="10882" xr:uid="{00000000-0005-0000-0000-0000822A0000}"/>
    <cellStyle name="SAPBEXexcBad8 8 3 2" xfId="10883" xr:uid="{00000000-0005-0000-0000-0000832A0000}"/>
    <cellStyle name="SAPBEXexcBad8 8 3 3" xfId="10884" xr:uid="{00000000-0005-0000-0000-0000842A0000}"/>
    <cellStyle name="SAPBEXexcBad8 8 4" xfId="10885" xr:uid="{00000000-0005-0000-0000-0000852A0000}"/>
    <cellStyle name="SAPBEXexcBad8 8 4 2" xfId="10886" xr:uid="{00000000-0005-0000-0000-0000862A0000}"/>
    <cellStyle name="SAPBEXexcBad8 8 4 3" xfId="10887" xr:uid="{00000000-0005-0000-0000-0000872A0000}"/>
    <cellStyle name="SAPBEXexcBad8 8 5" xfId="10888" xr:uid="{00000000-0005-0000-0000-0000882A0000}"/>
    <cellStyle name="SAPBEXexcBad8 8 5 2" xfId="10889" xr:uid="{00000000-0005-0000-0000-0000892A0000}"/>
    <cellStyle name="SAPBEXexcBad8 8 5 3" xfId="10890" xr:uid="{00000000-0005-0000-0000-00008A2A0000}"/>
    <cellStyle name="SAPBEXexcBad8 8 6" xfId="10891" xr:uid="{00000000-0005-0000-0000-00008B2A0000}"/>
    <cellStyle name="SAPBEXexcBad8 8 6 2" xfId="10892" xr:uid="{00000000-0005-0000-0000-00008C2A0000}"/>
    <cellStyle name="SAPBEXexcBad8 8 6 3" xfId="10893" xr:uid="{00000000-0005-0000-0000-00008D2A0000}"/>
    <cellStyle name="SAPBEXexcBad8 8 7" xfId="10894" xr:uid="{00000000-0005-0000-0000-00008E2A0000}"/>
    <cellStyle name="SAPBEXexcBad8 8 7 2" xfId="10895" xr:uid="{00000000-0005-0000-0000-00008F2A0000}"/>
    <cellStyle name="SAPBEXexcBad8 8 7 3" xfId="10896" xr:uid="{00000000-0005-0000-0000-0000902A0000}"/>
    <cellStyle name="SAPBEXexcBad8 8 8" xfId="10897" xr:uid="{00000000-0005-0000-0000-0000912A0000}"/>
    <cellStyle name="SAPBEXexcBad8 8 8 2" xfId="10898" xr:uid="{00000000-0005-0000-0000-0000922A0000}"/>
    <cellStyle name="SAPBEXexcBad8 8 8 3" xfId="10899" xr:uid="{00000000-0005-0000-0000-0000932A0000}"/>
    <cellStyle name="SAPBEXexcBad8 8 9" xfId="10900" xr:uid="{00000000-0005-0000-0000-0000942A0000}"/>
    <cellStyle name="SAPBEXexcBad8 8 9 2" xfId="10901" xr:uid="{00000000-0005-0000-0000-0000952A0000}"/>
    <cellStyle name="SAPBEXexcBad8 8 9 3" xfId="10902" xr:uid="{00000000-0005-0000-0000-0000962A0000}"/>
    <cellStyle name="SAPBEXexcBad8 9" xfId="10903" xr:uid="{00000000-0005-0000-0000-0000972A0000}"/>
    <cellStyle name="SAPBEXexcBad8 9 10" xfId="10904" xr:uid="{00000000-0005-0000-0000-0000982A0000}"/>
    <cellStyle name="SAPBEXexcBad8 9 10 2" xfId="10905" xr:uid="{00000000-0005-0000-0000-0000992A0000}"/>
    <cellStyle name="SAPBEXexcBad8 9 10 3" xfId="10906" xr:uid="{00000000-0005-0000-0000-00009A2A0000}"/>
    <cellStyle name="SAPBEXexcBad8 9 11" xfId="10907" xr:uid="{00000000-0005-0000-0000-00009B2A0000}"/>
    <cellStyle name="SAPBEXexcBad8 9 11 2" xfId="10908" xr:uid="{00000000-0005-0000-0000-00009C2A0000}"/>
    <cellStyle name="SAPBEXexcBad8 9 11 3" xfId="10909" xr:uid="{00000000-0005-0000-0000-00009D2A0000}"/>
    <cellStyle name="SAPBEXexcBad8 9 12" xfId="10910" xr:uid="{00000000-0005-0000-0000-00009E2A0000}"/>
    <cellStyle name="SAPBEXexcBad8 9 12 2" xfId="10911" xr:uid="{00000000-0005-0000-0000-00009F2A0000}"/>
    <cellStyle name="SAPBEXexcBad8 9 12 3" xfId="10912" xr:uid="{00000000-0005-0000-0000-0000A02A0000}"/>
    <cellStyle name="SAPBEXexcBad8 9 13" xfId="10913" xr:uid="{00000000-0005-0000-0000-0000A12A0000}"/>
    <cellStyle name="SAPBEXexcBad8 9 13 2" xfId="10914" xr:uid="{00000000-0005-0000-0000-0000A22A0000}"/>
    <cellStyle name="SAPBEXexcBad8 9 13 3" xfId="10915" xr:uid="{00000000-0005-0000-0000-0000A32A0000}"/>
    <cellStyle name="SAPBEXexcBad8 9 14" xfId="10916" xr:uid="{00000000-0005-0000-0000-0000A42A0000}"/>
    <cellStyle name="SAPBEXexcBad8 9 14 2" xfId="10917" xr:uid="{00000000-0005-0000-0000-0000A52A0000}"/>
    <cellStyle name="SAPBEXexcBad8 9 14 3" xfId="10918" xr:uid="{00000000-0005-0000-0000-0000A62A0000}"/>
    <cellStyle name="SAPBEXexcBad8 9 15" xfId="10919" xr:uid="{00000000-0005-0000-0000-0000A72A0000}"/>
    <cellStyle name="SAPBEXexcBad8 9 15 2" xfId="10920" xr:uid="{00000000-0005-0000-0000-0000A82A0000}"/>
    <cellStyle name="SAPBEXexcBad8 9 15 3" xfId="10921" xr:uid="{00000000-0005-0000-0000-0000A92A0000}"/>
    <cellStyle name="SAPBEXexcBad8 9 16" xfId="10922" xr:uid="{00000000-0005-0000-0000-0000AA2A0000}"/>
    <cellStyle name="SAPBEXexcBad8 9 2" xfId="10923" xr:uid="{00000000-0005-0000-0000-0000AB2A0000}"/>
    <cellStyle name="SAPBEXexcBad8 9 2 2" xfId="10924" xr:uid="{00000000-0005-0000-0000-0000AC2A0000}"/>
    <cellStyle name="SAPBEXexcBad8 9 2 3" xfId="10925" xr:uid="{00000000-0005-0000-0000-0000AD2A0000}"/>
    <cellStyle name="SAPBEXexcBad8 9 3" xfId="10926" xr:uid="{00000000-0005-0000-0000-0000AE2A0000}"/>
    <cellStyle name="SAPBEXexcBad8 9 3 2" xfId="10927" xr:uid="{00000000-0005-0000-0000-0000AF2A0000}"/>
    <cellStyle name="SAPBEXexcBad8 9 3 3" xfId="10928" xr:uid="{00000000-0005-0000-0000-0000B02A0000}"/>
    <cellStyle name="SAPBEXexcBad8 9 4" xfId="10929" xr:uid="{00000000-0005-0000-0000-0000B12A0000}"/>
    <cellStyle name="SAPBEXexcBad8 9 4 2" xfId="10930" xr:uid="{00000000-0005-0000-0000-0000B22A0000}"/>
    <cellStyle name="SAPBEXexcBad8 9 4 3" xfId="10931" xr:uid="{00000000-0005-0000-0000-0000B32A0000}"/>
    <cellStyle name="SAPBEXexcBad8 9 5" xfId="10932" xr:uid="{00000000-0005-0000-0000-0000B42A0000}"/>
    <cellStyle name="SAPBEXexcBad8 9 5 2" xfId="10933" xr:uid="{00000000-0005-0000-0000-0000B52A0000}"/>
    <cellStyle name="SAPBEXexcBad8 9 5 3" xfId="10934" xr:uid="{00000000-0005-0000-0000-0000B62A0000}"/>
    <cellStyle name="SAPBEXexcBad8 9 6" xfId="10935" xr:uid="{00000000-0005-0000-0000-0000B72A0000}"/>
    <cellStyle name="SAPBEXexcBad8 9 6 2" xfId="10936" xr:uid="{00000000-0005-0000-0000-0000B82A0000}"/>
    <cellStyle name="SAPBEXexcBad8 9 6 3" xfId="10937" xr:uid="{00000000-0005-0000-0000-0000B92A0000}"/>
    <cellStyle name="SAPBEXexcBad8 9 7" xfId="10938" xr:uid="{00000000-0005-0000-0000-0000BA2A0000}"/>
    <cellStyle name="SAPBEXexcBad8 9 7 2" xfId="10939" xr:uid="{00000000-0005-0000-0000-0000BB2A0000}"/>
    <cellStyle name="SAPBEXexcBad8 9 7 3" xfId="10940" xr:uid="{00000000-0005-0000-0000-0000BC2A0000}"/>
    <cellStyle name="SAPBEXexcBad8 9 8" xfId="10941" xr:uid="{00000000-0005-0000-0000-0000BD2A0000}"/>
    <cellStyle name="SAPBEXexcBad8 9 8 2" xfId="10942" xr:uid="{00000000-0005-0000-0000-0000BE2A0000}"/>
    <cellStyle name="SAPBEXexcBad8 9 8 3" xfId="10943" xr:uid="{00000000-0005-0000-0000-0000BF2A0000}"/>
    <cellStyle name="SAPBEXexcBad8 9 9" xfId="10944" xr:uid="{00000000-0005-0000-0000-0000C02A0000}"/>
    <cellStyle name="SAPBEXexcBad8 9 9 2" xfId="10945" xr:uid="{00000000-0005-0000-0000-0000C12A0000}"/>
    <cellStyle name="SAPBEXexcBad8 9 9 3" xfId="10946" xr:uid="{00000000-0005-0000-0000-0000C22A0000}"/>
    <cellStyle name="SAPBEXexcBad9" xfId="10947" xr:uid="{00000000-0005-0000-0000-0000C32A0000}"/>
    <cellStyle name="SAPBEXexcBad9 10" xfId="10948" xr:uid="{00000000-0005-0000-0000-0000C42A0000}"/>
    <cellStyle name="SAPBEXexcBad9 10 10" xfId="10949" xr:uid="{00000000-0005-0000-0000-0000C52A0000}"/>
    <cellStyle name="SAPBEXexcBad9 10 10 2" xfId="10950" xr:uid="{00000000-0005-0000-0000-0000C62A0000}"/>
    <cellStyle name="SAPBEXexcBad9 10 11" xfId="10951" xr:uid="{00000000-0005-0000-0000-0000C72A0000}"/>
    <cellStyle name="SAPBEXexcBad9 10 11 2" xfId="10952" xr:uid="{00000000-0005-0000-0000-0000C82A0000}"/>
    <cellStyle name="SAPBEXexcBad9 10 12" xfId="10953" xr:uid="{00000000-0005-0000-0000-0000C92A0000}"/>
    <cellStyle name="SAPBEXexcBad9 10 12 2" xfId="10954" xr:uid="{00000000-0005-0000-0000-0000CA2A0000}"/>
    <cellStyle name="SAPBEXexcBad9 10 13" xfId="10955" xr:uid="{00000000-0005-0000-0000-0000CB2A0000}"/>
    <cellStyle name="SAPBEXexcBad9 10 13 2" xfId="10956" xr:uid="{00000000-0005-0000-0000-0000CC2A0000}"/>
    <cellStyle name="SAPBEXexcBad9 10 14" xfId="10957" xr:uid="{00000000-0005-0000-0000-0000CD2A0000}"/>
    <cellStyle name="SAPBEXexcBad9 10 14 2" xfId="10958" xr:uid="{00000000-0005-0000-0000-0000CE2A0000}"/>
    <cellStyle name="SAPBEXexcBad9 10 15" xfId="10959" xr:uid="{00000000-0005-0000-0000-0000CF2A0000}"/>
    <cellStyle name="SAPBEXexcBad9 10 15 2" xfId="10960" xr:uid="{00000000-0005-0000-0000-0000D02A0000}"/>
    <cellStyle name="SAPBEXexcBad9 10 2" xfId="10961" xr:uid="{00000000-0005-0000-0000-0000D12A0000}"/>
    <cellStyle name="SAPBEXexcBad9 10 2 2" xfId="10962" xr:uid="{00000000-0005-0000-0000-0000D22A0000}"/>
    <cellStyle name="SAPBEXexcBad9 10 3" xfId="10963" xr:uid="{00000000-0005-0000-0000-0000D32A0000}"/>
    <cellStyle name="SAPBEXexcBad9 10 3 2" xfId="10964" xr:uid="{00000000-0005-0000-0000-0000D42A0000}"/>
    <cellStyle name="SAPBEXexcBad9 10 4" xfId="10965" xr:uid="{00000000-0005-0000-0000-0000D52A0000}"/>
    <cellStyle name="SAPBEXexcBad9 10 4 2" xfId="10966" xr:uid="{00000000-0005-0000-0000-0000D62A0000}"/>
    <cellStyle name="SAPBEXexcBad9 10 5" xfId="10967" xr:uid="{00000000-0005-0000-0000-0000D72A0000}"/>
    <cellStyle name="SAPBEXexcBad9 10 5 2" xfId="10968" xr:uid="{00000000-0005-0000-0000-0000D82A0000}"/>
    <cellStyle name="SAPBEXexcBad9 10 6" xfId="10969" xr:uid="{00000000-0005-0000-0000-0000D92A0000}"/>
    <cellStyle name="SAPBEXexcBad9 10 6 2" xfId="10970" xr:uid="{00000000-0005-0000-0000-0000DA2A0000}"/>
    <cellStyle name="SAPBEXexcBad9 10 7" xfId="10971" xr:uid="{00000000-0005-0000-0000-0000DB2A0000}"/>
    <cellStyle name="SAPBEXexcBad9 10 7 2" xfId="10972" xr:uid="{00000000-0005-0000-0000-0000DC2A0000}"/>
    <cellStyle name="SAPBEXexcBad9 10 8" xfId="10973" xr:uid="{00000000-0005-0000-0000-0000DD2A0000}"/>
    <cellStyle name="SAPBEXexcBad9 10 8 2" xfId="10974" xr:uid="{00000000-0005-0000-0000-0000DE2A0000}"/>
    <cellStyle name="SAPBEXexcBad9 10 9" xfId="10975" xr:uid="{00000000-0005-0000-0000-0000DF2A0000}"/>
    <cellStyle name="SAPBEXexcBad9 10 9 2" xfId="10976" xr:uid="{00000000-0005-0000-0000-0000E02A0000}"/>
    <cellStyle name="SAPBEXexcBad9 11" xfId="10977" xr:uid="{00000000-0005-0000-0000-0000E12A0000}"/>
    <cellStyle name="SAPBEXexcBad9 11 10" xfId="10978" xr:uid="{00000000-0005-0000-0000-0000E22A0000}"/>
    <cellStyle name="SAPBEXexcBad9 11 10 2" xfId="10979" xr:uid="{00000000-0005-0000-0000-0000E32A0000}"/>
    <cellStyle name="SAPBEXexcBad9 11 11" xfId="10980" xr:uid="{00000000-0005-0000-0000-0000E42A0000}"/>
    <cellStyle name="SAPBEXexcBad9 11 11 2" xfId="10981" xr:uid="{00000000-0005-0000-0000-0000E52A0000}"/>
    <cellStyle name="SAPBEXexcBad9 11 12" xfId="10982" xr:uid="{00000000-0005-0000-0000-0000E62A0000}"/>
    <cellStyle name="SAPBEXexcBad9 11 12 2" xfId="10983" xr:uid="{00000000-0005-0000-0000-0000E72A0000}"/>
    <cellStyle name="SAPBEXexcBad9 11 13" xfId="10984" xr:uid="{00000000-0005-0000-0000-0000E82A0000}"/>
    <cellStyle name="SAPBEXexcBad9 11 13 2" xfId="10985" xr:uid="{00000000-0005-0000-0000-0000E92A0000}"/>
    <cellStyle name="SAPBEXexcBad9 11 14" xfId="10986" xr:uid="{00000000-0005-0000-0000-0000EA2A0000}"/>
    <cellStyle name="SAPBEXexcBad9 11 14 2" xfId="10987" xr:uid="{00000000-0005-0000-0000-0000EB2A0000}"/>
    <cellStyle name="SAPBEXexcBad9 11 15" xfId="10988" xr:uid="{00000000-0005-0000-0000-0000EC2A0000}"/>
    <cellStyle name="SAPBEXexcBad9 11 15 2" xfId="10989" xr:uid="{00000000-0005-0000-0000-0000ED2A0000}"/>
    <cellStyle name="SAPBEXexcBad9 11 2" xfId="10990" xr:uid="{00000000-0005-0000-0000-0000EE2A0000}"/>
    <cellStyle name="SAPBEXexcBad9 11 2 2" xfId="10991" xr:uid="{00000000-0005-0000-0000-0000EF2A0000}"/>
    <cellStyle name="SAPBEXexcBad9 11 3" xfId="10992" xr:uid="{00000000-0005-0000-0000-0000F02A0000}"/>
    <cellStyle name="SAPBEXexcBad9 11 3 2" xfId="10993" xr:uid="{00000000-0005-0000-0000-0000F12A0000}"/>
    <cellStyle name="SAPBEXexcBad9 11 4" xfId="10994" xr:uid="{00000000-0005-0000-0000-0000F22A0000}"/>
    <cellStyle name="SAPBEXexcBad9 11 4 2" xfId="10995" xr:uid="{00000000-0005-0000-0000-0000F32A0000}"/>
    <cellStyle name="SAPBEXexcBad9 11 5" xfId="10996" xr:uid="{00000000-0005-0000-0000-0000F42A0000}"/>
    <cellStyle name="SAPBEXexcBad9 11 5 2" xfId="10997" xr:uid="{00000000-0005-0000-0000-0000F52A0000}"/>
    <cellStyle name="SAPBEXexcBad9 11 6" xfId="10998" xr:uid="{00000000-0005-0000-0000-0000F62A0000}"/>
    <cellStyle name="SAPBEXexcBad9 11 6 2" xfId="10999" xr:uid="{00000000-0005-0000-0000-0000F72A0000}"/>
    <cellStyle name="SAPBEXexcBad9 11 7" xfId="11000" xr:uid="{00000000-0005-0000-0000-0000F82A0000}"/>
    <cellStyle name="SAPBEXexcBad9 11 7 2" xfId="11001" xr:uid="{00000000-0005-0000-0000-0000F92A0000}"/>
    <cellStyle name="SAPBEXexcBad9 11 8" xfId="11002" xr:uid="{00000000-0005-0000-0000-0000FA2A0000}"/>
    <cellStyle name="SAPBEXexcBad9 11 8 2" xfId="11003" xr:uid="{00000000-0005-0000-0000-0000FB2A0000}"/>
    <cellStyle name="SAPBEXexcBad9 11 9" xfId="11004" xr:uid="{00000000-0005-0000-0000-0000FC2A0000}"/>
    <cellStyle name="SAPBEXexcBad9 11 9 2" xfId="11005" xr:uid="{00000000-0005-0000-0000-0000FD2A0000}"/>
    <cellStyle name="SAPBEXexcBad9 12" xfId="11006" xr:uid="{00000000-0005-0000-0000-0000FE2A0000}"/>
    <cellStyle name="SAPBEXexcBad9 12 10" xfId="11007" xr:uid="{00000000-0005-0000-0000-0000FF2A0000}"/>
    <cellStyle name="SAPBEXexcBad9 12 10 2" xfId="11008" xr:uid="{00000000-0005-0000-0000-0000002B0000}"/>
    <cellStyle name="SAPBEXexcBad9 12 11" xfId="11009" xr:uid="{00000000-0005-0000-0000-0000012B0000}"/>
    <cellStyle name="SAPBEXexcBad9 12 11 2" xfId="11010" xr:uid="{00000000-0005-0000-0000-0000022B0000}"/>
    <cellStyle name="SAPBEXexcBad9 12 12" xfId="11011" xr:uid="{00000000-0005-0000-0000-0000032B0000}"/>
    <cellStyle name="SAPBEXexcBad9 12 12 2" xfId="11012" xr:uid="{00000000-0005-0000-0000-0000042B0000}"/>
    <cellStyle name="SAPBEXexcBad9 12 13" xfId="11013" xr:uid="{00000000-0005-0000-0000-0000052B0000}"/>
    <cellStyle name="SAPBEXexcBad9 12 13 2" xfId="11014" xr:uid="{00000000-0005-0000-0000-0000062B0000}"/>
    <cellStyle name="SAPBEXexcBad9 12 14" xfId="11015" xr:uid="{00000000-0005-0000-0000-0000072B0000}"/>
    <cellStyle name="SAPBEXexcBad9 12 14 2" xfId="11016" xr:uid="{00000000-0005-0000-0000-0000082B0000}"/>
    <cellStyle name="SAPBEXexcBad9 12 15" xfId="11017" xr:uid="{00000000-0005-0000-0000-0000092B0000}"/>
    <cellStyle name="SAPBEXexcBad9 12 15 2" xfId="11018" xr:uid="{00000000-0005-0000-0000-00000A2B0000}"/>
    <cellStyle name="SAPBEXexcBad9 12 2" xfId="11019" xr:uid="{00000000-0005-0000-0000-00000B2B0000}"/>
    <cellStyle name="SAPBEXexcBad9 12 2 2" xfId="11020" xr:uid="{00000000-0005-0000-0000-00000C2B0000}"/>
    <cellStyle name="SAPBEXexcBad9 12 3" xfId="11021" xr:uid="{00000000-0005-0000-0000-00000D2B0000}"/>
    <cellStyle name="SAPBEXexcBad9 12 3 2" xfId="11022" xr:uid="{00000000-0005-0000-0000-00000E2B0000}"/>
    <cellStyle name="SAPBEXexcBad9 12 4" xfId="11023" xr:uid="{00000000-0005-0000-0000-00000F2B0000}"/>
    <cellStyle name="SAPBEXexcBad9 12 4 2" xfId="11024" xr:uid="{00000000-0005-0000-0000-0000102B0000}"/>
    <cellStyle name="SAPBEXexcBad9 12 5" xfId="11025" xr:uid="{00000000-0005-0000-0000-0000112B0000}"/>
    <cellStyle name="SAPBEXexcBad9 12 5 2" xfId="11026" xr:uid="{00000000-0005-0000-0000-0000122B0000}"/>
    <cellStyle name="SAPBEXexcBad9 12 6" xfId="11027" xr:uid="{00000000-0005-0000-0000-0000132B0000}"/>
    <cellStyle name="SAPBEXexcBad9 12 6 2" xfId="11028" xr:uid="{00000000-0005-0000-0000-0000142B0000}"/>
    <cellStyle name="SAPBEXexcBad9 12 7" xfId="11029" xr:uid="{00000000-0005-0000-0000-0000152B0000}"/>
    <cellStyle name="SAPBEXexcBad9 12 7 2" xfId="11030" xr:uid="{00000000-0005-0000-0000-0000162B0000}"/>
    <cellStyle name="SAPBEXexcBad9 12 8" xfId="11031" xr:uid="{00000000-0005-0000-0000-0000172B0000}"/>
    <cellStyle name="SAPBEXexcBad9 12 8 2" xfId="11032" xr:uid="{00000000-0005-0000-0000-0000182B0000}"/>
    <cellStyle name="SAPBEXexcBad9 12 9" xfId="11033" xr:uid="{00000000-0005-0000-0000-0000192B0000}"/>
    <cellStyle name="SAPBEXexcBad9 12 9 2" xfId="11034" xr:uid="{00000000-0005-0000-0000-00001A2B0000}"/>
    <cellStyle name="SAPBEXexcBad9 13" xfId="11035" xr:uid="{00000000-0005-0000-0000-00001B2B0000}"/>
    <cellStyle name="SAPBEXexcBad9 13 10" xfId="11036" xr:uid="{00000000-0005-0000-0000-00001C2B0000}"/>
    <cellStyle name="SAPBEXexcBad9 13 10 2" xfId="11037" xr:uid="{00000000-0005-0000-0000-00001D2B0000}"/>
    <cellStyle name="SAPBEXexcBad9 13 11" xfId="11038" xr:uid="{00000000-0005-0000-0000-00001E2B0000}"/>
    <cellStyle name="SAPBEXexcBad9 13 11 2" xfId="11039" xr:uid="{00000000-0005-0000-0000-00001F2B0000}"/>
    <cellStyle name="SAPBEXexcBad9 13 12" xfId="11040" xr:uid="{00000000-0005-0000-0000-0000202B0000}"/>
    <cellStyle name="SAPBEXexcBad9 13 12 2" xfId="11041" xr:uid="{00000000-0005-0000-0000-0000212B0000}"/>
    <cellStyle name="SAPBEXexcBad9 13 13" xfId="11042" xr:uid="{00000000-0005-0000-0000-0000222B0000}"/>
    <cellStyle name="SAPBEXexcBad9 13 13 2" xfId="11043" xr:uid="{00000000-0005-0000-0000-0000232B0000}"/>
    <cellStyle name="SAPBEXexcBad9 13 14" xfId="11044" xr:uid="{00000000-0005-0000-0000-0000242B0000}"/>
    <cellStyle name="SAPBEXexcBad9 13 14 2" xfId="11045" xr:uid="{00000000-0005-0000-0000-0000252B0000}"/>
    <cellStyle name="SAPBEXexcBad9 13 15" xfId="11046" xr:uid="{00000000-0005-0000-0000-0000262B0000}"/>
    <cellStyle name="SAPBEXexcBad9 13 15 2" xfId="11047" xr:uid="{00000000-0005-0000-0000-0000272B0000}"/>
    <cellStyle name="SAPBEXexcBad9 13 2" xfId="11048" xr:uid="{00000000-0005-0000-0000-0000282B0000}"/>
    <cellStyle name="SAPBEXexcBad9 13 2 2" xfId="11049" xr:uid="{00000000-0005-0000-0000-0000292B0000}"/>
    <cellStyle name="SAPBEXexcBad9 13 3" xfId="11050" xr:uid="{00000000-0005-0000-0000-00002A2B0000}"/>
    <cellStyle name="SAPBEXexcBad9 13 3 2" xfId="11051" xr:uid="{00000000-0005-0000-0000-00002B2B0000}"/>
    <cellStyle name="SAPBEXexcBad9 13 4" xfId="11052" xr:uid="{00000000-0005-0000-0000-00002C2B0000}"/>
    <cellStyle name="SAPBEXexcBad9 13 4 2" xfId="11053" xr:uid="{00000000-0005-0000-0000-00002D2B0000}"/>
    <cellStyle name="SAPBEXexcBad9 13 5" xfId="11054" xr:uid="{00000000-0005-0000-0000-00002E2B0000}"/>
    <cellStyle name="SAPBEXexcBad9 13 5 2" xfId="11055" xr:uid="{00000000-0005-0000-0000-00002F2B0000}"/>
    <cellStyle name="SAPBEXexcBad9 13 6" xfId="11056" xr:uid="{00000000-0005-0000-0000-0000302B0000}"/>
    <cellStyle name="SAPBEXexcBad9 13 6 2" xfId="11057" xr:uid="{00000000-0005-0000-0000-0000312B0000}"/>
    <cellStyle name="SAPBEXexcBad9 13 7" xfId="11058" xr:uid="{00000000-0005-0000-0000-0000322B0000}"/>
    <cellStyle name="SAPBEXexcBad9 13 7 2" xfId="11059" xr:uid="{00000000-0005-0000-0000-0000332B0000}"/>
    <cellStyle name="SAPBEXexcBad9 13 8" xfId="11060" xr:uid="{00000000-0005-0000-0000-0000342B0000}"/>
    <cellStyle name="SAPBEXexcBad9 13 8 2" xfId="11061" xr:uid="{00000000-0005-0000-0000-0000352B0000}"/>
    <cellStyle name="SAPBEXexcBad9 13 9" xfId="11062" xr:uid="{00000000-0005-0000-0000-0000362B0000}"/>
    <cellStyle name="SAPBEXexcBad9 13 9 2" xfId="11063" xr:uid="{00000000-0005-0000-0000-0000372B0000}"/>
    <cellStyle name="SAPBEXexcBad9 14" xfId="11064" xr:uid="{00000000-0005-0000-0000-0000382B0000}"/>
    <cellStyle name="SAPBEXexcBad9 14 2" xfId="11065" xr:uid="{00000000-0005-0000-0000-0000392B0000}"/>
    <cellStyle name="SAPBEXexcBad9 15" xfId="11066" xr:uid="{00000000-0005-0000-0000-00003A2B0000}"/>
    <cellStyle name="SAPBEXexcBad9 15 2" xfId="11067" xr:uid="{00000000-0005-0000-0000-00003B2B0000}"/>
    <cellStyle name="SAPBEXexcBad9 16" xfId="11068" xr:uid="{00000000-0005-0000-0000-00003C2B0000}"/>
    <cellStyle name="SAPBEXexcBad9 16 2" xfId="11069" xr:uid="{00000000-0005-0000-0000-00003D2B0000}"/>
    <cellStyle name="SAPBEXexcBad9 17" xfId="11070" xr:uid="{00000000-0005-0000-0000-00003E2B0000}"/>
    <cellStyle name="SAPBEXexcBad9 17 2" xfId="11071" xr:uid="{00000000-0005-0000-0000-00003F2B0000}"/>
    <cellStyle name="SAPBEXexcBad9 18" xfId="11072" xr:uid="{00000000-0005-0000-0000-0000402B0000}"/>
    <cellStyle name="SAPBEXexcBad9 18 2" xfId="11073" xr:uid="{00000000-0005-0000-0000-0000412B0000}"/>
    <cellStyle name="SAPBEXexcBad9 19" xfId="11074" xr:uid="{00000000-0005-0000-0000-0000422B0000}"/>
    <cellStyle name="SAPBEXexcBad9 19 2" xfId="11075" xr:uid="{00000000-0005-0000-0000-0000432B0000}"/>
    <cellStyle name="SAPBEXexcBad9 2" xfId="11076" xr:uid="{00000000-0005-0000-0000-0000442B0000}"/>
    <cellStyle name="SAPBEXexcBad9 20" xfId="11077" xr:uid="{00000000-0005-0000-0000-0000452B0000}"/>
    <cellStyle name="SAPBEXexcBad9 20 2" xfId="11078" xr:uid="{00000000-0005-0000-0000-0000462B0000}"/>
    <cellStyle name="SAPBEXexcBad9 21" xfId="11079" xr:uid="{00000000-0005-0000-0000-0000472B0000}"/>
    <cellStyle name="SAPBEXexcBad9 21 2" xfId="11080" xr:uid="{00000000-0005-0000-0000-0000482B0000}"/>
    <cellStyle name="SAPBEXexcBad9 22" xfId="11081" xr:uid="{00000000-0005-0000-0000-0000492B0000}"/>
    <cellStyle name="SAPBEXexcBad9 22 2" xfId="11082" xr:uid="{00000000-0005-0000-0000-00004A2B0000}"/>
    <cellStyle name="SAPBEXexcBad9 23" xfId="11083" xr:uid="{00000000-0005-0000-0000-00004B2B0000}"/>
    <cellStyle name="SAPBEXexcBad9 23 2" xfId="11084" xr:uid="{00000000-0005-0000-0000-00004C2B0000}"/>
    <cellStyle name="SAPBEXexcBad9 24" xfId="11085" xr:uid="{00000000-0005-0000-0000-00004D2B0000}"/>
    <cellStyle name="SAPBEXexcBad9 24 2" xfId="11086" xr:uid="{00000000-0005-0000-0000-00004E2B0000}"/>
    <cellStyle name="SAPBEXexcBad9 25" xfId="11087" xr:uid="{00000000-0005-0000-0000-00004F2B0000}"/>
    <cellStyle name="SAPBEXexcBad9 25 2" xfId="11088" xr:uid="{00000000-0005-0000-0000-0000502B0000}"/>
    <cellStyle name="SAPBEXexcBad9 26" xfId="11089" xr:uid="{00000000-0005-0000-0000-0000512B0000}"/>
    <cellStyle name="SAPBEXexcBad9 26 2" xfId="11090" xr:uid="{00000000-0005-0000-0000-0000522B0000}"/>
    <cellStyle name="SAPBEXexcBad9 27" xfId="11091" xr:uid="{00000000-0005-0000-0000-0000532B0000}"/>
    <cellStyle name="SAPBEXexcBad9 27 2" xfId="11092" xr:uid="{00000000-0005-0000-0000-0000542B0000}"/>
    <cellStyle name="SAPBEXexcBad9 28" xfId="11093" xr:uid="{00000000-0005-0000-0000-0000552B0000}"/>
    <cellStyle name="SAPBEXexcBad9 29" xfId="11094" xr:uid="{00000000-0005-0000-0000-0000562B0000}"/>
    <cellStyle name="SAPBEXexcBad9 3" xfId="11095" xr:uid="{00000000-0005-0000-0000-0000572B0000}"/>
    <cellStyle name="SAPBEXexcBad9 4" xfId="11096" xr:uid="{00000000-0005-0000-0000-0000582B0000}"/>
    <cellStyle name="SAPBEXexcBad9 5" xfId="11097" xr:uid="{00000000-0005-0000-0000-0000592B0000}"/>
    <cellStyle name="SAPBEXexcBad9 6" xfId="11098" xr:uid="{00000000-0005-0000-0000-00005A2B0000}"/>
    <cellStyle name="SAPBEXexcBad9 6 10" xfId="11099" xr:uid="{00000000-0005-0000-0000-00005B2B0000}"/>
    <cellStyle name="SAPBEXexcBad9 6 10 2" xfId="11100" xr:uid="{00000000-0005-0000-0000-00005C2B0000}"/>
    <cellStyle name="SAPBEXexcBad9 6 11" xfId="11101" xr:uid="{00000000-0005-0000-0000-00005D2B0000}"/>
    <cellStyle name="SAPBEXexcBad9 6 11 2" xfId="11102" xr:uid="{00000000-0005-0000-0000-00005E2B0000}"/>
    <cellStyle name="SAPBEXexcBad9 6 12" xfId="11103" xr:uid="{00000000-0005-0000-0000-00005F2B0000}"/>
    <cellStyle name="SAPBEXexcBad9 6 12 2" xfId="11104" xr:uid="{00000000-0005-0000-0000-0000602B0000}"/>
    <cellStyle name="SAPBEXexcBad9 6 13" xfId="11105" xr:uid="{00000000-0005-0000-0000-0000612B0000}"/>
    <cellStyle name="SAPBEXexcBad9 6 13 2" xfId="11106" xr:uid="{00000000-0005-0000-0000-0000622B0000}"/>
    <cellStyle name="SAPBEXexcBad9 6 14" xfId="11107" xr:uid="{00000000-0005-0000-0000-0000632B0000}"/>
    <cellStyle name="SAPBEXexcBad9 6 14 2" xfId="11108" xr:uid="{00000000-0005-0000-0000-0000642B0000}"/>
    <cellStyle name="SAPBEXexcBad9 6 15" xfId="11109" xr:uid="{00000000-0005-0000-0000-0000652B0000}"/>
    <cellStyle name="SAPBEXexcBad9 6 15 2" xfId="11110" xr:uid="{00000000-0005-0000-0000-0000662B0000}"/>
    <cellStyle name="SAPBEXexcBad9 6 2" xfId="11111" xr:uid="{00000000-0005-0000-0000-0000672B0000}"/>
    <cellStyle name="SAPBEXexcBad9 6 2 2" xfId="11112" xr:uid="{00000000-0005-0000-0000-0000682B0000}"/>
    <cellStyle name="SAPBEXexcBad9 6 3" xfId="11113" xr:uid="{00000000-0005-0000-0000-0000692B0000}"/>
    <cellStyle name="SAPBEXexcBad9 6 3 2" xfId="11114" xr:uid="{00000000-0005-0000-0000-00006A2B0000}"/>
    <cellStyle name="SAPBEXexcBad9 6 4" xfId="11115" xr:uid="{00000000-0005-0000-0000-00006B2B0000}"/>
    <cellStyle name="SAPBEXexcBad9 6 4 2" xfId="11116" xr:uid="{00000000-0005-0000-0000-00006C2B0000}"/>
    <cellStyle name="SAPBEXexcBad9 6 5" xfId="11117" xr:uid="{00000000-0005-0000-0000-00006D2B0000}"/>
    <cellStyle name="SAPBEXexcBad9 6 5 2" xfId="11118" xr:uid="{00000000-0005-0000-0000-00006E2B0000}"/>
    <cellStyle name="SAPBEXexcBad9 6 6" xfId="11119" xr:uid="{00000000-0005-0000-0000-00006F2B0000}"/>
    <cellStyle name="SAPBEXexcBad9 6 6 2" xfId="11120" xr:uid="{00000000-0005-0000-0000-0000702B0000}"/>
    <cellStyle name="SAPBEXexcBad9 6 7" xfId="11121" xr:uid="{00000000-0005-0000-0000-0000712B0000}"/>
    <cellStyle name="SAPBEXexcBad9 6 7 2" xfId="11122" xr:uid="{00000000-0005-0000-0000-0000722B0000}"/>
    <cellStyle name="SAPBEXexcBad9 6 8" xfId="11123" xr:uid="{00000000-0005-0000-0000-0000732B0000}"/>
    <cellStyle name="SAPBEXexcBad9 6 8 2" xfId="11124" xr:uid="{00000000-0005-0000-0000-0000742B0000}"/>
    <cellStyle name="SAPBEXexcBad9 6 9" xfId="11125" xr:uid="{00000000-0005-0000-0000-0000752B0000}"/>
    <cellStyle name="SAPBEXexcBad9 6 9 2" xfId="11126" xr:uid="{00000000-0005-0000-0000-0000762B0000}"/>
    <cellStyle name="SAPBEXexcBad9 7" xfId="11127" xr:uid="{00000000-0005-0000-0000-0000772B0000}"/>
    <cellStyle name="SAPBEXexcBad9 7 10" xfId="11128" xr:uid="{00000000-0005-0000-0000-0000782B0000}"/>
    <cellStyle name="SAPBEXexcBad9 7 10 2" xfId="11129" xr:uid="{00000000-0005-0000-0000-0000792B0000}"/>
    <cellStyle name="SAPBEXexcBad9 7 11" xfId="11130" xr:uid="{00000000-0005-0000-0000-00007A2B0000}"/>
    <cellStyle name="SAPBEXexcBad9 7 11 2" xfId="11131" xr:uid="{00000000-0005-0000-0000-00007B2B0000}"/>
    <cellStyle name="SAPBEXexcBad9 7 12" xfId="11132" xr:uid="{00000000-0005-0000-0000-00007C2B0000}"/>
    <cellStyle name="SAPBEXexcBad9 7 12 2" xfId="11133" xr:uid="{00000000-0005-0000-0000-00007D2B0000}"/>
    <cellStyle name="SAPBEXexcBad9 7 13" xfId="11134" xr:uid="{00000000-0005-0000-0000-00007E2B0000}"/>
    <cellStyle name="SAPBEXexcBad9 7 13 2" xfId="11135" xr:uid="{00000000-0005-0000-0000-00007F2B0000}"/>
    <cellStyle name="SAPBEXexcBad9 7 14" xfId="11136" xr:uid="{00000000-0005-0000-0000-0000802B0000}"/>
    <cellStyle name="SAPBEXexcBad9 7 14 2" xfId="11137" xr:uid="{00000000-0005-0000-0000-0000812B0000}"/>
    <cellStyle name="SAPBEXexcBad9 7 15" xfId="11138" xr:uid="{00000000-0005-0000-0000-0000822B0000}"/>
    <cellStyle name="SAPBEXexcBad9 7 15 2" xfId="11139" xr:uid="{00000000-0005-0000-0000-0000832B0000}"/>
    <cellStyle name="SAPBEXexcBad9 7 2" xfId="11140" xr:uid="{00000000-0005-0000-0000-0000842B0000}"/>
    <cellStyle name="SAPBEXexcBad9 7 2 2" xfId="11141" xr:uid="{00000000-0005-0000-0000-0000852B0000}"/>
    <cellStyle name="SAPBEXexcBad9 7 3" xfId="11142" xr:uid="{00000000-0005-0000-0000-0000862B0000}"/>
    <cellStyle name="SAPBEXexcBad9 7 3 2" xfId="11143" xr:uid="{00000000-0005-0000-0000-0000872B0000}"/>
    <cellStyle name="SAPBEXexcBad9 7 4" xfId="11144" xr:uid="{00000000-0005-0000-0000-0000882B0000}"/>
    <cellStyle name="SAPBEXexcBad9 7 4 2" xfId="11145" xr:uid="{00000000-0005-0000-0000-0000892B0000}"/>
    <cellStyle name="SAPBEXexcBad9 7 5" xfId="11146" xr:uid="{00000000-0005-0000-0000-00008A2B0000}"/>
    <cellStyle name="SAPBEXexcBad9 7 5 2" xfId="11147" xr:uid="{00000000-0005-0000-0000-00008B2B0000}"/>
    <cellStyle name="SAPBEXexcBad9 7 6" xfId="11148" xr:uid="{00000000-0005-0000-0000-00008C2B0000}"/>
    <cellStyle name="SAPBEXexcBad9 7 6 2" xfId="11149" xr:uid="{00000000-0005-0000-0000-00008D2B0000}"/>
    <cellStyle name="SAPBEXexcBad9 7 7" xfId="11150" xr:uid="{00000000-0005-0000-0000-00008E2B0000}"/>
    <cellStyle name="SAPBEXexcBad9 7 7 2" xfId="11151" xr:uid="{00000000-0005-0000-0000-00008F2B0000}"/>
    <cellStyle name="SAPBEXexcBad9 7 8" xfId="11152" xr:uid="{00000000-0005-0000-0000-0000902B0000}"/>
    <cellStyle name="SAPBEXexcBad9 7 8 2" xfId="11153" xr:uid="{00000000-0005-0000-0000-0000912B0000}"/>
    <cellStyle name="SAPBEXexcBad9 7 9" xfId="11154" xr:uid="{00000000-0005-0000-0000-0000922B0000}"/>
    <cellStyle name="SAPBEXexcBad9 7 9 2" xfId="11155" xr:uid="{00000000-0005-0000-0000-0000932B0000}"/>
    <cellStyle name="SAPBEXexcBad9 8" xfId="11156" xr:uid="{00000000-0005-0000-0000-0000942B0000}"/>
    <cellStyle name="SAPBEXexcBad9 8 10" xfId="11157" xr:uid="{00000000-0005-0000-0000-0000952B0000}"/>
    <cellStyle name="SAPBEXexcBad9 8 10 2" xfId="11158" xr:uid="{00000000-0005-0000-0000-0000962B0000}"/>
    <cellStyle name="SAPBEXexcBad9 8 11" xfId="11159" xr:uid="{00000000-0005-0000-0000-0000972B0000}"/>
    <cellStyle name="SAPBEXexcBad9 8 11 2" xfId="11160" xr:uid="{00000000-0005-0000-0000-0000982B0000}"/>
    <cellStyle name="SAPBEXexcBad9 8 12" xfId="11161" xr:uid="{00000000-0005-0000-0000-0000992B0000}"/>
    <cellStyle name="SAPBEXexcBad9 8 12 2" xfId="11162" xr:uid="{00000000-0005-0000-0000-00009A2B0000}"/>
    <cellStyle name="SAPBEXexcBad9 8 13" xfId="11163" xr:uid="{00000000-0005-0000-0000-00009B2B0000}"/>
    <cellStyle name="SAPBEXexcBad9 8 13 2" xfId="11164" xr:uid="{00000000-0005-0000-0000-00009C2B0000}"/>
    <cellStyle name="SAPBEXexcBad9 8 14" xfId="11165" xr:uid="{00000000-0005-0000-0000-00009D2B0000}"/>
    <cellStyle name="SAPBEXexcBad9 8 14 2" xfId="11166" xr:uid="{00000000-0005-0000-0000-00009E2B0000}"/>
    <cellStyle name="SAPBEXexcBad9 8 15" xfId="11167" xr:uid="{00000000-0005-0000-0000-00009F2B0000}"/>
    <cellStyle name="SAPBEXexcBad9 8 15 2" xfId="11168" xr:uid="{00000000-0005-0000-0000-0000A02B0000}"/>
    <cellStyle name="SAPBEXexcBad9 8 2" xfId="11169" xr:uid="{00000000-0005-0000-0000-0000A12B0000}"/>
    <cellStyle name="SAPBEXexcBad9 8 2 2" xfId="11170" xr:uid="{00000000-0005-0000-0000-0000A22B0000}"/>
    <cellStyle name="SAPBEXexcBad9 8 3" xfId="11171" xr:uid="{00000000-0005-0000-0000-0000A32B0000}"/>
    <cellStyle name="SAPBEXexcBad9 8 3 2" xfId="11172" xr:uid="{00000000-0005-0000-0000-0000A42B0000}"/>
    <cellStyle name="SAPBEXexcBad9 8 4" xfId="11173" xr:uid="{00000000-0005-0000-0000-0000A52B0000}"/>
    <cellStyle name="SAPBEXexcBad9 8 4 2" xfId="11174" xr:uid="{00000000-0005-0000-0000-0000A62B0000}"/>
    <cellStyle name="SAPBEXexcBad9 8 5" xfId="11175" xr:uid="{00000000-0005-0000-0000-0000A72B0000}"/>
    <cellStyle name="SAPBEXexcBad9 8 5 2" xfId="11176" xr:uid="{00000000-0005-0000-0000-0000A82B0000}"/>
    <cellStyle name="SAPBEXexcBad9 8 6" xfId="11177" xr:uid="{00000000-0005-0000-0000-0000A92B0000}"/>
    <cellStyle name="SAPBEXexcBad9 8 6 2" xfId="11178" xr:uid="{00000000-0005-0000-0000-0000AA2B0000}"/>
    <cellStyle name="SAPBEXexcBad9 8 7" xfId="11179" xr:uid="{00000000-0005-0000-0000-0000AB2B0000}"/>
    <cellStyle name="SAPBEXexcBad9 8 7 2" xfId="11180" xr:uid="{00000000-0005-0000-0000-0000AC2B0000}"/>
    <cellStyle name="SAPBEXexcBad9 8 8" xfId="11181" xr:uid="{00000000-0005-0000-0000-0000AD2B0000}"/>
    <cellStyle name="SAPBEXexcBad9 8 8 2" xfId="11182" xr:uid="{00000000-0005-0000-0000-0000AE2B0000}"/>
    <cellStyle name="SAPBEXexcBad9 8 9" xfId="11183" xr:uid="{00000000-0005-0000-0000-0000AF2B0000}"/>
    <cellStyle name="SAPBEXexcBad9 8 9 2" xfId="11184" xr:uid="{00000000-0005-0000-0000-0000B02B0000}"/>
    <cellStyle name="SAPBEXexcBad9 9" xfId="11185" xr:uid="{00000000-0005-0000-0000-0000B12B0000}"/>
    <cellStyle name="SAPBEXexcBad9 9 10" xfId="11186" xr:uid="{00000000-0005-0000-0000-0000B22B0000}"/>
    <cellStyle name="SAPBEXexcBad9 9 10 2" xfId="11187" xr:uid="{00000000-0005-0000-0000-0000B32B0000}"/>
    <cellStyle name="SAPBEXexcBad9 9 11" xfId="11188" xr:uid="{00000000-0005-0000-0000-0000B42B0000}"/>
    <cellStyle name="SAPBEXexcBad9 9 11 2" xfId="11189" xr:uid="{00000000-0005-0000-0000-0000B52B0000}"/>
    <cellStyle name="SAPBEXexcBad9 9 12" xfId="11190" xr:uid="{00000000-0005-0000-0000-0000B62B0000}"/>
    <cellStyle name="SAPBEXexcBad9 9 12 2" xfId="11191" xr:uid="{00000000-0005-0000-0000-0000B72B0000}"/>
    <cellStyle name="SAPBEXexcBad9 9 13" xfId="11192" xr:uid="{00000000-0005-0000-0000-0000B82B0000}"/>
    <cellStyle name="SAPBEXexcBad9 9 13 2" xfId="11193" xr:uid="{00000000-0005-0000-0000-0000B92B0000}"/>
    <cellStyle name="SAPBEXexcBad9 9 14" xfId="11194" xr:uid="{00000000-0005-0000-0000-0000BA2B0000}"/>
    <cellStyle name="SAPBEXexcBad9 9 14 2" xfId="11195" xr:uid="{00000000-0005-0000-0000-0000BB2B0000}"/>
    <cellStyle name="SAPBEXexcBad9 9 15" xfId="11196" xr:uid="{00000000-0005-0000-0000-0000BC2B0000}"/>
    <cellStyle name="SAPBEXexcBad9 9 15 2" xfId="11197" xr:uid="{00000000-0005-0000-0000-0000BD2B0000}"/>
    <cellStyle name="SAPBEXexcBad9 9 2" xfId="11198" xr:uid="{00000000-0005-0000-0000-0000BE2B0000}"/>
    <cellStyle name="SAPBEXexcBad9 9 2 2" xfId="11199" xr:uid="{00000000-0005-0000-0000-0000BF2B0000}"/>
    <cellStyle name="SAPBEXexcBad9 9 3" xfId="11200" xr:uid="{00000000-0005-0000-0000-0000C02B0000}"/>
    <cellStyle name="SAPBEXexcBad9 9 3 2" xfId="11201" xr:uid="{00000000-0005-0000-0000-0000C12B0000}"/>
    <cellStyle name="SAPBEXexcBad9 9 4" xfId="11202" xr:uid="{00000000-0005-0000-0000-0000C22B0000}"/>
    <cellStyle name="SAPBEXexcBad9 9 4 2" xfId="11203" xr:uid="{00000000-0005-0000-0000-0000C32B0000}"/>
    <cellStyle name="SAPBEXexcBad9 9 5" xfId="11204" xr:uid="{00000000-0005-0000-0000-0000C42B0000}"/>
    <cellStyle name="SAPBEXexcBad9 9 5 2" xfId="11205" xr:uid="{00000000-0005-0000-0000-0000C52B0000}"/>
    <cellStyle name="SAPBEXexcBad9 9 6" xfId="11206" xr:uid="{00000000-0005-0000-0000-0000C62B0000}"/>
    <cellStyle name="SAPBEXexcBad9 9 6 2" xfId="11207" xr:uid="{00000000-0005-0000-0000-0000C72B0000}"/>
    <cellStyle name="SAPBEXexcBad9 9 7" xfId="11208" xr:uid="{00000000-0005-0000-0000-0000C82B0000}"/>
    <cellStyle name="SAPBEXexcBad9 9 7 2" xfId="11209" xr:uid="{00000000-0005-0000-0000-0000C92B0000}"/>
    <cellStyle name="SAPBEXexcBad9 9 8" xfId="11210" xr:uid="{00000000-0005-0000-0000-0000CA2B0000}"/>
    <cellStyle name="SAPBEXexcBad9 9 8 2" xfId="11211" xr:uid="{00000000-0005-0000-0000-0000CB2B0000}"/>
    <cellStyle name="SAPBEXexcBad9 9 9" xfId="11212" xr:uid="{00000000-0005-0000-0000-0000CC2B0000}"/>
    <cellStyle name="SAPBEXexcBad9 9 9 2" xfId="11213" xr:uid="{00000000-0005-0000-0000-0000CD2B0000}"/>
    <cellStyle name="SAPBEXexcCritical4" xfId="11214" xr:uid="{00000000-0005-0000-0000-0000CE2B0000}"/>
    <cellStyle name="SAPBEXexcCritical4 10" xfId="11215" xr:uid="{00000000-0005-0000-0000-0000CF2B0000}"/>
    <cellStyle name="SAPBEXexcCritical4 10 10" xfId="11216" xr:uid="{00000000-0005-0000-0000-0000D02B0000}"/>
    <cellStyle name="SAPBEXexcCritical4 10 10 2" xfId="11217" xr:uid="{00000000-0005-0000-0000-0000D12B0000}"/>
    <cellStyle name="SAPBEXexcCritical4 10 10 3" xfId="11218" xr:uid="{00000000-0005-0000-0000-0000D22B0000}"/>
    <cellStyle name="SAPBEXexcCritical4 10 11" xfId="11219" xr:uid="{00000000-0005-0000-0000-0000D32B0000}"/>
    <cellStyle name="SAPBEXexcCritical4 10 11 2" xfId="11220" xr:uid="{00000000-0005-0000-0000-0000D42B0000}"/>
    <cellStyle name="SAPBEXexcCritical4 10 11 3" xfId="11221" xr:uid="{00000000-0005-0000-0000-0000D52B0000}"/>
    <cellStyle name="SAPBEXexcCritical4 10 12" xfId="11222" xr:uid="{00000000-0005-0000-0000-0000D62B0000}"/>
    <cellStyle name="SAPBEXexcCritical4 10 12 2" xfId="11223" xr:uid="{00000000-0005-0000-0000-0000D72B0000}"/>
    <cellStyle name="SAPBEXexcCritical4 10 12 3" xfId="11224" xr:uid="{00000000-0005-0000-0000-0000D82B0000}"/>
    <cellStyle name="SAPBEXexcCritical4 10 13" xfId="11225" xr:uid="{00000000-0005-0000-0000-0000D92B0000}"/>
    <cellStyle name="SAPBEXexcCritical4 10 13 2" xfId="11226" xr:uid="{00000000-0005-0000-0000-0000DA2B0000}"/>
    <cellStyle name="SAPBEXexcCritical4 10 13 3" xfId="11227" xr:uid="{00000000-0005-0000-0000-0000DB2B0000}"/>
    <cellStyle name="SAPBEXexcCritical4 10 14" xfId="11228" xr:uid="{00000000-0005-0000-0000-0000DC2B0000}"/>
    <cellStyle name="SAPBEXexcCritical4 10 14 2" xfId="11229" xr:uid="{00000000-0005-0000-0000-0000DD2B0000}"/>
    <cellStyle name="SAPBEXexcCritical4 10 14 3" xfId="11230" xr:uid="{00000000-0005-0000-0000-0000DE2B0000}"/>
    <cellStyle name="SAPBEXexcCritical4 10 15" xfId="11231" xr:uid="{00000000-0005-0000-0000-0000DF2B0000}"/>
    <cellStyle name="SAPBEXexcCritical4 10 15 2" xfId="11232" xr:uid="{00000000-0005-0000-0000-0000E02B0000}"/>
    <cellStyle name="SAPBEXexcCritical4 10 15 3" xfId="11233" xr:uid="{00000000-0005-0000-0000-0000E12B0000}"/>
    <cellStyle name="SAPBEXexcCritical4 10 16" xfId="11234" xr:uid="{00000000-0005-0000-0000-0000E22B0000}"/>
    <cellStyle name="SAPBEXexcCritical4 10 2" xfId="11235" xr:uid="{00000000-0005-0000-0000-0000E32B0000}"/>
    <cellStyle name="SAPBEXexcCritical4 10 2 2" xfId="11236" xr:uid="{00000000-0005-0000-0000-0000E42B0000}"/>
    <cellStyle name="SAPBEXexcCritical4 10 2 3" xfId="11237" xr:uid="{00000000-0005-0000-0000-0000E52B0000}"/>
    <cellStyle name="SAPBEXexcCritical4 10 3" xfId="11238" xr:uid="{00000000-0005-0000-0000-0000E62B0000}"/>
    <cellStyle name="SAPBEXexcCritical4 10 3 2" xfId="11239" xr:uid="{00000000-0005-0000-0000-0000E72B0000}"/>
    <cellStyle name="SAPBEXexcCritical4 10 3 3" xfId="11240" xr:uid="{00000000-0005-0000-0000-0000E82B0000}"/>
    <cellStyle name="SAPBEXexcCritical4 10 4" xfId="11241" xr:uid="{00000000-0005-0000-0000-0000E92B0000}"/>
    <cellStyle name="SAPBEXexcCritical4 10 4 2" xfId="11242" xr:uid="{00000000-0005-0000-0000-0000EA2B0000}"/>
    <cellStyle name="SAPBEXexcCritical4 10 4 3" xfId="11243" xr:uid="{00000000-0005-0000-0000-0000EB2B0000}"/>
    <cellStyle name="SAPBEXexcCritical4 10 5" xfId="11244" xr:uid="{00000000-0005-0000-0000-0000EC2B0000}"/>
    <cellStyle name="SAPBEXexcCritical4 10 5 2" xfId="11245" xr:uid="{00000000-0005-0000-0000-0000ED2B0000}"/>
    <cellStyle name="SAPBEXexcCritical4 10 5 3" xfId="11246" xr:uid="{00000000-0005-0000-0000-0000EE2B0000}"/>
    <cellStyle name="SAPBEXexcCritical4 10 6" xfId="11247" xr:uid="{00000000-0005-0000-0000-0000EF2B0000}"/>
    <cellStyle name="SAPBEXexcCritical4 10 6 2" xfId="11248" xr:uid="{00000000-0005-0000-0000-0000F02B0000}"/>
    <cellStyle name="SAPBEXexcCritical4 10 6 3" xfId="11249" xr:uid="{00000000-0005-0000-0000-0000F12B0000}"/>
    <cellStyle name="SAPBEXexcCritical4 10 7" xfId="11250" xr:uid="{00000000-0005-0000-0000-0000F22B0000}"/>
    <cellStyle name="SAPBEXexcCritical4 10 7 2" xfId="11251" xr:uid="{00000000-0005-0000-0000-0000F32B0000}"/>
    <cellStyle name="SAPBEXexcCritical4 10 7 3" xfId="11252" xr:uid="{00000000-0005-0000-0000-0000F42B0000}"/>
    <cellStyle name="SAPBEXexcCritical4 10 8" xfId="11253" xr:uid="{00000000-0005-0000-0000-0000F52B0000}"/>
    <cellStyle name="SAPBEXexcCritical4 10 8 2" xfId="11254" xr:uid="{00000000-0005-0000-0000-0000F62B0000}"/>
    <cellStyle name="SAPBEXexcCritical4 10 8 3" xfId="11255" xr:uid="{00000000-0005-0000-0000-0000F72B0000}"/>
    <cellStyle name="SAPBEXexcCritical4 10 9" xfId="11256" xr:uid="{00000000-0005-0000-0000-0000F82B0000}"/>
    <cellStyle name="SAPBEXexcCritical4 10 9 2" xfId="11257" xr:uid="{00000000-0005-0000-0000-0000F92B0000}"/>
    <cellStyle name="SAPBEXexcCritical4 10 9 3" xfId="11258" xr:uid="{00000000-0005-0000-0000-0000FA2B0000}"/>
    <cellStyle name="SAPBEXexcCritical4 11" xfId="11259" xr:uid="{00000000-0005-0000-0000-0000FB2B0000}"/>
    <cellStyle name="SAPBEXexcCritical4 11 10" xfId="11260" xr:uid="{00000000-0005-0000-0000-0000FC2B0000}"/>
    <cellStyle name="SAPBEXexcCritical4 11 10 2" xfId="11261" xr:uid="{00000000-0005-0000-0000-0000FD2B0000}"/>
    <cellStyle name="SAPBEXexcCritical4 11 10 3" xfId="11262" xr:uid="{00000000-0005-0000-0000-0000FE2B0000}"/>
    <cellStyle name="SAPBEXexcCritical4 11 11" xfId="11263" xr:uid="{00000000-0005-0000-0000-0000FF2B0000}"/>
    <cellStyle name="SAPBEXexcCritical4 11 11 2" xfId="11264" xr:uid="{00000000-0005-0000-0000-0000002C0000}"/>
    <cellStyle name="SAPBEXexcCritical4 11 11 3" xfId="11265" xr:uid="{00000000-0005-0000-0000-0000012C0000}"/>
    <cellStyle name="SAPBEXexcCritical4 11 12" xfId="11266" xr:uid="{00000000-0005-0000-0000-0000022C0000}"/>
    <cellStyle name="SAPBEXexcCritical4 11 12 2" xfId="11267" xr:uid="{00000000-0005-0000-0000-0000032C0000}"/>
    <cellStyle name="SAPBEXexcCritical4 11 12 3" xfId="11268" xr:uid="{00000000-0005-0000-0000-0000042C0000}"/>
    <cellStyle name="SAPBEXexcCritical4 11 13" xfId="11269" xr:uid="{00000000-0005-0000-0000-0000052C0000}"/>
    <cellStyle name="SAPBEXexcCritical4 11 13 2" xfId="11270" xr:uid="{00000000-0005-0000-0000-0000062C0000}"/>
    <cellStyle name="SAPBEXexcCritical4 11 13 3" xfId="11271" xr:uid="{00000000-0005-0000-0000-0000072C0000}"/>
    <cellStyle name="SAPBEXexcCritical4 11 14" xfId="11272" xr:uid="{00000000-0005-0000-0000-0000082C0000}"/>
    <cellStyle name="SAPBEXexcCritical4 11 14 2" xfId="11273" xr:uid="{00000000-0005-0000-0000-0000092C0000}"/>
    <cellStyle name="SAPBEXexcCritical4 11 14 3" xfId="11274" xr:uid="{00000000-0005-0000-0000-00000A2C0000}"/>
    <cellStyle name="SAPBEXexcCritical4 11 15" xfId="11275" xr:uid="{00000000-0005-0000-0000-00000B2C0000}"/>
    <cellStyle name="SAPBEXexcCritical4 11 15 2" xfId="11276" xr:uid="{00000000-0005-0000-0000-00000C2C0000}"/>
    <cellStyle name="SAPBEXexcCritical4 11 15 3" xfId="11277" xr:uid="{00000000-0005-0000-0000-00000D2C0000}"/>
    <cellStyle name="SAPBEXexcCritical4 11 16" xfId="11278" xr:uid="{00000000-0005-0000-0000-00000E2C0000}"/>
    <cellStyle name="SAPBEXexcCritical4 11 2" xfId="11279" xr:uid="{00000000-0005-0000-0000-00000F2C0000}"/>
    <cellStyle name="SAPBEXexcCritical4 11 2 2" xfId="11280" xr:uid="{00000000-0005-0000-0000-0000102C0000}"/>
    <cellStyle name="SAPBEXexcCritical4 11 2 3" xfId="11281" xr:uid="{00000000-0005-0000-0000-0000112C0000}"/>
    <cellStyle name="SAPBEXexcCritical4 11 3" xfId="11282" xr:uid="{00000000-0005-0000-0000-0000122C0000}"/>
    <cellStyle name="SAPBEXexcCritical4 11 3 2" xfId="11283" xr:uid="{00000000-0005-0000-0000-0000132C0000}"/>
    <cellStyle name="SAPBEXexcCritical4 11 3 3" xfId="11284" xr:uid="{00000000-0005-0000-0000-0000142C0000}"/>
    <cellStyle name="SAPBEXexcCritical4 11 4" xfId="11285" xr:uid="{00000000-0005-0000-0000-0000152C0000}"/>
    <cellStyle name="SAPBEXexcCritical4 11 4 2" xfId="11286" xr:uid="{00000000-0005-0000-0000-0000162C0000}"/>
    <cellStyle name="SAPBEXexcCritical4 11 4 3" xfId="11287" xr:uid="{00000000-0005-0000-0000-0000172C0000}"/>
    <cellStyle name="SAPBEXexcCritical4 11 5" xfId="11288" xr:uid="{00000000-0005-0000-0000-0000182C0000}"/>
    <cellStyle name="SAPBEXexcCritical4 11 5 2" xfId="11289" xr:uid="{00000000-0005-0000-0000-0000192C0000}"/>
    <cellStyle name="SAPBEXexcCritical4 11 5 3" xfId="11290" xr:uid="{00000000-0005-0000-0000-00001A2C0000}"/>
    <cellStyle name="SAPBEXexcCritical4 11 6" xfId="11291" xr:uid="{00000000-0005-0000-0000-00001B2C0000}"/>
    <cellStyle name="SAPBEXexcCritical4 11 6 2" xfId="11292" xr:uid="{00000000-0005-0000-0000-00001C2C0000}"/>
    <cellStyle name="SAPBEXexcCritical4 11 6 3" xfId="11293" xr:uid="{00000000-0005-0000-0000-00001D2C0000}"/>
    <cellStyle name="SAPBEXexcCritical4 11 7" xfId="11294" xr:uid="{00000000-0005-0000-0000-00001E2C0000}"/>
    <cellStyle name="SAPBEXexcCritical4 11 7 2" xfId="11295" xr:uid="{00000000-0005-0000-0000-00001F2C0000}"/>
    <cellStyle name="SAPBEXexcCritical4 11 7 3" xfId="11296" xr:uid="{00000000-0005-0000-0000-0000202C0000}"/>
    <cellStyle name="SAPBEXexcCritical4 11 8" xfId="11297" xr:uid="{00000000-0005-0000-0000-0000212C0000}"/>
    <cellStyle name="SAPBEXexcCritical4 11 8 2" xfId="11298" xr:uid="{00000000-0005-0000-0000-0000222C0000}"/>
    <cellStyle name="SAPBEXexcCritical4 11 8 3" xfId="11299" xr:uid="{00000000-0005-0000-0000-0000232C0000}"/>
    <cellStyle name="SAPBEXexcCritical4 11 9" xfId="11300" xr:uid="{00000000-0005-0000-0000-0000242C0000}"/>
    <cellStyle name="SAPBEXexcCritical4 11 9 2" xfId="11301" xr:uid="{00000000-0005-0000-0000-0000252C0000}"/>
    <cellStyle name="SAPBEXexcCritical4 11 9 3" xfId="11302" xr:uid="{00000000-0005-0000-0000-0000262C0000}"/>
    <cellStyle name="SAPBEXexcCritical4 12" xfId="11303" xr:uid="{00000000-0005-0000-0000-0000272C0000}"/>
    <cellStyle name="SAPBEXexcCritical4 12 10" xfId="11304" xr:uid="{00000000-0005-0000-0000-0000282C0000}"/>
    <cellStyle name="SAPBEXexcCritical4 12 10 2" xfId="11305" xr:uid="{00000000-0005-0000-0000-0000292C0000}"/>
    <cellStyle name="SAPBEXexcCritical4 12 10 3" xfId="11306" xr:uid="{00000000-0005-0000-0000-00002A2C0000}"/>
    <cellStyle name="SAPBEXexcCritical4 12 11" xfId="11307" xr:uid="{00000000-0005-0000-0000-00002B2C0000}"/>
    <cellStyle name="SAPBEXexcCritical4 12 11 2" xfId="11308" xr:uid="{00000000-0005-0000-0000-00002C2C0000}"/>
    <cellStyle name="SAPBEXexcCritical4 12 11 3" xfId="11309" xr:uid="{00000000-0005-0000-0000-00002D2C0000}"/>
    <cellStyle name="SAPBEXexcCritical4 12 12" xfId="11310" xr:uid="{00000000-0005-0000-0000-00002E2C0000}"/>
    <cellStyle name="SAPBEXexcCritical4 12 12 2" xfId="11311" xr:uid="{00000000-0005-0000-0000-00002F2C0000}"/>
    <cellStyle name="SAPBEXexcCritical4 12 12 3" xfId="11312" xr:uid="{00000000-0005-0000-0000-0000302C0000}"/>
    <cellStyle name="SAPBEXexcCritical4 12 13" xfId="11313" xr:uid="{00000000-0005-0000-0000-0000312C0000}"/>
    <cellStyle name="SAPBEXexcCritical4 12 13 2" xfId="11314" xr:uid="{00000000-0005-0000-0000-0000322C0000}"/>
    <cellStyle name="SAPBEXexcCritical4 12 13 3" xfId="11315" xr:uid="{00000000-0005-0000-0000-0000332C0000}"/>
    <cellStyle name="SAPBEXexcCritical4 12 14" xfId="11316" xr:uid="{00000000-0005-0000-0000-0000342C0000}"/>
    <cellStyle name="SAPBEXexcCritical4 12 14 2" xfId="11317" xr:uid="{00000000-0005-0000-0000-0000352C0000}"/>
    <cellStyle name="SAPBEXexcCritical4 12 14 3" xfId="11318" xr:uid="{00000000-0005-0000-0000-0000362C0000}"/>
    <cellStyle name="SAPBEXexcCritical4 12 15" xfId="11319" xr:uid="{00000000-0005-0000-0000-0000372C0000}"/>
    <cellStyle name="SAPBEXexcCritical4 12 15 2" xfId="11320" xr:uid="{00000000-0005-0000-0000-0000382C0000}"/>
    <cellStyle name="SAPBEXexcCritical4 12 15 3" xfId="11321" xr:uid="{00000000-0005-0000-0000-0000392C0000}"/>
    <cellStyle name="SAPBEXexcCritical4 12 16" xfId="11322" xr:uid="{00000000-0005-0000-0000-00003A2C0000}"/>
    <cellStyle name="SAPBEXexcCritical4 12 2" xfId="11323" xr:uid="{00000000-0005-0000-0000-00003B2C0000}"/>
    <cellStyle name="SAPBEXexcCritical4 12 2 2" xfId="11324" xr:uid="{00000000-0005-0000-0000-00003C2C0000}"/>
    <cellStyle name="SAPBEXexcCritical4 12 2 3" xfId="11325" xr:uid="{00000000-0005-0000-0000-00003D2C0000}"/>
    <cellStyle name="SAPBEXexcCritical4 12 3" xfId="11326" xr:uid="{00000000-0005-0000-0000-00003E2C0000}"/>
    <cellStyle name="SAPBEXexcCritical4 12 3 2" xfId="11327" xr:uid="{00000000-0005-0000-0000-00003F2C0000}"/>
    <cellStyle name="SAPBEXexcCritical4 12 3 3" xfId="11328" xr:uid="{00000000-0005-0000-0000-0000402C0000}"/>
    <cellStyle name="SAPBEXexcCritical4 12 4" xfId="11329" xr:uid="{00000000-0005-0000-0000-0000412C0000}"/>
    <cellStyle name="SAPBEXexcCritical4 12 4 2" xfId="11330" xr:uid="{00000000-0005-0000-0000-0000422C0000}"/>
    <cellStyle name="SAPBEXexcCritical4 12 4 3" xfId="11331" xr:uid="{00000000-0005-0000-0000-0000432C0000}"/>
    <cellStyle name="SAPBEXexcCritical4 12 5" xfId="11332" xr:uid="{00000000-0005-0000-0000-0000442C0000}"/>
    <cellStyle name="SAPBEXexcCritical4 12 5 2" xfId="11333" xr:uid="{00000000-0005-0000-0000-0000452C0000}"/>
    <cellStyle name="SAPBEXexcCritical4 12 5 3" xfId="11334" xr:uid="{00000000-0005-0000-0000-0000462C0000}"/>
    <cellStyle name="SAPBEXexcCritical4 12 6" xfId="11335" xr:uid="{00000000-0005-0000-0000-0000472C0000}"/>
    <cellStyle name="SAPBEXexcCritical4 12 6 2" xfId="11336" xr:uid="{00000000-0005-0000-0000-0000482C0000}"/>
    <cellStyle name="SAPBEXexcCritical4 12 6 3" xfId="11337" xr:uid="{00000000-0005-0000-0000-0000492C0000}"/>
    <cellStyle name="SAPBEXexcCritical4 12 7" xfId="11338" xr:uid="{00000000-0005-0000-0000-00004A2C0000}"/>
    <cellStyle name="SAPBEXexcCritical4 12 7 2" xfId="11339" xr:uid="{00000000-0005-0000-0000-00004B2C0000}"/>
    <cellStyle name="SAPBEXexcCritical4 12 7 3" xfId="11340" xr:uid="{00000000-0005-0000-0000-00004C2C0000}"/>
    <cellStyle name="SAPBEXexcCritical4 12 8" xfId="11341" xr:uid="{00000000-0005-0000-0000-00004D2C0000}"/>
    <cellStyle name="SAPBEXexcCritical4 12 8 2" xfId="11342" xr:uid="{00000000-0005-0000-0000-00004E2C0000}"/>
    <cellStyle name="SAPBEXexcCritical4 12 8 3" xfId="11343" xr:uid="{00000000-0005-0000-0000-00004F2C0000}"/>
    <cellStyle name="SAPBEXexcCritical4 12 9" xfId="11344" xr:uid="{00000000-0005-0000-0000-0000502C0000}"/>
    <cellStyle name="SAPBEXexcCritical4 12 9 2" xfId="11345" xr:uid="{00000000-0005-0000-0000-0000512C0000}"/>
    <cellStyle name="SAPBEXexcCritical4 12 9 3" xfId="11346" xr:uid="{00000000-0005-0000-0000-0000522C0000}"/>
    <cellStyle name="SAPBEXexcCritical4 13" xfId="11347" xr:uid="{00000000-0005-0000-0000-0000532C0000}"/>
    <cellStyle name="SAPBEXexcCritical4 13 10" xfId="11348" xr:uid="{00000000-0005-0000-0000-0000542C0000}"/>
    <cellStyle name="SAPBEXexcCritical4 13 10 2" xfId="11349" xr:uid="{00000000-0005-0000-0000-0000552C0000}"/>
    <cellStyle name="SAPBEXexcCritical4 13 10 3" xfId="11350" xr:uid="{00000000-0005-0000-0000-0000562C0000}"/>
    <cellStyle name="SAPBEXexcCritical4 13 11" xfId="11351" xr:uid="{00000000-0005-0000-0000-0000572C0000}"/>
    <cellStyle name="SAPBEXexcCritical4 13 11 2" xfId="11352" xr:uid="{00000000-0005-0000-0000-0000582C0000}"/>
    <cellStyle name="SAPBEXexcCritical4 13 11 3" xfId="11353" xr:uid="{00000000-0005-0000-0000-0000592C0000}"/>
    <cellStyle name="SAPBEXexcCritical4 13 12" xfId="11354" xr:uid="{00000000-0005-0000-0000-00005A2C0000}"/>
    <cellStyle name="SAPBEXexcCritical4 13 12 2" xfId="11355" xr:uid="{00000000-0005-0000-0000-00005B2C0000}"/>
    <cellStyle name="SAPBEXexcCritical4 13 12 3" xfId="11356" xr:uid="{00000000-0005-0000-0000-00005C2C0000}"/>
    <cellStyle name="SAPBEXexcCritical4 13 13" xfId="11357" xr:uid="{00000000-0005-0000-0000-00005D2C0000}"/>
    <cellStyle name="SAPBEXexcCritical4 13 13 2" xfId="11358" xr:uid="{00000000-0005-0000-0000-00005E2C0000}"/>
    <cellStyle name="SAPBEXexcCritical4 13 13 3" xfId="11359" xr:uid="{00000000-0005-0000-0000-00005F2C0000}"/>
    <cellStyle name="SAPBEXexcCritical4 13 14" xfId="11360" xr:uid="{00000000-0005-0000-0000-0000602C0000}"/>
    <cellStyle name="SAPBEXexcCritical4 13 14 2" xfId="11361" xr:uid="{00000000-0005-0000-0000-0000612C0000}"/>
    <cellStyle name="SAPBEXexcCritical4 13 14 3" xfId="11362" xr:uid="{00000000-0005-0000-0000-0000622C0000}"/>
    <cellStyle name="SAPBEXexcCritical4 13 15" xfId="11363" xr:uid="{00000000-0005-0000-0000-0000632C0000}"/>
    <cellStyle name="SAPBEXexcCritical4 13 15 2" xfId="11364" xr:uid="{00000000-0005-0000-0000-0000642C0000}"/>
    <cellStyle name="SAPBEXexcCritical4 13 15 3" xfId="11365" xr:uid="{00000000-0005-0000-0000-0000652C0000}"/>
    <cellStyle name="SAPBEXexcCritical4 13 16" xfId="11366" xr:uid="{00000000-0005-0000-0000-0000662C0000}"/>
    <cellStyle name="SAPBEXexcCritical4 13 2" xfId="11367" xr:uid="{00000000-0005-0000-0000-0000672C0000}"/>
    <cellStyle name="SAPBEXexcCritical4 13 2 2" xfId="11368" xr:uid="{00000000-0005-0000-0000-0000682C0000}"/>
    <cellStyle name="SAPBEXexcCritical4 13 2 3" xfId="11369" xr:uid="{00000000-0005-0000-0000-0000692C0000}"/>
    <cellStyle name="SAPBEXexcCritical4 13 3" xfId="11370" xr:uid="{00000000-0005-0000-0000-00006A2C0000}"/>
    <cellStyle name="SAPBEXexcCritical4 13 3 2" xfId="11371" xr:uid="{00000000-0005-0000-0000-00006B2C0000}"/>
    <cellStyle name="SAPBEXexcCritical4 13 3 3" xfId="11372" xr:uid="{00000000-0005-0000-0000-00006C2C0000}"/>
    <cellStyle name="SAPBEXexcCritical4 13 4" xfId="11373" xr:uid="{00000000-0005-0000-0000-00006D2C0000}"/>
    <cellStyle name="SAPBEXexcCritical4 13 4 2" xfId="11374" xr:uid="{00000000-0005-0000-0000-00006E2C0000}"/>
    <cellStyle name="SAPBEXexcCritical4 13 4 3" xfId="11375" xr:uid="{00000000-0005-0000-0000-00006F2C0000}"/>
    <cellStyle name="SAPBEXexcCritical4 13 5" xfId="11376" xr:uid="{00000000-0005-0000-0000-0000702C0000}"/>
    <cellStyle name="SAPBEXexcCritical4 13 5 2" xfId="11377" xr:uid="{00000000-0005-0000-0000-0000712C0000}"/>
    <cellStyle name="SAPBEXexcCritical4 13 5 3" xfId="11378" xr:uid="{00000000-0005-0000-0000-0000722C0000}"/>
    <cellStyle name="SAPBEXexcCritical4 13 6" xfId="11379" xr:uid="{00000000-0005-0000-0000-0000732C0000}"/>
    <cellStyle name="SAPBEXexcCritical4 13 6 2" xfId="11380" xr:uid="{00000000-0005-0000-0000-0000742C0000}"/>
    <cellStyle name="SAPBEXexcCritical4 13 6 3" xfId="11381" xr:uid="{00000000-0005-0000-0000-0000752C0000}"/>
    <cellStyle name="SAPBEXexcCritical4 13 7" xfId="11382" xr:uid="{00000000-0005-0000-0000-0000762C0000}"/>
    <cellStyle name="SAPBEXexcCritical4 13 7 2" xfId="11383" xr:uid="{00000000-0005-0000-0000-0000772C0000}"/>
    <cellStyle name="SAPBEXexcCritical4 13 7 3" xfId="11384" xr:uid="{00000000-0005-0000-0000-0000782C0000}"/>
    <cellStyle name="SAPBEXexcCritical4 13 8" xfId="11385" xr:uid="{00000000-0005-0000-0000-0000792C0000}"/>
    <cellStyle name="SAPBEXexcCritical4 13 8 2" xfId="11386" xr:uid="{00000000-0005-0000-0000-00007A2C0000}"/>
    <cellStyle name="SAPBEXexcCritical4 13 8 3" xfId="11387" xr:uid="{00000000-0005-0000-0000-00007B2C0000}"/>
    <cellStyle name="SAPBEXexcCritical4 13 9" xfId="11388" xr:uid="{00000000-0005-0000-0000-00007C2C0000}"/>
    <cellStyle name="SAPBEXexcCritical4 13 9 2" xfId="11389" xr:uid="{00000000-0005-0000-0000-00007D2C0000}"/>
    <cellStyle name="SAPBEXexcCritical4 13 9 3" xfId="11390" xr:uid="{00000000-0005-0000-0000-00007E2C0000}"/>
    <cellStyle name="SAPBEXexcCritical4 14" xfId="11391" xr:uid="{00000000-0005-0000-0000-00007F2C0000}"/>
    <cellStyle name="SAPBEXexcCritical4 14 2" xfId="11392" xr:uid="{00000000-0005-0000-0000-0000802C0000}"/>
    <cellStyle name="SAPBEXexcCritical4 14 3" xfId="11393" xr:uid="{00000000-0005-0000-0000-0000812C0000}"/>
    <cellStyle name="SAPBEXexcCritical4 15" xfId="11394" xr:uid="{00000000-0005-0000-0000-0000822C0000}"/>
    <cellStyle name="SAPBEXexcCritical4 15 2" xfId="11395" xr:uid="{00000000-0005-0000-0000-0000832C0000}"/>
    <cellStyle name="SAPBEXexcCritical4 15 3" xfId="11396" xr:uid="{00000000-0005-0000-0000-0000842C0000}"/>
    <cellStyle name="SAPBEXexcCritical4 16" xfId="11397" xr:uid="{00000000-0005-0000-0000-0000852C0000}"/>
    <cellStyle name="SAPBEXexcCritical4 16 2" xfId="11398" xr:uid="{00000000-0005-0000-0000-0000862C0000}"/>
    <cellStyle name="SAPBEXexcCritical4 16 3" xfId="11399" xr:uid="{00000000-0005-0000-0000-0000872C0000}"/>
    <cellStyle name="SAPBEXexcCritical4 17" xfId="11400" xr:uid="{00000000-0005-0000-0000-0000882C0000}"/>
    <cellStyle name="SAPBEXexcCritical4 17 2" xfId="11401" xr:uid="{00000000-0005-0000-0000-0000892C0000}"/>
    <cellStyle name="SAPBEXexcCritical4 17 3" xfId="11402" xr:uid="{00000000-0005-0000-0000-00008A2C0000}"/>
    <cellStyle name="SAPBEXexcCritical4 18" xfId="11403" xr:uid="{00000000-0005-0000-0000-00008B2C0000}"/>
    <cellStyle name="SAPBEXexcCritical4 18 2" xfId="11404" xr:uid="{00000000-0005-0000-0000-00008C2C0000}"/>
    <cellStyle name="SAPBEXexcCritical4 18 3" xfId="11405" xr:uid="{00000000-0005-0000-0000-00008D2C0000}"/>
    <cellStyle name="SAPBEXexcCritical4 19" xfId="11406" xr:uid="{00000000-0005-0000-0000-00008E2C0000}"/>
    <cellStyle name="SAPBEXexcCritical4 19 2" xfId="11407" xr:uid="{00000000-0005-0000-0000-00008F2C0000}"/>
    <cellStyle name="SAPBEXexcCritical4 19 3" xfId="11408" xr:uid="{00000000-0005-0000-0000-0000902C0000}"/>
    <cellStyle name="SAPBEXexcCritical4 2" xfId="11409" xr:uid="{00000000-0005-0000-0000-0000912C0000}"/>
    <cellStyle name="SAPBEXexcCritical4 20" xfId="11410" xr:uid="{00000000-0005-0000-0000-0000922C0000}"/>
    <cellStyle name="SAPBEXexcCritical4 20 2" xfId="11411" xr:uid="{00000000-0005-0000-0000-0000932C0000}"/>
    <cellStyle name="SAPBEXexcCritical4 20 3" xfId="11412" xr:uid="{00000000-0005-0000-0000-0000942C0000}"/>
    <cellStyle name="SAPBEXexcCritical4 21" xfId="11413" xr:uid="{00000000-0005-0000-0000-0000952C0000}"/>
    <cellStyle name="SAPBEXexcCritical4 21 2" xfId="11414" xr:uid="{00000000-0005-0000-0000-0000962C0000}"/>
    <cellStyle name="SAPBEXexcCritical4 21 3" xfId="11415" xr:uid="{00000000-0005-0000-0000-0000972C0000}"/>
    <cellStyle name="SAPBEXexcCritical4 22" xfId="11416" xr:uid="{00000000-0005-0000-0000-0000982C0000}"/>
    <cellStyle name="SAPBEXexcCritical4 22 2" xfId="11417" xr:uid="{00000000-0005-0000-0000-0000992C0000}"/>
    <cellStyle name="SAPBEXexcCritical4 22 3" xfId="11418" xr:uid="{00000000-0005-0000-0000-00009A2C0000}"/>
    <cellStyle name="SAPBEXexcCritical4 23" xfId="11419" xr:uid="{00000000-0005-0000-0000-00009B2C0000}"/>
    <cellStyle name="SAPBEXexcCritical4 23 2" xfId="11420" xr:uid="{00000000-0005-0000-0000-00009C2C0000}"/>
    <cellStyle name="SAPBEXexcCritical4 23 3" xfId="11421" xr:uid="{00000000-0005-0000-0000-00009D2C0000}"/>
    <cellStyle name="SAPBEXexcCritical4 24" xfId="11422" xr:uid="{00000000-0005-0000-0000-00009E2C0000}"/>
    <cellStyle name="SAPBEXexcCritical4 24 2" xfId="11423" xr:uid="{00000000-0005-0000-0000-00009F2C0000}"/>
    <cellStyle name="SAPBEXexcCritical4 24 3" xfId="11424" xr:uid="{00000000-0005-0000-0000-0000A02C0000}"/>
    <cellStyle name="SAPBEXexcCritical4 25" xfId="11425" xr:uid="{00000000-0005-0000-0000-0000A12C0000}"/>
    <cellStyle name="SAPBEXexcCritical4 25 2" xfId="11426" xr:uid="{00000000-0005-0000-0000-0000A22C0000}"/>
    <cellStyle name="SAPBEXexcCritical4 25 3" xfId="11427" xr:uid="{00000000-0005-0000-0000-0000A32C0000}"/>
    <cellStyle name="SAPBEXexcCritical4 26" xfId="11428" xr:uid="{00000000-0005-0000-0000-0000A42C0000}"/>
    <cellStyle name="SAPBEXexcCritical4 26 2" xfId="11429" xr:uid="{00000000-0005-0000-0000-0000A52C0000}"/>
    <cellStyle name="SAPBEXexcCritical4 26 3" xfId="11430" xr:uid="{00000000-0005-0000-0000-0000A62C0000}"/>
    <cellStyle name="SAPBEXexcCritical4 27" xfId="11431" xr:uid="{00000000-0005-0000-0000-0000A72C0000}"/>
    <cellStyle name="SAPBEXexcCritical4 27 2" xfId="11432" xr:uid="{00000000-0005-0000-0000-0000A82C0000}"/>
    <cellStyle name="SAPBEXexcCritical4 27 3" xfId="11433" xr:uid="{00000000-0005-0000-0000-0000A92C0000}"/>
    <cellStyle name="SAPBEXexcCritical4 28" xfId="11434" xr:uid="{00000000-0005-0000-0000-0000AA2C0000}"/>
    <cellStyle name="SAPBEXexcCritical4 29" xfId="11435" xr:uid="{00000000-0005-0000-0000-0000AB2C0000}"/>
    <cellStyle name="SAPBEXexcCritical4 3" xfId="11436" xr:uid="{00000000-0005-0000-0000-0000AC2C0000}"/>
    <cellStyle name="SAPBEXexcCritical4 30" xfId="11437" xr:uid="{00000000-0005-0000-0000-0000AD2C0000}"/>
    <cellStyle name="SAPBEXexcCritical4 4" xfId="11438" xr:uid="{00000000-0005-0000-0000-0000AE2C0000}"/>
    <cellStyle name="SAPBEXexcCritical4 5" xfId="11439" xr:uid="{00000000-0005-0000-0000-0000AF2C0000}"/>
    <cellStyle name="SAPBEXexcCritical4 6" xfId="11440" xr:uid="{00000000-0005-0000-0000-0000B02C0000}"/>
    <cellStyle name="SAPBEXexcCritical4 6 10" xfId="11441" xr:uid="{00000000-0005-0000-0000-0000B12C0000}"/>
    <cellStyle name="SAPBEXexcCritical4 6 10 2" xfId="11442" xr:uid="{00000000-0005-0000-0000-0000B22C0000}"/>
    <cellStyle name="SAPBEXexcCritical4 6 10 3" xfId="11443" xr:uid="{00000000-0005-0000-0000-0000B32C0000}"/>
    <cellStyle name="SAPBEXexcCritical4 6 11" xfId="11444" xr:uid="{00000000-0005-0000-0000-0000B42C0000}"/>
    <cellStyle name="SAPBEXexcCritical4 6 11 2" xfId="11445" xr:uid="{00000000-0005-0000-0000-0000B52C0000}"/>
    <cellStyle name="SAPBEXexcCritical4 6 11 3" xfId="11446" xr:uid="{00000000-0005-0000-0000-0000B62C0000}"/>
    <cellStyle name="SAPBEXexcCritical4 6 12" xfId="11447" xr:uid="{00000000-0005-0000-0000-0000B72C0000}"/>
    <cellStyle name="SAPBEXexcCritical4 6 12 2" xfId="11448" xr:uid="{00000000-0005-0000-0000-0000B82C0000}"/>
    <cellStyle name="SAPBEXexcCritical4 6 12 3" xfId="11449" xr:uid="{00000000-0005-0000-0000-0000B92C0000}"/>
    <cellStyle name="SAPBEXexcCritical4 6 13" xfId="11450" xr:uid="{00000000-0005-0000-0000-0000BA2C0000}"/>
    <cellStyle name="SAPBEXexcCritical4 6 13 2" xfId="11451" xr:uid="{00000000-0005-0000-0000-0000BB2C0000}"/>
    <cellStyle name="SAPBEXexcCritical4 6 13 3" xfId="11452" xr:uid="{00000000-0005-0000-0000-0000BC2C0000}"/>
    <cellStyle name="SAPBEXexcCritical4 6 14" xfId="11453" xr:uid="{00000000-0005-0000-0000-0000BD2C0000}"/>
    <cellStyle name="SAPBEXexcCritical4 6 14 2" xfId="11454" xr:uid="{00000000-0005-0000-0000-0000BE2C0000}"/>
    <cellStyle name="SAPBEXexcCritical4 6 14 3" xfId="11455" xr:uid="{00000000-0005-0000-0000-0000BF2C0000}"/>
    <cellStyle name="SAPBEXexcCritical4 6 15" xfId="11456" xr:uid="{00000000-0005-0000-0000-0000C02C0000}"/>
    <cellStyle name="SAPBEXexcCritical4 6 15 2" xfId="11457" xr:uid="{00000000-0005-0000-0000-0000C12C0000}"/>
    <cellStyle name="SAPBEXexcCritical4 6 15 3" xfId="11458" xr:uid="{00000000-0005-0000-0000-0000C22C0000}"/>
    <cellStyle name="SAPBEXexcCritical4 6 16" xfId="11459" xr:uid="{00000000-0005-0000-0000-0000C32C0000}"/>
    <cellStyle name="SAPBEXexcCritical4 6 2" xfId="11460" xr:uid="{00000000-0005-0000-0000-0000C42C0000}"/>
    <cellStyle name="SAPBEXexcCritical4 6 2 2" xfId="11461" xr:uid="{00000000-0005-0000-0000-0000C52C0000}"/>
    <cellStyle name="SAPBEXexcCritical4 6 2 3" xfId="11462" xr:uid="{00000000-0005-0000-0000-0000C62C0000}"/>
    <cellStyle name="SAPBEXexcCritical4 6 3" xfId="11463" xr:uid="{00000000-0005-0000-0000-0000C72C0000}"/>
    <cellStyle name="SAPBEXexcCritical4 6 3 2" xfId="11464" xr:uid="{00000000-0005-0000-0000-0000C82C0000}"/>
    <cellStyle name="SAPBEXexcCritical4 6 3 3" xfId="11465" xr:uid="{00000000-0005-0000-0000-0000C92C0000}"/>
    <cellStyle name="SAPBEXexcCritical4 6 4" xfId="11466" xr:uid="{00000000-0005-0000-0000-0000CA2C0000}"/>
    <cellStyle name="SAPBEXexcCritical4 6 4 2" xfId="11467" xr:uid="{00000000-0005-0000-0000-0000CB2C0000}"/>
    <cellStyle name="SAPBEXexcCritical4 6 4 3" xfId="11468" xr:uid="{00000000-0005-0000-0000-0000CC2C0000}"/>
    <cellStyle name="SAPBEXexcCritical4 6 5" xfId="11469" xr:uid="{00000000-0005-0000-0000-0000CD2C0000}"/>
    <cellStyle name="SAPBEXexcCritical4 6 5 2" xfId="11470" xr:uid="{00000000-0005-0000-0000-0000CE2C0000}"/>
    <cellStyle name="SAPBEXexcCritical4 6 5 3" xfId="11471" xr:uid="{00000000-0005-0000-0000-0000CF2C0000}"/>
    <cellStyle name="SAPBEXexcCritical4 6 6" xfId="11472" xr:uid="{00000000-0005-0000-0000-0000D02C0000}"/>
    <cellStyle name="SAPBEXexcCritical4 6 6 2" xfId="11473" xr:uid="{00000000-0005-0000-0000-0000D12C0000}"/>
    <cellStyle name="SAPBEXexcCritical4 6 6 3" xfId="11474" xr:uid="{00000000-0005-0000-0000-0000D22C0000}"/>
    <cellStyle name="SAPBEXexcCritical4 6 7" xfId="11475" xr:uid="{00000000-0005-0000-0000-0000D32C0000}"/>
    <cellStyle name="SAPBEXexcCritical4 6 7 2" xfId="11476" xr:uid="{00000000-0005-0000-0000-0000D42C0000}"/>
    <cellStyle name="SAPBEXexcCritical4 6 7 3" xfId="11477" xr:uid="{00000000-0005-0000-0000-0000D52C0000}"/>
    <cellStyle name="SAPBEXexcCritical4 6 8" xfId="11478" xr:uid="{00000000-0005-0000-0000-0000D62C0000}"/>
    <cellStyle name="SAPBEXexcCritical4 6 8 2" xfId="11479" xr:uid="{00000000-0005-0000-0000-0000D72C0000}"/>
    <cellStyle name="SAPBEXexcCritical4 6 8 3" xfId="11480" xr:uid="{00000000-0005-0000-0000-0000D82C0000}"/>
    <cellStyle name="SAPBEXexcCritical4 6 9" xfId="11481" xr:uid="{00000000-0005-0000-0000-0000D92C0000}"/>
    <cellStyle name="SAPBEXexcCritical4 6 9 2" xfId="11482" xr:uid="{00000000-0005-0000-0000-0000DA2C0000}"/>
    <cellStyle name="SAPBEXexcCritical4 6 9 3" xfId="11483" xr:uid="{00000000-0005-0000-0000-0000DB2C0000}"/>
    <cellStyle name="SAPBEXexcCritical4 7" xfId="11484" xr:uid="{00000000-0005-0000-0000-0000DC2C0000}"/>
    <cellStyle name="SAPBEXexcCritical4 7 10" xfId="11485" xr:uid="{00000000-0005-0000-0000-0000DD2C0000}"/>
    <cellStyle name="SAPBEXexcCritical4 7 10 2" xfId="11486" xr:uid="{00000000-0005-0000-0000-0000DE2C0000}"/>
    <cellStyle name="SAPBEXexcCritical4 7 10 3" xfId="11487" xr:uid="{00000000-0005-0000-0000-0000DF2C0000}"/>
    <cellStyle name="SAPBEXexcCritical4 7 11" xfId="11488" xr:uid="{00000000-0005-0000-0000-0000E02C0000}"/>
    <cellStyle name="SAPBEXexcCritical4 7 11 2" xfId="11489" xr:uid="{00000000-0005-0000-0000-0000E12C0000}"/>
    <cellStyle name="SAPBEXexcCritical4 7 11 3" xfId="11490" xr:uid="{00000000-0005-0000-0000-0000E22C0000}"/>
    <cellStyle name="SAPBEXexcCritical4 7 12" xfId="11491" xr:uid="{00000000-0005-0000-0000-0000E32C0000}"/>
    <cellStyle name="SAPBEXexcCritical4 7 12 2" xfId="11492" xr:uid="{00000000-0005-0000-0000-0000E42C0000}"/>
    <cellStyle name="SAPBEXexcCritical4 7 12 3" xfId="11493" xr:uid="{00000000-0005-0000-0000-0000E52C0000}"/>
    <cellStyle name="SAPBEXexcCritical4 7 13" xfId="11494" xr:uid="{00000000-0005-0000-0000-0000E62C0000}"/>
    <cellStyle name="SAPBEXexcCritical4 7 13 2" xfId="11495" xr:uid="{00000000-0005-0000-0000-0000E72C0000}"/>
    <cellStyle name="SAPBEXexcCritical4 7 13 3" xfId="11496" xr:uid="{00000000-0005-0000-0000-0000E82C0000}"/>
    <cellStyle name="SAPBEXexcCritical4 7 14" xfId="11497" xr:uid="{00000000-0005-0000-0000-0000E92C0000}"/>
    <cellStyle name="SAPBEXexcCritical4 7 14 2" xfId="11498" xr:uid="{00000000-0005-0000-0000-0000EA2C0000}"/>
    <cellStyle name="SAPBEXexcCritical4 7 14 3" xfId="11499" xr:uid="{00000000-0005-0000-0000-0000EB2C0000}"/>
    <cellStyle name="SAPBEXexcCritical4 7 15" xfId="11500" xr:uid="{00000000-0005-0000-0000-0000EC2C0000}"/>
    <cellStyle name="SAPBEXexcCritical4 7 15 2" xfId="11501" xr:uid="{00000000-0005-0000-0000-0000ED2C0000}"/>
    <cellStyle name="SAPBEXexcCritical4 7 15 3" xfId="11502" xr:uid="{00000000-0005-0000-0000-0000EE2C0000}"/>
    <cellStyle name="SAPBEXexcCritical4 7 16" xfId="11503" xr:uid="{00000000-0005-0000-0000-0000EF2C0000}"/>
    <cellStyle name="SAPBEXexcCritical4 7 2" xfId="11504" xr:uid="{00000000-0005-0000-0000-0000F02C0000}"/>
    <cellStyle name="SAPBEXexcCritical4 7 2 2" xfId="11505" xr:uid="{00000000-0005-0000-0000-0000F12C0000}"/>
    <cellStyle name="SAPBEXexcCritical4 7 2 3" xfId="11506" xr:uid="{00000000-0005-0000-0000-0000F22C0000}"/>
    <cellStyle name="SAPBEXexcCritical4 7 3" xfId="11507" xr:uid="{00000000-0005-0000-0000-0000F32C0000}"/>
    <cellStyle name="SAPBEXexcCritical4 7 3 2" xfId="11508" xr:uid="{00000000-0005-0000-0000-0000F42C0000}"/>
    <cellStyle name="SAPBEXexcCritical4 7 3 3" xfId="11509" xr:uid="{00000000-0005-0000-0000-0000F52C0000}"/>
    <cellStyle name="SAPBEXexcCritical4 7 4" xfId="11510" xr:uid="{00000000-0005-0000-0000-0000F62C0000}"/>
    <cellStyle name="SAPBEXexcCritical4 7 4 2" xfId="11511" xr:uid="{00000000-0005-0000-0000-0000F72C0000}"/>
    <cellStyle name="SAPBEXexcCritical4 7 4 3" xfId="11512" xr:uid="{00000000-0005-0000-0000-0000F82C0000}"/>
    <cellStyle name="SAPBEXexcCritical4 7 5" xfId="11513" xr:uid="{00000000-0005-0000-0000-0000F92C0000}"/>
    <cellStyle name="SAPBEXexcCritical4 7 5 2" xfId="11514" xr:uid="{00000000-0005-0000-0000-0000FA2C0000}"/>
    <cellStyle name="SAPBEXexcCritical4 7 5 3" xfId="11515" xr:uid="{00000000-0005-0000-0000-0000FB2C0000}"/>
    <cellStyle name="SAPBEXexcCritical4 7 6" xfId="11516" xr:uid="{00000000-0005-0000-0000-0000FC2C0000}"/>
    <cellStyle name="SAPBEXexcCritical4 7 6 2" xfId="11517" xr:uid="{00000000-0005-0000-0000-0000FD2C0000}"/>
    <cellStyle name="SAPBEXexcCritical4 7 6 3" xfId="11518" xr:uid="{00000000-0005-0000-0000-0000FE2C0000}"/>
    <cellStyle name="SAPBEXexcCritical4 7 7" xfId="11519" xr:uid="{00000000-0005-0000-0000-0000FF2C0000}"/>
    <cellStyle name="SAPBEXexcCritical4 7 7 2" xfId="11520" xr:uid="{00000000-0005-0000-0000-0000002D0000}"/>
    <cellStyle name="SAPBEXexcCritical4 7 7 3" xfId="11521" xr:uid="{00000000-0005-0000-0000-0000012D0000}"/>
    <cellStyle name="SAPBEXexcCritical4 7 8" xfId="11522" xr:uid="{00000000-0005-0000-0000-0000022D0000}"/>
    <cellStyle name="SAPBEXexcCritical4 7 8 2" xfId="11523" xr:uid="{00000000-0005-0000-0000-0000032D0000}"/>
    <cellStyle name="SAPBEXexcCritical4 7 8 3" xfId="11524" xr:uid="{00000000-0005-0000-0000-0000042D0000}"/>
    <cellStyle name="SAPBEXexcCritical4 7 9" xfId="11525" xr:uid="{00000000-0005-0000-0000-0000052D0000}"/>
    <cellStyle name="SAPBEXexcCritical4 7 9 2" xfId="11526" xr:uid="{00000000-0005-0000-0000-0000062D0000}"/>
    <cellStyle name="SAPBEXexcCritical4 7 9 3" xfId="11527" xr:uid="{00000000-0005-0000-0000-0000072D0000}"/>
    <cellStyle name="SAPBEXexcCritical4 8" xfId="11528" xr:uid="{00000000-0005-0000-0000-0000082D0000}"/>
    <cellStyle name="SAPBEXexcCritical4 8 10" xfId="11529" xr:uid="{00000000-0005-0000-0000-0000092D0000}"/>
    <cellStyle name="SAPBEXexcCritical4 8 10 2" xfId="11530" xr:uid="{00000000-0005-0000-0000-00000A2D0000}"/>
    <cellStyle name="SAPBEXexcCritical4 8 10 3" xfId="11531" xr:uid="{00000000-0005-0000-0000-00000B2D0000}"/>
    <cellStyle name="SAPBEXexcCritical4 8 11" xfId="11532" xr:uid="{00000000-0005-0000-0000-00000C2D0000}"/>
    <cellStyle name="SAPBEXexcCritical4 8 11 2" xfId="11533" xr:uid="{00000000-0005-0000-0000-00000D2D0000}"/>
    <cellStyle name="SAPBEXexcCritical4 8 11 3" xfId="11534" xr:uid="{00000000-0005-0000-0000-00000E2D0000}"/>
    <cellStyle name="SAPBEXexcCritical4 8 12" xfId="11535" xr:uid="{00000000-0005-0000-0000-00000F2D0000}"/>
    <cellStyle name="SAPBEXexcCritical4 8 12 2" xfId="11536" xr:uid="{00000000-0005-0000-0000-0000102D0000}"/>
    <cellStyle name="SAPBEXexcCritical4 8 12 3" xfId="11537" xr:uid="{00000000-0005-0000-0000-0000112D0000}"/>
    <cellStyle name="SAPBEXexcCritical4 8 13" xfId="11538" xr:uid="{00000000-0005-0000-0000-0000122D0000}"/>
    <cellStyle name="SAPBEXexcCritical4 8 13 2" xfId="11539" xr:uid="{00000000-0005-0000-0000-0000132D0000}"/>
    <cellStyle name="SAPBEXexcCritical4 8 13 3" xfId="11540" xr:uid="{00000000-0005-0000-0000-0000142D0000}"/>
    <cellStyle name="SAPBEXexcCritical4 8 14" xfId="11541" xr:uid="{00000000-0005-0000-0000-0000152D0000}"/>
    <cellStyle name="SAPBEXexcCritical4 8 14 2" xfId="11542" xr:uid="{00000000-0005-0000-0000-0000162D0000}"/>
    <cellStyle name="SAPBEXexcCritical4 8 14 3" xfId="11543" xr:uid="{00000000-0005-0000-0000-0000172D0000}"/>
    <cellStyle name="SAPBEXexcCritical4 8 15" xfId="11544" xr:uid="{00000000-0005-0000-0000-0000182D0000}"/>
    <cellStyle name="SAPBEXexcCritical4 8 15 2" xfId="11545" xr:uid="{00000000-0005-0000-0000-0000192D0000}"/>
    <cellStyle name="SAPBEXexcCritical4 8 15 3" xfId="11546" xr:uid="{00000000-0005-0000-0000-00001A2D0000}"/>
    <cellStyle name="SAPBEXexcCritical4 8 16" xfId="11547" xr:uid="{00000000-0005-0000-0000-00001B2D0000}"/>
    <cellStyle name="SAPBEXexcCritical4 8 2" xfId="11548" xr:uid="{00000000-0005-0000-0000-00001C2D0000}"/>
    <cellStyle name="SAPBEXexcCritical4 8 2 2" xfId="11549" xr:uid="{00000000-0005-0000-0000-00001D2D0000}"/>
    <cellStyle name="SAPBEXexcCritical4 8 2 3" xfId="11550" xr:uid="{00000000-0005-0000-0000-00001E2D0000}"/>
    <cellStyle name="SAPBEXexcCritical4 8 3" xfId="11551" xr:uid="{00000000-0005-0000-0000-00001F2D0000}"/>
    <cellStyle name="SAPBEXexcCritical4 8 3 2" xfId="11552" xr:uid="{00000000-0005-0000-0000-0000202D0000}"/>
    <cellStyle name="SAPBEXexcCritical4 8 3 3" xfId="11553" xr:uid="{00000000-0005-0000-0000-0000212D0000}"/>
    <cellStyle name="SAPBEXexcCritical4 8 4" xfId="11554" xr:uid="{00000000-0005-0000-0000-0000222D0000}"/>
    <cellStyle name="SAPBEXexcCritical4 8 4 2" xfId="11555" xr:uid="{00000000-0005-0000-0000-0000232D0000}"/>
    <cellStyle name="SAPBEXexcCritical4 8 4 3" xfId="11556" xr:uid="{00000000-0005-0000-0000-0000242D0000}"/>
    <cellStyle name="SAPBEXexcCritical4 8 5" xfId="11557" xr:uid="{00000000-0005-0000-0000-0000252D0000}"/>
    <cellStyle name="SAPBEXexcCritical4 8 5 2" xfId="11558" xr:uid="{00000000-0005-0000-0000-0000262D0000}"/>
    <cellStyle name="SAPBEXexcCritical4 8 5 3" xfId="11559" xr:uid="{00000000-0005-0000-0000-0000272D0000}"/>
    <cellStyle name="SAPBEXexcCritical4 8 6" xfId="11560" xr:uid="{00000000-0005-0000-0000-0000282D0000}"/>
    <cellStyle name="SAPBEXexcCritical4 8 6 2" xfId="11561" xr:uid="{00000000-0005-0000-0000-0000292D0000}"/>
    <cellStyle name="SAPBEXexcCritical4 8 6 3" xfId="11562" xr:uid="{00000000-0005-0000-0000-00002A2D0000}"/>
    <cellStyle name="SAPBEXexcCritical4 8 7" xfId="11563" xr:uid="{00000000-0005-0000-0000-00002B2D0000}"/>
    <cellStyle name="SAPBEXexcCritical4 8 7 2" xfId="11564" xr:uid="{00000000-0005-0000-0000-00002C2D0000}"/>
    <cellStyle name="SAPBEXexcCritical4 8 7 3" xfId="11565" xr:uid="{00000000-0005-0000-0000-00002D2D0000}"/>
    <cellStyle name="SAPBEXexcCritical4 8 8" xfId="11566" xr:uid="{00000000-0005-0000-0000-00002E2D0000}"/>
    <cellStyle name="SAPBEXexcCritical4 8 8 2" xfId="11567" xr:uid="{00000000-0005-0000-0000-00002F2D0000}"/>
    <cellStyle name="SAPBEXexcCritical4 8 8 3" xfId="11568" xr:uid="{00000000-0005-0000-0000-0000302D0000}"/>
    <cellStyle name="SAPBEXexcCritical4 8 9" xfId="11569" xr:uid="{00000000-0005-0000-0000-0000312D0000}"/>
    <cellStyle name="SAPBEXexcCritical4 8 9 2" xfId="11570" xr:uid="{00000000-0005-0000-0000-0000322D0000}"/>
    <cellStyle name="SAPBEXexcCritical4 8 9 3" xfId="11571" xr:uid="{00000000-0005-0000-0000-0000332D0000}"/>
    <cellStyle name="SAPBEXexcCritical4 9" xfId="11572" xr:uid="{00000000-0005-0000-0000-0000342D0000}"/>
    <cellStyle name="SAPBEXexcCritical4 9 10" xfId="11573" xr:uid="{00000000-0005-0000-0000-0000352D0000}"/>
    <cellStyle name="SAPBEXexcCritical4 9 10 2" xfId="11574" xr:uid="{00000000-0005-0000-0000-0000362D0000}"/>
    <cellStyle name="SAPBEXexcCritical4 9 10 3" xfId="11575" xr:uid="{00000000-0005-0000-0000-0000372D0000}"/>
    <cellStyle name="SAPBEXexcCritical4 9 11" xfId="11576" xr:uid="{00000000-0005-0000-0000-0000382D0000}"/>
    <cellStyle name="SAPBEXexcCritical4 9 11 2" xfId="11577" xr:uid="{00000000-0005-0000-0000-0000392D0000}"/>
    <cellStyle name="SAPBEXexcCritical4 9 11 3" xfId="11578" xr:uid="{00000000-0005-0000-0000-00003A2D0000}"/>
    <cellStyle name="SAPBEXexcCritical4 9 12" xfId="11579" xr:uid="{00000000-0005-0000-0000-00003B2D0000}"/>
    <cellStyle name="SAPBEXexcCritical4 9 12 2" xfId="11580" xr:uid="{00000000-0005-0000-0000-00003C2D0000}"/>
    <cellStyle name="SAPBEXexcCritical4 9 12 3" xfId="11581" xr:uid="{00000000-0005-0000-0000-00003D2D0000}"/>
    <cellStyle name="SAPBEXexcCritical4 9 13" xfId="11582" xr:uid="{00000000-0005-0000-0000-00003E2D0000}"/>
    <cellStyle name="SAPBEXexcCritical4 9 13 2" xfId="11583" xr:uid="{00000000-0005-0000-0000-00003F2D0000}"/>
    <cellStyle name="SAPBEXexcCritical4 9 13 3" xfId="11584" xr:uid="{00000000-0005-0000-0000-0000402D0000}"/>
    <cellStyle name="SAPBEXexcCritical4 9 14" xfId="11585" xr:uid="{00000000-0005-0000-0000-0000412D0000}"/>
    <cellStyle name="SAPBEXexcCritical4 9 14 2" xfId="11586" xr:uid="{00000000-0005-0000-0000-0000422D0000}"/>
    <cellStyle name="SAPBEXexcCritical4 9 14 3" xfId="11587" xr:uid="{00000000-0005-0000-0000-0000432D0000}"/>
    <cellStyle name="SAPBEXexcCritical4 9 15" xfId="11588" xr:uid="{00000000-0005-0000-0000-0000442D0000}"/>
    <cellStyle name="SAPBEXexcCritical4 9 15 2" xfId="11589" xr:uid="{00000000-0005-0000-0000-0000452D0000}"/>
    <cellStyle name="SAPBEXexcCritical4 9 15 3" xfId="11590" xr:uid="{00000000-0005-0000-0000-0000462D0000}"/>
    <cellStyle name="SAPBEXexcCritical4 9 16" xfId="11591" xr:uid="{00000000-0005-0000-0000-0000472D0000}"/>
    <cellStyle name="SAPBEXexcCritical4 9 2" xfId="11592" xr:uid="{00000000-0005-0000-0000-0000482D0000}"/>
    <cellStyle name="SAPBEXexcCritical4 9 2 2" xfId="11593" xr:uid="{00000000-0005-0000-0000-0000492D0000}"/>
    <cellStyle name="SAPBEXexcCritical4 9 2 3" xfId="11594" xr:uid="{00000000-0005-0000-0000-00004A2D0000}"/>
    <cellStyle name="SAPBEXexcCritical4 9 3" xfId="11595" xr:uid="{00000000-0005-0000-0000-00004B2D0000}"/>
    <cellStyle name="SAPBEXexcCritical4 9 3 2" xfId="11596" xr:uid="{00000000-0005-0000-0000-00004C2D0000}"/>
    <cellStyle name="SAPBEXexcCritical4 9 3 3" xfId="11597" xr:uid="{00000000-0005-0000-0000-00004D2D0000}"/>
    <cellStyle name="SAPBEXexcCritical4 9 4" xfId="11598" xr:uid="{00000000-0005-0000-0000-00004E2D0000}"/>
    <cellStyle name="SAPBEXexcCritical4 9 4 2" xfId="11599" xr:uid="{00000000-0005-0000-0000-00004F2D0000}"/>
    <cellStyle name="SAPBEXexcCritical4 9 4 3" xfId="11600" xr:uid="{00000000-0005-0000-0000-0000502D0000}"/>
    <cellStyle name="SAPBEXexcCritical4 9 5" xfId="11601" xr:uid="{00000000-0005-0000-0000-0000512D0000}"/>
    <cellStyle name="SAPBEXexcCritical4 9 5 2" xfId="11602" xr:uid="{00000000-0005-0000-0000-0000522D0000}"/>
    <cellStyle name="SAPBEXexcCritical4 9 5 3" xfId="11603" xr:uid="{00000000-0005-0000-0000-0000532D0000}"/>
    <cellStyle name="SAPBEXexcCritical4 9 6" xfId="11604" xr:uid="{00000000-0005-0000-0000-0000542D0000}"/>
    <cellStyle name="SAPBEXexcCritical4 9 6 2" xfId="11605" xr:uid="{00000000-0005-0000-0000-0000552D0000}"/>
    <cellStyle name="SAPBEXexcCritical4 9 6 3" xfId="11606" xr:uid="{00000000-0005-0000-0000-0000562D0000}"/>
    <cellStyle name="SAPBEXexcCritical4 9 7" xfId="11607" xr:uid="{00000000-0005-0000-0000-0000572D0000}"/>
    <cellStyle name="SAPBEXexcCritical4 9 7 2" xfId="11608" xr:uid="{00000000-0005-0000-0000-0000582D0000}"/>
    <cellStyle name="SAPBEXexcCritical4 9 7 3" xfId="11609" xr:uid="{00000000-0005-0000-0000-0000592D0000}"/>
    <cellStyle name="SAPBEXexcCritical4 9 8" xfId="11610" xr:uid="{00000000-0005-0000-0000-00005A2D0000}"/>
    <cellStyle name="SAPBEXexcCritical4 9 8 2" xfId="11611" xr:uid="{00000000-0005-0000-0000-00005B2D0000}"/>
    <cellStyle name="SAPBEXexcCritical4 9 8 3" xfId="11612" xr:uid="{00000000-0005-0000-0000-00005C2D0000}"/>
    <cellStyle name="SAPBEXexcCritical4 9 9" xfId="11613" xr:uid="{00000000-0005-0000-0000-00005D2D0000}"/>
    <cellStyle name="SAPBEXexcCritical4 9 9 2" xfId="11614" xr:uid="{00000000-0005-0000-0000-00005E2D0000}"/>
    <cellStyle name="SAPBEXexcCritical4 9 9 3" xfId="11615" xr:uid="{00000000-0005-0000-0000-00005F2D0000}"/>
    <cellStyle name="SAPBEXexcCritical5" xfId="11616" xr:uid="{00000000-0005-0000-0000-0000602D0000}"/>
    <cellStyle name="SAPBEXexcCritical5 10" xfId="11617" xr:uid="{00000000-0005-0000-0000-0000612D0000}"/>
    <cellStyle name="SAPBEXexcCritical5 10 10" xfId="11618" xr:uid="{00000000-0005-0000-0000-0000622D0000}"/>
    <cellStyle name="SAPBEXexcCritical5 10 10 2" xfId="11619" xr:uid="{00000000-0005-0000-0000-0000632D0000}"/>
    <cellStyle name="SAPBEXexcCritical5 10 10 3" xfId="11620" xr:uid="{00000000-0005-0000-0000-0000642D0000}"/>
    <cellStyle name="SAPBEXexcCritical5 10 11" xfId="11621" xr:uid="{00000000-0005-0000-0000-0000652D0000}"/>
    <cellStyle name="SAPBEXexcCritical5 10 11 2" xfId="11622" xr:uid="{00000000-0005-0000-0000-0000662D0000}"/>
    <cellStyle name="SAPBEXexcCritical5 10 11 3" xfId="11623" xr:uid="{00000000-0005-0000-0000-0000672D0000}"/>
    <cellStyle name="SAPBEXexcCritical5 10 12" xfId="11624" xr:uid="{00000000-0005-0000-0000-0000682D0000}"/>
    <cellStyle name="SAPBEXexcCritical5 10 12 2" xfId="11625" xr:uid="{00000000-0005-0000-0000-0000692D0000}"/>
    <cellStyle name="SAPBEXexcCritical5 10 12 3" xfId="11626" xr:uid="{00000000-0005-0000-0000-00006A2D0000}"/>
    <cellStyle name="SAPBEXexcCritical5 10 13" xfId="11627" xr:uid="{00000000-0005-0000-0000-00006B2D0000}"/>
    <cellStyle name="SAPBEXexcCritical5 10 13 2" xfId="11628" xr:uid="{00000000-0005-0000-0000-00006C2D0000}"/>
    <cellStyle name="SAPBEXexcCritical5 10 13 3" xfId="11629" xr:uid="{00000000-0005-0000-0000-00006D2D0000}"/>
    <cellStyle name="SAPBEXexcCritical5 10 14" xfId="11630" xr:uid="{00000000-0005-0000-0000-00006E2D0000}"/>
    <cellStyle name="SAPBEXexcCritical5 10 14 2" xfId="11631" xr:uid="{00000000-0005-0000-0000-00006F2D0000}"/>
    <cellStyle name="SAPBEXexcCritical5 10 14 3" xfId="11632" xr:uid="{00000000-0005-0000-0000-0000702D0000}"/>
    <cellStyle name="SAPBEXexcCritical5 10 15" xfId="11633" xr:uid="{00000000-0005-0000-0000-0000712D0000}"/>
    <cellStyle name="SAPBEXexcCritical5 10 15 2" xfId="11634" xr:uid="{00000000-0005-0000-0000-0000722D0000}"/>
    <cellStyle name="SAPBEXexcCritical5 10 15 3" xfId="11635" xr:uid="{00000000-0005-0000-0000-0000732D0000}"/>
    <cellStyle name="SAPBEXexcCritical5 10 16" xfId="11636" xr:uid="{00000000-0005-0000-0000-0000742D0000}"/>
    <cellStyle name="SAPBEXexcCritical5 10 2" xfId="11637" xr:uid="{00000000-0005-0000-0000-0000752D0000}"/>
    <cellStyle name="SAPBEXexcCritical5 10 2 2" xfId="11638" xr:uid="{00000000-0005-0000-0000-0000762D0000}"/>
    <cellStyle name="SAPBEXexcCritical5 10 2 3" xfId="11639" xr:uid="{00000000-0005-0000-0000-0000772D0000}"/>
    <cellStyle name="SAPBEXexcCritical5 10 3" xfId="11640" xr:uid="{00000000-0005-0000-0000-0000782D0000}"/>
    <cellStyle name="SAPBEXexcCritical5 10 3 2" xfId="11641" xr:uid="{00000000-0005-0000-0000-0000792D0000}"/>
    <cellStyle name="SAPBEXexcCritical5 10 3 3" xfId="11642" xr:uid="{00000000-0005-0000-0000-00007A2D0000}"/>
    <cellStyle name="SAPBEXexcCritical5 10 4" xfId="11643" xr:uid="{00000000-0005-0000-0000-00007B2D0000}"/>
    <cellStyle name="SAPBEXexcCritical5 10 4 2" xfId="11644" xr:uid="{00000000-0005-0000-0000-00007C2D0000}"/>
    <cellStyle name="SAPBEXexcCritical5 10 4 3" xfId="11645" xr:uid="{00000000-0005-0000-0000-00007D2D0000}"/>
    <cellStyle name="SAPBEXexcCritical5 10 5" xfId="11646" xr:uid="{00000000-0005-0000-0000-00007E2D0000}"/>
    <cellStyle name="SAPBEXexcCritical5 10 5 2" xfId="11647" xr:uid="{00000000-0005-0000-0000-00007F2D0000}"/>
    <cellStyle name="SAPBEXexcCritical5 10 5 3" xfId="11648" xr:uid="{00000000-0005-0000-0000-0000802D0000}"/>
    <cellStyle name="SAPBEXexcCritical5 10 6" xfId="11649" xr:uid="{00000000-0005-0000-0000-0000812D0000}"/>
    <cellStyle name="SAPBEXexcCritical5 10 6 2" xfId="11650" xr:uid="{00000000-0005-0000-0000-0000822D0000}"/>
    <cellStyle name="SAPBEXexcCritical5 10 6 3" xfId="11651" xr:uid="{00000000-0005-0000-0000-0000832D0000}"/>
    <cellStyle name="SAPBEXexcCritical5 10 7" xfId="11652" xr:uid="{00000000-0005-0000-0000-0000842D0000}"/>
    <cellStyle name="SAPBEXexcCritical5 10 7 2" xfId="11653" xr:uid="{00000000-0005-0000-0000-0000852D0000}"/>
    <cellStyle name="SAPBEXexcCritical5 10 7 3" xfId="11654" xr:uid="{00000000-0005-0000-0000-0000862D0000}"/>
    <cellStyle name="SAPBEXexcCritical5 10 8" xfId="11655" xr:uid="{00000000-0005-0000-0000-0000872D0000}"/>
    <cellStyle name="SAPBEXexcCritical5 10 8 2" xfId="11656" xr:uid="{00000000-0005-0000-0000-0000882D0000}"/>
    <cellStyle name="SAPBEXexcCritical5 10 8 3" xfId="11657" xr:uid="{00000000-0005-0000-0000-0000892D0000}"/>
    <cellStyle name="SAPBEXexcCritical5 10 9" xfId="11658" xr:uid="{00000000-0005-0000-0000-00008A2D0000}"/>
    <cellStyle name="SAPBEXexcCritical5 10 9 2" xfId="11659" xr:uid="{00000000-0005-0000-0000-00008B2D0000}"/>
    <cellStyle name="SAPBEXexcCritical5 10 9 3" xfId="11660" xr:uid="{00000000-0005-0000-0000-00008C2D0000}"/>
    <cellStyle name="SAPBEXexcCritical5 11" xfId="11661" xr:uid="{00000000-0005-0000-0000-00008D2D0000}"/>
    <cellStyle name="SAPBEXexcCritical5 11 10" xfId="11662" xr:uid="{00000000-0005-0000-0000-00008E2D0000}"/>
    <cellStyle name="SAPBEXexcCritical5 11 10 2" xfId="11663" xr:uid="{00000000-0005-0000-0000-00008F2D0000}"/>
    <cellStyle name="SAPBEXexcCritical5 11 10 3" xfId="11664" xr:uid="{00000000-0005-0000-0000-0000902D0000}"/>
    <cellStyle name="SAPBEXexcCritical5 11 11" xfId="11665" xr:uid="{00000000-0005-0000-0000-0000912D0000}"/>
    <cellStyle name="SAPBEXexcCritical5 11 11 2" xfId="11666" xr:uid="{00000000-0005-0000-0000-0000922D0000}"/>
    <cellStyle name="SAPBEXexcCritical5 11 11 3" xfId="11667" xr:uid="{00000000-0005-0000-0000-0000932D0000}"/>
    <cellStyle name="SAPBEXexcCritical5 11 12" xfId="11668" xr:uid="{00000000-0005-0000-0000-0000942D0000}"/>
    <cellStyle name="SAPBEXexcCritical5 11 12 2" xfId="11669" xr:uid="{00000000-0005-0000-0000-0000952D0000}"/>
    <cellStyle name="SAPBEXexcCritical5 11 12 3" xfId="11670" xr:uid="{00000000-0005-0000-0000-0000962D0000}"/>
    <cellStyle name="SAPBEXexcCritical5 11 13" xfId="11671" xr:uid="{00000000-0005-0000-0000-0000972D0000}"/>
    <cellStyle name="SAPBEXexcCritical5 11 13 2" xfId="11672" xr:uid="{00000000-0005-0000-0000-0000982D0000}"/>
    <cellStyle name="SAPBEXexcCritical5 11 13 3" xfId="11673" xr:uid="{00000000-0005-0000-0000-0000992D0000}"/>
    <cellStyle name="SAPBEXexcCritical5 11 14" xfId="11674" xr:uid="{00000000-0005-0000-0000-00009A2D0000}"/>
    <cellStyle name="SAPBEXexcCritical5 11 14 2" xfId="11675" xr:uid="{00000000-0005-0000-0000-00009B2D0000}"/>
    <cellStyle name="SAPBEXexcCritical5 11 14 3" xfId="11676" xr:uid="{00000000-0005-0000-0000-00009C2D0000}"/>
    <cellStyle name="SAPBEXexcCritical5 11 15" xfId="11677" xr:uid="{00000000-0005-0000-0000-00009D2D0000}"/>
    <cellStyle name="SAPBEXexcCritical5 11 15 2" xfId="11678" xr:uid="{00000000-0005-0000-0000-00009E2D0000}"/>
    <cellStyle name="SAPBEXexcCritical5 11 15 3" xfId="11679" xr:uid="{00000000-0005-0000-0000-00009F2D0000}"/>
    <cellStyle name="SAPBEXexcCritical5 11 16" xfId="11680" xr:uid="{00000000-0005-0000-0000-0000A02D0000}"/>
    <cellStyle name="SAPBEXexcCritical5 11 2" xfId="11681" xr:uid="{00000000-0005-0000-0000-0000A12D0000}"/>
    <cellStyle name="SAPBEXexcCritical5 11 2 2" xfId="11682" xr:uid="{00000000-0005-0000-0000-0000A22D0000}"/>
    <cellStyle name="SAPBEXexcCritical5 11 2 3" xfId="11683" xr:uid="{00000000-0005-0000-0000-0000A32D0000}"/>
    <cellStyle name="SAPBEXexcCritical5 11 3" xfId="11684" xr:uid="{00000000-0005-0000-0000-0000A42D0000}"/>
    <cellStyle name="SAPBEXexcCritical5 11 3 2" xfId="11685" xr:uid="{00000000-0005-0000-0000-0000A52D0000}"/>
    <cellStyle name="SAPBEXexcCritical5 11 3 3" xfId="11686" xr:uid="{00000000-0005-0000-0000-0000A62D0000}"/>
    <cellStyle name="SAPBEXexcCritical5 11 4" xfId="11687" xr:uid="{00000000-0005-0000-0000-0000A72D0000}"/>
    <cellStyle name="SAPBEXexcCritical5 11 4 2" xfId="11688" xr:uid="{00000000-0005-0000-0000-0000A82D0000}"/>
    <cellStyle name="SAPBEXexcCritical5 11 4 3" xfId="11689" xr:uid="{00000000-0005-0000-0000-0000A92D0000}"/>
    <cellStyle name="SAPBEXexcCritical5 11 5" xfId="11690" xr:uid="{00000000-0005-0000-0000-0000AA2D0000}"/>
    <cellStyle name="SAPBEXexcCritical5 11 5 2" xfId="11691" xr:uid="{00000000-0005-0000-0000-0000AB2D0000}"/>
    <cellStyle name="SAPBEXexcCritical5 11 5 3" xfId="11692" xr:uid="{00000000-0005-0000-0000-0000AC2D0000}"/>
    <cellStyle name="SAPBEXexcCritical5 11 6" xfId="11693" xr:uid="{00000000-0005-0000-0000-0000AD2D0000}"/>
    <cellStyle name="SAPBEXexcCritical5 11 6 2" xfId="11694" xr:uid="{00000000-0005-0000-0000-0000AE2D0000}"/>
    <cellStyle name="SAPBEXexcCritical5 11 6 3" xfId="11695" xr:uid="{00000000-0005-0000-0000-0000AF2D0000}"/>
    <cellStyle name="SAPBEXexcCritical5 11 7" xfId="11696" xr:uid="{00000000-0005-0000-0000-0000B02D0000}"/>
    <cellStyle name="SAPBEXexcCritical5 11 7 2" xfId="11697" xr:uid="{00000000-0005-0000-0000-0000B12D0000}"/>
    <cellStyle name="SAPBEXexcCritical5 11 7 3" xfId="11698" xr:uid="{00000000-0005-0000-0000-0000B22D0000}"/>
    <cellStyle name="SAPBEXexcCritical5 11 8" xfId="11699" xr:uid="{00000000-0005-0000-0000-0000B32D0000}"/>
    <cellStyle name="SAPBEXexcCritical5 11 8 2" xfId="11700" xr:uid="{00000000-0005-0000-0000-0000B42D0000}"/>
    <cellStyle name="SAPBEXexcCritical5 11 8 3" xfId="11701" xr:uid="{00000000-0005-0000-0000-0000B52D0000}"/>
    <cellStyle name="SAPBEXexcCritical5 11 9" xfId="11702" xr:uid="{00000000-0005-0000-0000-0000B62D0000}"/>
    <cellStyle name="SAPBEXexcCritical5 11 9 2" xfId="11703" xr:uid="{00000000-0005-0000-0000-0000B72D0000}"/>
    <cellStyle name="SAPBEXexcCritical5 11 9 3" xfId="11704" xr:uid="{00000000-0005-0000-0000-0000B82D0000}"/>
    <cellStyle name="SAPBEXexcCritical5 12" xfId="11705" xr:uid="{00000000-0005-0000-0000-0000B92D0000}"/>
    <cellStyle name="SAPBEXexcCritical5 12 10" xfId="11706" xr:uid="{00000000-0005-0000-0000-0000BA2D0000}"/>
    <cellStyle name="SAPBEXexcCritical5 12 10 2" xfId="11707" xr:uid="{00000000-0005-0000-0000-0000BB2D0000}"/>
    <cellStyle name="SAPBEXexcCritical5 12 10 3" xfId="11708" xr:uid="{00000000-0005-0000-0000-0000BC2D0000}"/>
    <cellStyle name="SAPBEXexcCritical5 12 11" xfId="11709" xr:uid="{00000000-0005-0000-0000-0000BD2D0000}"/>
    <cellStyle name="SAPBEXexcCritical5 12 11 2" xfId="11710" xr:uid="{00000000-0005-0000-0000-0000BE2D0000}"/>
    <cellStyle name="SAPBEXexcCritical5 12 11 3" xfId="11711" xr:uid="{00000000-0005-0000-0000-0000BF2D0000}"/>
    <cellStyle name="SAPBEXexcCritical5 12 12" xfId="11712" xr:uid="{00000000-0005-0000-0000-0000C02D0000}"/>
    <cellStyle name="SAPBEXexcCritical5 12 12 2" xfId="11713" xr:uid="{00000000-0005-0000-0000-0000C12D0000}"/>
    <cellStyle name="SAPBEXexcCritical5 12 12 3" xfId="11714" xr:uid="{00000000-0005-0000-0000-0000C22D0000}"/>
    <cellStyle name="SAPBEXexcCritical5 12 13" xfId="11715" xr:uid="{00000000-0005-0000-0000-0000C32D0000}"/>
    <cellStyle name="SAPBEXexcCritical5 12 13 2" xfId="11716" xr:uid="{00000000-0005-0000-0000-0000C42D0000}"/>
    <cellStyle name="SAPBEXexcCritical5 12 13 3" xfId="11717" xr:uid="{00000000-0005-0000-0000-0000C52D0000}"/>
    <cellStyle name="SAPBEXexcCritical5 12 14" xfId="11718" xr:uid="{00000000-0005-0000-0000-0000C62D0000}"/>
    <cellStyle name="SAPBEXexcCritical5 12 14 2" xfId="11719" xr:uid="{00000000-0005-0000-0000-0000C72D0000}"/>
    <cellStyle name="SAPBEXexcCritical5 12 14 3" xfId="11720" xr:uid="{00000000-0005-0000-0000-0000C82D0000}"/>
    <cellStyle name="SAPBEXexcCritical5 12 15" xfId="11721" xr:uid="{00000000-0005-0000-0000-0000C92D0000}"/>
    <cellStyle name="SAPBEXexcCritical5 12 15 2" xfId="11722" xr:uid="{00000000-0005-0000-0000-0000CA2D0000}"/>
    <cellStyle name="SAPBEXexcCritical5 12 15 3" xfId="11723" xr:uid="{00000000-0005-0000-0000-0000CB2D0000}"/>
    <cellStyle name="SAPBEXexcCritical5 12 16" xfId="11724" xr:uid="{00000000-0005-0000-0000-0000CC2D0000}"/>
    <cellStyle name="SAPBEXexcCritical5 12 2" xfId="11725" xr:uid="{00000000-0005-0000-0000-0000CD2D0000}"/>
    <cellStyle name="SAPBEXexcCritical5 12 2 2" xfId="11726" xr:uid="{00000000-0005-0000-0000-0000CE2D0000}"/>
    <cellStyle name="SAPBEXexcCritical5 12 2 3" xfId="11727" xr:uid="{00000000-0005-0000-0000-0000CF2D0000}"/>
    <cellStyle name="SAPBEXexcCritical5 12 3" xfId="11728" xr:uid="{00000000-0005-0000-0000-0000D02D0000}"/>
    <cellStyle name="SAPBEXexcCritical5 12 3 2" xfId="11729" xr:uid="{00000000-0005-0000-0000-0000D12D0000}"/>
    <cellStyle name="SAPBEXexcCritical5 12 3 3" xfId="11730" xr:uid="{00000000-0005-0000-0000-0000D22D0000}"/>
    <cellStyle name="SAPBEXexcCritical5 12 4" xfId="11731" xr:uid="{00000000-0005-0000-0000-0000D32D0000}"/>
    <cellStyle name="SAPBEXexcCritical5 12 4 2" xfId="11732" xr:uid="{00000000-0005-0000-0000-0000D42D0000}"/>
    <cellStyle name="SAPBEXexcCritical5 12 4 3" xfId="11733" xr:uid="{00000000-0005-0000-0000-0000D52D0000}"/>
    <cellStyle name="SAPBEXexcCritical5 12 5" xfId="11734" xr:uid="{00000000-0005-0000-0000-0000D62D0000}"/>
    <cellStyle name="SAPBEXexcCritical5 12 5 2" xfId="11735" xr:uid="{00000000-0005-0000-0000-0000D72D0000}"/>
    <cellStyle name="SAPBEXexcCritical5 12 5 3" xfId="11736" xr:uid="{00000000-0005-0000-0000-0000D82D0000}"/>
    <cellStyle name="SAPBEXexcCritical5 12 6" xfId="11737" xr:uid="{00000000-0005-0000-0000-0000D92D0000}"/>
    <cellStyle name="SAPBEXexcCritical5 12 6 2" xfId="11738" xr:uid="{00000000-0005-0000-0000-0000DA2D0000}"/>
    <cellStyle name="SAPBEXexcCritical5 12 6 3" xfId="11739" xr:uid="{00000000-0005-0000-0000-0000DB2D0000}"/>
    <cellStyle name="SAPBEXexcCritical5 12 7" xfId="11740" xr:uid="{00000000-0005-0000-0000-0000DC2D0000}"/>
    <cellStyle name="SAPBEXexcCritical5 12 7 2" xfId="11741" xr:uid="{00000000-0005-0000-0000-0000DD2D0000}"/>
    <cellStyle name="SAPBEXexcCritical5 12 7 3" xfId="11742" xr:uid="{00000000-0005-0000-0000-0000DE2D0000}"/>
    <cellStyle name="SAPBEXexcCritical5 12 8" xfId="11743" xr:uid="{00000000-0005-0000-0000-0000DF2D0000}"/>
    <cellStyle name="SAPBEXexcCritical5 12 8 2" xfId="11744" xr:uid="{00000000-0005-0000-0000-0000E02D0000}"/>
    <cellStyle name="SAPBEXexcCritical5 12 8 3" xfId="11745" xr:uid="{00000000-0005-0000-0000-0000E12D0000}"/>
    <cellStyle name="SAPBEXexcCritical5 12 9" xfId="11746" xr:uid="{00000000-0005-0000-0000-0000E22D0000}"/>
    <cellStyle name="SAPBEXexcCritical5 12 9 2" xfId="11747" xr:uid="{00000000-0005-0000-0000-0000E32D0000}"/>
    <cellStyle name="SAPBEXexcCritical5 12 9 3" xfId="11748" xr:uid="{00000000-0005-0000-0000-0000E42D0000}"/>
    <cellStyle name="SAPBEXexcCritical5 13" xfId="11749" xr:uid="{00000000-0005-0000-0000-0000E52D0000}"/>
    <cellStyle name="SAPBEXexcCritical5 13 10" xfId="11750" xr:uid="{00000000-0005-0000-0000-0000E62D0000}"/>
    <cellStyle name="SAPBEXexcCritical5 13 10 2" xfId="11751" xr:uid="{00000000-0005-0000-0000-0000E72D0000}"/>
    <cellStyle name="SAPBEXexcCritical5 13 10 3" xfId="11752" xr:uid="{00000000-0005-0000-0000-0000E82D0000}"/>
    <cellStyle name="SAPBEXexcCritical5 13 11" xfId="11753" xr:uid="{00000000-0005-0000-0000-0000E92D0000}"/>
    <cellStyle name="SAPBEXexcCritical5 13 11 2" xfId="11754" xr:uid="{00000000-0005-0000-0000-0000EA2D0000}"/>
    <cellStyle name="SAPBEXexcCritical5 13 11 3" xfId="11755" xr:uid="{00000000-0005-0000-0000-0000EB2D0000}"/>
    <cellStyle name="SAPBEXexcCritical5 13 12" xfId="11756" xr:uid="{00000000-0005-0000-0000-0000EC2D0000}"/>
    <cellStyle name="SAPBEXexcCritical5 13 12 2" xfId="11757" xr:uid="{00000000-0005-0000-0000-0000ED2D0000}"/>
    <cellStyle name="SAPBEXexcCritical5 13 12 3" xfId="11758" xr:uid="{00000000-0005-0000-0000-0000EE2D0000}"/>
    <cellStyle name="SAPBEXexcCritical5 13 13" xfId="11759" xr:uid="{00000000-0005-0000-0000-0000EF2D0000}"/>
    <cellStyle name="SAPBEXexcCritical5 13 13 2" xfId="11760" xr:uid="{00000000-0005-0000-0000-0000F02D0000}"/>
    <cellStyle name="SAPBEXexcCritical5 13 13 3" xfId="11761" xr:uid="{00000000-0005-0000-0000-0000F12D0000}"/>
    <cellStyle name="SAPBEXexcCritical5 13 14" xfId="11762" xr:uid="{00000000-0005-0000-0000-0000F22D0000}"/>
    <cellStyle name="SAPBEXexcCritical5 13 14 2" xfId="11763" xr:uid="{00000000-0005-0000-0000-0000F32D0000}"/>
    <cellStyle name="SAPBEXexcCritical5 13 14 3" xfId="11764" xr:uid="{00000000-0005-0000-0000-0000F42D0000}"/>
    <cellStyle name="SAPBEXexcCritical5 13 15" xfId="11765" xr:uid="{00000000-0005-0000-0000-0000F52D0000}"/>
    <cellStyle name="SAPBEXexcCritical5 13 15 2" xfId="11766" xr:uid="{00000000-0005-0000-0000-0000F62D0000}"/>
    <cellStyle name="SAPBEXexcCritical5 13 15 3" xfId="11767" xr:uid="{00000000-0005-0000-0000-0000F72D0000}"/>
    <cellStyle name="SAPBEXexcCritical5 13 16" xfId="11768" xr:uid="{00000000-0005-0000-0000-0000F82D0000}"/>
    <cellStyle name="SAPBEXexcCritical5 13 2" xfId="11769" xr:uid="{00000000-0005-0000-0000-0000F92D0000}"/>
    <cellStyle name="SAPBEXexcCritical5 13 2 2" xfId="11770" xr:uid="{00000000-0005-0000-0000-0000FA2D0000}"/>
    <cellStyle name="SAPBEXexcCritical5 13 2 3" xfId="11771" xr:uid="{00000000-0005-0000-0000-0000FB2D0000}"/>
    <cellStyle name="SAPBEXexcCritical5 13 3" xfId="11772" xr:uid="{00000000-0005-0000-0000-0000FC2D0000}"/>
    <cellStyle name="SAPBEXexcCritical5 13 3 2" xfId="11773" xr:uid="{00000000-0005-0000-0000-0000FD2D0000}"/>
    <cellStyle name="SAPBEXexcCritical5 13 3 3" xfId="11774" xr:uid="{00000000-0005-0000-0000-0000FE2D0000}"/>
    <cellStyle name="SAPBEXexcCritical5 13 4" xfId="11775" xr:uid="{00000000-0005-0000-0000-0000FF2D0000}"/>
    <cellStyle name="SAPBEXexcCritical5 13 4 2" xfId="11776" xr:uid="{00000000-0005-0000-0000-0000002E0000}"/>
    <cellStyle name="SAPBEXexcCritical5 13 4 3" xfId="11777" xr:uid="{00000000-0005-0000-0000-0000012E0000}"/>
    <cellStyle name="SAPBEXexcCritical5 13 5" xfId="11778" xr:uid="{00000000-0005-0000-0000-0000022E0000}"/>
    <cellStyle name="SAPBEXexcCritical5 13 5 2" xfId="11779" xr:uid="{00000000-0005-0000-0000-0000032E0000}"/>
    <cellStyle name="SAPBEXexcCritical5 13 5 3" xfId="11780" xr:uid="{00000000-0005-0000-0000-0000042E0000}"/>
    <cellStyle name="SAPBEXexcCritical5 13 6" xfId="11781" xr:uid="{00000000-0005-0000-0000-0000052E0000}"/>
    <cellStyle name="SAPBEXexcCritical5 13 6 2" xfId="11782" xr:uid="{00000000-0005-0000-0000-0000062E0000}"/>
    <cellStyle name="SAPBEXexcCritical5 13 6 3" xfId="11783" xr:uid="{00000000-0005-0000-0000-0000072E0000}"/>
    <cellStyle name="SAPBEXexcCritical5 13 7" xfId="11784" xr:uid="{00000000-0005-0000-0000-0000082E0000}"/>
    <cellStyle name="SAPBEXexcCritical5 13 7 2" xfId="11785" xr:uid="{00000000-0005-0000-0000-0000092E0000}"/>
    <cellStyle name="SAPBEXexcCritical5 13 7 3" xfId="11786" xr:uid="{00000000-0005-0000-0000-00000A2E0000}"/>
    <cellStyle name="SAPBEXexcCritical5 13 8" xfId="11787" xr:uid="{00000000-0005-0000-0000-00000B2E0000}"/>
    <cellStyle name="SAPBEXexcCritical5 13 8 2" xfId="11788" xr:uid="{00000000-0005-0000-0000-00000C2E0000}"/>
    <cellStyle name="SAPBEXexcCritical5 13 8 3" xfId="11789" xr:uid="{00000000-0005-0000-0000-00000D2E0000}"/>
    <cellStyle name="SAPBEXexcCritical5 13 9" xfId="11790" xr:uid="{00000000-0005-0000-0000-00000E2E0000}"/>
    <cellStyle name="SAPBEXexcCritical5 13 9 2" xfId="11791" xr:uid="{00000000-0005-0000-0000-00000F2E0000}"/>
    <cellStyle name="SAPBEXexcCritical5 13 9 3" xfId="11792" xr:uid="{00000000-0005-0000-0000-0000102E0000}"/>
    <cellStyle name="SAPBEXexcCritical5 14" xfId="11793" xr:uid="{00000000-0005-0000-0000-0000112E0000}"/>
    <cellStyle name="SAPBEXexcCritical5 14 2" xfId="11794" xr:uid="{00000000-0005-0000-0000-0000122E0000}"/>
    <cellStyle name="SAPBEXexcCritical5 14 3" xfId="11795" xr:uid="{00000000-0005-0000-0000-0000132E0000}"/>
    <cellStyle name="SAPBEXexcCritical5 15" xfId="11796" xr:uid="{00000000-0005-0000-0000-0000142E0000}"/>
    <cellStyle name="SAPBEXexcCritical5 15 2" xfId="11797" xr:uid="{00000000-0005-0000-0000-0000152E0000}"/>
    <cellStyle name="SAPBEXexcCritical5 15 3" xfId="11798" xr:uid="{00000000-0005-0000-0000-0000162E0000}"/>
    <cellStyle name="SAPBEXexcCritical5 16" xfId="11799" xr:uid="{00000000-0005-0000-0000-0000172E0000}"/>
    <cellStyle name="SAPBEXexcCritical5 16 2" xfId="11800" xr:uid="{00000000-0005-0000-0000-0000182E0000}"/>
    <cellStyle name="SAPBEXexcCritical5 16 3" xfId="11801" xr:uid="{00000000-0005-0000-0000-0000192E0000}"/>
    <cellStyle name="SAPBEXexcCritical5 17" xfId="11802" xr:uid="{00000000-0005-0000-0000-00001A2E0000}"/>
    <cellStyle name="SAPBEXexcCritical5 17 2" xfId="11803" xr:uid="{00000000-0005-0000-0000-00001B2E0000}"/>
    <cellStyle name="SAPBEXexcCritical5 17 3" xfId="11804" xr:uid="{00000000-0005-0000-0000-00001C2E0000}"/>
    <cellStyle name="SAPBEXexcCritical5 18" xfId="11805" xr:uid="{00000000-0005-0000-0000-00001D2E0000}"/>
    <cellStyle name="SAPBEXexcCritical5 18 2" xfId="11806" xr:uid="{00000000-0005-0000-0000-00001E2E0000}"/>
    <cellStyle name="SAPBEXexcCritical5 18 3" xfId="11807" xr:uid="{00000000-0005-0000-0000-00001F2E0000}"/>
    <cellStyle name="SAPBEXexcCritical5 19" xfId="11808" xr:uid="{00000000-0005-0000-0000-0000202E0000}"/>
    <cellStyle name="SAPBEXexcCritical5 19 2" xfId="11809" xr:uid="{00000000-0005-0000-0000-0000212E0000}"/>
    <cellStyle name="SAPBEXexcCritical5 19 3" xfId="11810" xr:uid="{00000000-0005-0000-0000-0000222E0000}"/>
    <cellStyle name="SAPBEXexcCritical5 2" xfId="11811" xr:uid="{00000000-0005-0000-0000-0000232E0000}"/>
    <cellStyle name="SAPBEXexcCritical5 20" xfId="11812" xr:uid="{00000000-0005-0000-0000-0000242E0000}"/>
    <cellStyle name="SAPBEXexcCritical5 20 2" xfId="11813" xr:uid="{00000000-0005-0000-0000-0000252E0000}"/>
    <cellStyle name="SAPBEXexcCritical5 20 3" xfId="11814" xr:uid="{00000000-0005-0000-0000-0000262E0000}"/>
    <cellStyle name="SAPBEXexcCritical5 21" xfId="11815" xr:uid="{00000000-0005-0000-0000-0000272E0000}"/>
    <cellStyle name="SAPBEXexcCritical5 21 2" xfId="11816" xr:uid="{00000000-0005-0000-0000-0000282E0000}"/>
    <cellStyle name="SAPBEXexcCritical5 21 3" xfId="11817" xr:uid="{00000000-0005-0000-0000-0000292E0000}"/>
    <cellStyle name="SAPBEXexcCritical5 22" xfId="11818" xr:uid="{00000000-0005-0000-0000-00002A2E0000}"/>
    <cellStyle name="SAPBEXexcCritical5 22 2" xfId="11819" xr:uid="{00000000-0005-0000-0000-00002B2E0000}"/>
    <cellStyle name="SAPBEXexcCritical5 22 3" xfId="11820" xr:uid="{00000000-0005-0000-0000-00002C2E0000}"/>
    <cellStyle name="SAPBEXexcCritical5 23" xfId="11821" xr:uid="{00000000-0005-0000-0000-00002D2E0000}"/>
    <cellStyle name="SAPBEXexcCritical5 23 2" xfId="11822" xr:uid="{00000000-0005-0000-0000-00002E2E0000}"/>
    <cellStyle name="SAPBEXexcCritical5 23 3" xfId="11823" xr:uid="{00000000-0005-0000-0000-00002F2E0000}"/>
    <cellStyle name="SAPBEXexcCritical5 24" xfId="11824" xr:uid="{00000000-0005-0000-0000-0000302E0000}"/>
    <cellStyle name="SAPBEXexcCritical5 24 2" xfId="11825" xr:uid="{00000000-0005-0000-0000-0000312E0000}"/>
    <cellStyle name="SAPBEXexcCritical5 24 3" xfId="11826" xr:uid="{00000000-0005-0000-0000-0000322E0000}"/>
    <cellStyle name="SAPBEXexcCritical5 25" xfId="11827" xr:uid="{00000000-0005-0000-0000-0000332E0000}"/>
    <cellStyle name="SAPBEXexcCritical5 25 2" xfId="11828" xr:uid="{00000000-0005-0000-0000-0000342E0000}"/>
    <cellStyle name="SAPBEXexcCritical5 25 3" xfId="11829" xr:uid="{00000000-0005-0000-0000-0000352E0000}"/>
    <cellStyle name="SAPBEXexcCritical5 26" xfId="11830" xr:uid="{00000000-0005-0000-0000-0000362E0000}"/>
    <cellStyle name="SAPBEXexcCritical5 26 2" xfId="11831" xr:uid="{00000000-0005-0000-0000-0000372E0000}"/>
    <cellStyle name="SAPBEXexcCritical5 26 3" xfId="11832" xr:uid="{00000000-0005-0000-0000-0000382E0000}"/>
    <cellStyle name="SAPBEXexcCritical5 27" xfId="11833" xr:uid="{00000000-0005-0000-0000-0000392E0000}"/>
    <cellStyle name="SAPBEXexcCritical5 27 2" xfId="11834" xr:uid="{00000000-0005-0000-0000-00003A2E0000}"/>
    <cellStyle name="SAPBEXexcCritical5 27 3" xfId="11835" xr:uid="{00000000-0005-0000-0000-00003B2E0000}"/>
    <cellStyle name="SAPBEXexcCritical5 28" xfId="11836" xr:uid="{00000000-0005-0000-0000-00003C2E0000}"/>
    <cellStyle name="SAPBEXexcCritical5 29" xfId="11837" xr:uid="{00000000-0005-0000-0000-00003D2E0000}"/>
    <cellStyle name="SAPBEXexcCritical5 3" xfId="11838" xr:uid="{00000000-0005-0000-0000-00003E2E0000}"/>
    <cellStyle name="SAPBEXexcCritical5 30" xfId="11839" xr:uid="{00000000-0005-0000-0000-00003F2E0000}"/>
    <cellStyle name="SAPBEXexcCritical5 4" xfId="11840" xr:uid="{00000000-0005-0000-0000-0000402E0000}"/>
    <cellStyle name="SAPBEXexcCritical5 5" xfId="11841" xr:uid="{00000000-0005-0000-0000-0000412E0000}"/>
    <cellStyle name="SAPBEXexcCritical5 6" xfId="11842" xr:uid="{00000000-0005-0000-0000-0000422E0000}"/>
    <cellStyle name="SAPBEXexcCritical5 6 10" xfId="11843" xr:uid="{00000000-0005-0000-0000-0000432E0000}"/>
    <cellStyle name="SAPBEXexcCritical5 6 10 2" xfId="11844" xr:uid="{00000000-0005-0000-0000-0000442E0000}"/>
    <cellStyle name="SAPBEXexcCritical5 6 10 3" xfId="11845" xr:uid="{00000000-0005-0000-0000-0000452E0000}"/>
    <cellStyle name="SAPBEXexcCritical5 6 11" xfId="11846" xr:uid="{00000000-0005-0000-0000-0000462E0000}"/>
    <cellStyle name="SAPBEXexcCritical5 6 11 2" xfId="11847" xr:uid="{00000000-0005-0000-0000-0000472E0000}"/>
    <cellStyle name="SAPBEXexcCritical5 6 11 3" xfId="11848" xr:uid="{00000000-0005-0000-0000-0000482E0000}"/>
    <cellStyle name="SAPBEXexcCritical5 6 12" xfId="11849" xr:uid="{00000000-0005-0000-0000-0000492E0000}"/>
    <cellStyle name="SAPBEXexcCritical5 6 12 2" xfId="11850" xr:uid="{00000000-0005-0000-0000-00004A2E0000}"/>
    <cellStyle name="SAPBEXexcCritical5 6 12 3" xfId="11851" xr:uid="{00000000-0005-0000-0000-00004B2E0000}"/>
    <cellStyle name="SAPBEXexcCritical5 6 13" xfId="11852" xr:uid="{00000000-0005-0000-0000-00004C2E0000}"/>
    <cellStyle name="SAPBEXexcCritical5 6 13 2" xfId="11853" xr:uid="{00000000-0005-0000-0000-00004D2E0000}"/>
    <cellStyle name="SAPBEXexcCritical5 6 13 3" xfId="11854" xr:uid="{00000000-0005-0000-0000-00004E2E0000}"/>
    <cellStyle name="SAPBEXexcCritical5 6 14" xfId="11855" xr:uid="{00000000-0005-0000-0000-00004F2E0000}"/>
    <cellStyle name="SAPBEXexcCritical5 6 14 2" xfId="11856" xr:uid="{00000000-0005-0000-0000-0000502E0000}"/>
    <cellStyle name="SAPBEXexcCritical5 6 14 3" xfId="11857" xr:uid="{00000000-0005-0000-0000-0000512E0000}"/>
    <cellStyle name="SAPBEXexcCritical5 6 15" xfId="11858" xr:uid="{00000000-0005-0000-0000-0000522E0000}"/>
    <cellStyle name="SAPBEXexcCritical5 6 15 2" xfId="11859" xr:uid="{00000000-0005-0000-0000-0000532E0000}"/>
    <cellStyle name="SAPBEXexcCritical5 6 15 3" xfId="11860" xr:uid="{00000000-0005-0000-0000-0000542E0000}"/>
    <cellStyle name="SAPBEXexcCritical5 6 16" xfId="11861" xr:uid="{00000000-0005-0000-0000-0000552E0000}"/>
    <cellStyle name="SAPBEXexcCritical5 6 2" xfId="11862" xr:uid="{00000000-0005-0000-0000-0000562E0000}"/>
    <cellStyle name="SAPBEXexcCritical5 6 2 2" xfId="11863" xr:uid="{00000000-0005-0000-0000-0000572E0000}"/>
    <cellStyle name="SAPBEXexcCritical5 6 2 3" xfId="11864" xr:uid="{00000000-0005-0000-0000-0000582E0000}"/>
    <cellStyle name="SAPBEXexcCritical5 6 3" xfId="11865" xr:uid="{00000000-0005-0000-0000-0000592E0000}"/>
    <cellStyle name="SAPBEXexcCritical5 6 3 2" xfId="11866" xr:uid="{00000000-0005-0000-0000-00005A2E0000}"/>
    <cellStyle name="SAPBEXexcCritical5 6 3 3" xfId="11867" xr:uid="{00000000-0005-0000-0000-00005B2E0000}"/>
    <cellStyle name="SAPBEXexcCritical5 6 4" xfId="11868" xr:uid="{00000000-0005-0000-0000-00005C2E0000}"/>
    <cellStyle name="SAPBEXexcCritical5 6 4 2" xfId="11869" xr:uid="{00000000-0005-0000-0000-00005D2E0000}"/>
    <cellStyle name="SAPBEXexcCritical5 6 4 3" xfId="11870" xr:uid="{00000000-0005-0000-0000-00005E2E0000}"/>
    <cellStyle name="SAPBEXexcCritical5 6 5" xfId="11871" xr:uid="{00000000-0005-0000-0000-00005F2E0000}"/>
    <cellStyle name="SAPBEXexcCritical5 6 5 2" xfId="11872" xr:uid="{00000000-0005-0000-0000-0000602E0000}"/>
    <cellStyle name="SAPBEXexcCritical5 6 5 3" xfId="11873" xr:uid="{00000000-0005-0000-0000-0000612E0000}"/>
    <cellStyle name="SAPBEXexcCritical5 6 6" xfId="11874" xr:uid="{00000000-0005-0000-0000-0000622E0000}"/>
    <cellStyle name="SAPBEXexcCritical5 6 6 2" xfId="11875" xr:uid="{00000000-0005-0000-0000-0000632E0000}"/>
    <cellStyle name="SAPBEXexcCritical5 6 6 3" xfId="11876" xr:uid="{00000000-0005-0000-0000-0000642E0000}"/>
    <cellStyle name="SAPBEXexcCritical5 6 7" xfId="11877" xr:uid="{00000000-0005-0000-0000-0000652E0000}"/>
    <cellStyle name="SAPBEXexcCritical5 6 7 2" xfId="11878" xr:uid="{00000000-0005-0000-0000-0000662E0000}"/>
    <cellStyle name="SAPBEXexcCritical5 6 7 3" xfId="11879" xr:uid="{00000000-0005-0000-0000-0000672E0000}"/>
    <cellStyle name="SAPBEXexcCritical5 6 8" xfId="11880" xr:uid="{00000000-0005-0000-0000-0000682E0000}"/>
    <cellStyle name="SAPBEXexcCritical5 6 8 2" xfId="11881" xr:uid="{00000000-0005-0000-0000-0000692E0000}"/>
    <cellStyle name="SAPBEXexcCritical5 6 8 3" xfId="11882" xr:uid="{00000000-0005-0000-0000-00006A2E0000}"/>
    <cellStyle name="SAPBEXexcCritical5 6 9" xfId="11883" xr:uid="{00000000-0005-0000-0000-00006B2E0000}"/>
    <cellStyle name="SAPBEXexcCritical5 6 9 2" xfId="11884" xr:uid="{00000000-0005-0000-0000-00006C2E0000}"/>
    <cellStyle name="SAPBEXexcCritical5 6 9 3" xfId="11885" xr:uid="{00000000-0005-0000-0000-00006D2E0000}"/>
    <cellStyle name="SAPBEXexcCritical5 7" xfId="11886" xr:uid="{00000000-0005-0000-0000-00006E2E0000}"/>
    <cellStyle name="SAPBEXexcCritical5 7 10" xfId="11887" xr:uid="{00000000-0005-0000-0000-00006F2E0000}"/>
    <cellStyle name="SAPBEXexcCritical5 7 10 2" xfId="11888" xr:uid="{00000000-0005-0000-0000-0000702E0000}"/>
    <cellStyle name="SAPBEXexcCritical5 7 10 3" xfId="11889" xr:uid="{00000000-0005-0000-0000-0000712E0000}"/>
    <cellStyle name="SAPBEXexcCritical5 7 11" xfId="11890" xr:uid="{00000000-0005-0000-0000-0000722E0000}"/>
    <cellStyle name="SAPBEXexcCritical5 7 11 2" xfId="11891" xr:uid="{00000000-0005-0000-0000-0000732E0000}"/>
    <cellStyle name="SAPBEXexcCritical5 7 11 3" xfId="11892" xr:uid="{00000000-0005-0000-0000-0000742E0000}"/>
    <cellStyle name="SAPBEXexcCritical5 7 12" xfId="11893" xr:uid="{00000000-0005-0000-0000-0000752E0000}"/>
    <cellStyle name="SAPBEXexcCritical5 7 12 2" xfId="11894" xr:uid="{00000000-0005-0000-0000-0000762E0000}"/>
    <cellStyle name="SAPBEXexcCritical5 7 12 3" xfId="11895" xr:uid="{00000000-0005-0000-0000-0000772E0000}"/>
    <cellStyle name="SAPBEXexcCritical5 7 13" xfId="11896" xr:uid="{00000000-0005-0000-0000-0000782E0000}"/>
    <cellStyle name="SAPBEXexcCritical5 7 13 2" xfId="11897" xr:uid="{00000000-0005-0000-0000-0000792E0000}"/>
    <cellStyle name="SAPBEXexcCritical5 7 13 3" xfId="11898" xr:uid="{00000000-0005-0000-0000-00007A2E0000}"/>
    <cellStyle name="SAPBEXexcCritical5 7 14" xfId="11899" xr:uid="{00000000-0005-0000-0000-00007B2E0000}"/>
    <cellStyle name="SAPBEXexcCritical5 7 14 2" xfId="11900" xr:uid="{00000000-0005-0000-0000-00007C2E0000}"/>
    <cellStyle name="SAPBEXexcCritical5 7 14 3" xfId="11901" xr:uid="{00000000-0005-0000-0000-00007D2E0000}"/>
    <cellStyle name="SAPBEXexcCritical5 7 15" xfId="11902" xr:uid="{00000000-0005-0000-0000-00007E2E0000}"/>
    <cellStyle name="SAPBEXexcCritical5 7 15 2" xfId="11903" xr:uid="{00000000-0005-0000-0000-00007F2E0000}"/>
    <cellStyle name="SAPBEXexcCritical5 7 15 3" xfId="11904" xr:uid="{00000000-0005-0000-0000-0000802E0000}"/>
    <cellStyle name="SAPBEXexcCritical5 7 16" xfId="11905" xr:uid="{00000000-0005-0000-0000-0000812E0000}"/>
    <cellStyle name="SAPBEXexcCritical5 7 2" xfId="11906" xr:uid="{00000000-0005-0000-0000-0000822E0000}"/>
    <cellStyle name="SAPBEXexcCritical5 7 2 2" xfId="11907" xr:uid="{00000000-0005-0000-0000-0000832E0000}"/>
    <cellStyle name="SAPBEXexcCritical5 7 2 3" xfId="11908" xr:uid="{00000000-0005-0000-0000-0000842E0000}"/>
    <cellStyle name="SAPBEXexcCritical5 7 3" xfId="11909" xr:uid="{00000000-0005-0000-0000-0000852E0000}"/>
    <cellStyle name="SAPBEXexcCritical5 7 3 2" xfId="11910" xr:uid="{00000000-0005-0000-0000-0000862E0000}"/>
    <cellStyle name="SAPBEXexcCritical5 7 3 3" xfId="11911" xr:uid="{00000000-0005-0000-0000-0000872E0000}"/>
    <cellStyle name="SAPBEXexcCritical5 7 4" xfId="11912" xr:uid="{00000000-0005-0000-0000-0000882E0000}"/>
    <cellStyle name="SAPBEXexcCritical5 7 4 2" xfId="11913" xr:uid="{00000000-0005-0000-0000-0000892E0000}"/>
    <cellStyle name="SAPBEXexcCritical5 7 4 3" xfId="11914" xr:uid="{00000000-0005-0000-0000-00008A2E0000}"/>
    <cellStyle name="SAPBEXexcCritical5 7 5" xfId="11915" xr:uid="{00000000-0005-0000-0000-00008B2E0000}"/>
    <cellStyle name="SAPBEXexcCritical5 7 5 2" xfId="11916" xr:uid="{00000000-0005-0000-0000-00008C2E0000}"/>
    <cellStyle name="SAPBEXexcCritical5 7 5 3" xfId="11917" xr:uid="{00000000-0005-0000-0000-00008D2E0000}"/>
    <cellStyle name="SAPBEXexcCritical5 7 6" xfId="11918" xr:uid="{00000000-0005-0000-0000-00008E2E0000}"/>
    <cellStyle name="SAPBEXexcCritical5 7 6 2" xfId="11919" xr:uid="{00000000-0005-0000-0000-00008F2E0000}"/>
    <cellStyle name="SAPBEXexcCritical5 7 6 3" xfId="11920" xr:uid="{00000000-0005-0000-0000-0000902E0000}"/>
    <cellStyle name="SAPBEXexcCritical5 7 7" xfId="11921" xr:uid="{00000000-0005-0000-0000-0000912E0000}"/>
    <cellStyle name="SAPBEXexcCritical5 7 7 2" xfId="11922" xr:uid="{00000000-0005-0000-0000-0000922E0000}"/>
    <cellStyle name="SAPBEXexcCritical5 7 7 3" xfId="11923" xr:uid="{00000000-0005-0000-0000-0000932E0000}"/>
    <cellStyle name="SAPBEXexcCritical5 7 8" xfId="11924" xr:uid="{00000000-0005-0000-0000-0000942E0000}"/>
    <cellStyle name="SAPBEXexcCritical5 7 8 2" xfId="11925" xr:uid="{00000000-0005-0000-0000-0000952E0000}"/>
    <cellStyle name="SAPBEXexcCritical5 7 8 3" xfId="11926" xr:uid="{00000000-0005-0000-0000-0000962E0000}"/>
    <cellStyle name="SAPBEXexcCritical5 7 9" xfId="11927" xr:uid="{00000000-0005-0000-0000-0000972E0000}"/>
    <cellStyle name="SAPBEXexcCritical5 7 9 2" xfId="11928" xr:uid="{00000000-0005-0000-0000-0000982E0000}"/>
    <cellStyle name="SAPBEXexcCritical5 7 9 3" xfId="11929" xr:uid="{00000000-0005-0000-0000-0000992E0000}"/>
    <cellStyle name="SAPBEXexcCritical5 8" xfId="11930" xr:uid="{00000000-0005-0000-0000-00009A2E0000}"/>
    <cellStyle name="SAPBEXexcCritical5 8 10" xfId="11931" xr:uid="{00000000-0005-0000-0000-00009B2E0000}"/>
    <cellStyle name="SAPBEXexcCritical5 8 10 2" xfId="11932" xr:uid="{00000000-0005-0000-0000-00009C2E0000}"/>
    <cellStyle name="SAPBEXexcCritical5 8 10 3" xfId="11933" xr:uid="{00000000-0005-0000-0000-00009D2E0000}"/>
    <cellStyle name="SAPBEXexcCritical5 8 11" xfId="11934" xr:uid="{00000000-0005-0000-0000-00009E2E0000}"/>
    <cellStyle name="SAPBEXexcCritical5 8 11 2" xfId="11935" xr:uid="{00000000-0005-0000-0000-00009F2E0000}"/>
    <cellStyle name="SAPBEXexcCritical5 8 11 3" xfId="11936" xr:uid="{00000000-0005-0000-0000-0000A02E0000}"/>
    <cellStyle name="SAPBEXexcCritical5 8 12" xfId="11937" xr:uid="{00000000-0005-0000-0000-0000A12E0000}"/>
    <cellStyle name="SAPBEXexcCritical5 8 12 2" xfId="11938" xr:uid="{00000000-0005-0000-0000-0000A22E0000}"/>
    <cellStyle name="SAPBEXexcCritical5 8 12 3" xfId="11939" xr:uid="{00000000-0005-0000-0000-0000A32E0000}"/>
    <cellStyle name="SAPBEXexcCritical5 8 13" xfId="11940" xr:uid="{00000000-0005-0000-0000-0000A42E0000}"/>
    <cellStyle name="SAPBEXexcCritical5 8 13 2" xfId="11941" xr:uid="{00000000-0005-0000-0000-0000A52E0000}"/>
    <cellStyle name="SAPBEXexcCritical5 8 13 3" xfId="11942" xr:uid="{00000000-0005-0000-0000-0000A62E0000}"/>
    <cellStyle name="SAPBEXexcCritical5 8 14" xfId="11943" xr:uid="{00000000-0005-0000-0000-0000A72E0000}"/>
    <cellStyle name="SAPBEXexcCritical5 8 14 2" xfId="11944" xr:uid="{00000000-0005-0000-0000-0000A82E0000}"/>
    <cellStyle name="SAPBEXexcCritical5 8 14 3" xfId="11945" xr:uid="{00000000-0005-0000-0000-0000A92E0000}"/>
    <cellStyle name="SAPBEXexcCritical5 8 15" xfId="11946" xr:uid="{00000000-0005-0000-0000-0000AA2E0000}"/>
    <cellStyle name="SAPBEXexcCritical5 8 15 2" xfId="11947" xr:uid="{00000000-0005-0000-0000-0000AB2E0000}"/>
    <cellStyle name="SAPBEXexcCritical5 8 15 3" xfId="11948" xr:uid="{00000000-0005-0000-0000-0000AC2E0000}"/>
    <cellStyle name="SAPBEXexcCritical5 8 16" xfId="11949" xr:uid="{00000000-0005-0000-0000-0000AD2E0000}"/>
    <cellStyle name="SAPBEXexcCritical5 8 2" xfId="11950" xr:uid="{00000000-0005-0000-0000-0000AE2E0000}"/>
    <cellStyle name="SAPBEXexcCritical5 8 2 2" xfId="11951" xr:uid="{00000000-0005-0000-0000-0000AF2E0000}"/>
    <cellStyle name="SAPBEXexcCritical5 8 2 3" xfId="11952" xr:uid="{00000000-0005-0000-0000-0000B02E0000}"/>
    <cellStyle name="SAPBEXexcCritical5 8 3" xfId="11953" xr:uid="{00000000-0005-0000-0000-0000B12E0000}"/>
    <cellStyle name="SAPBEXexcCritical5 8 3 2" xfId="11954" xr:uid="{00000000-0005-0000-0000-0000B22E0000}"/>
    <cellStyle name="SAPBEXexcCritical5 8 3 3" xfId="11955" xr:uid="{00000000-0005-0000-0000-0000B32E0000}"/>
    <cellStyle name="SAPBEXexcCritical5 8 4" xfId="11956" xr:uid="{00000000-0005-0000-0000-0000B42E0000}"/>
    <cellStyle name="SAPBEXexcCritical5 8 4 2" xfId="11957" xr:uid="{00000000-0005-0000-0000-0000B52E0000}"/>
    <cellStyle name="SAPBEXexcCritical5 8 4 3" xfId="11958" xr:uid="{00000000-0005-0000-0000-0000B62E0000}"/>
    <cellStyle name="SAPBEXexcCritical5 8 5" xfId="11959" xr:uid="{00000000-0005-0000-0000-0000B72E0000}"/>
    <cellStyle name="SAPBEXexcCritical5 8 5 2" xfId="11960" xr:uid="{00000000-0005-0000-0000-0000B82E0000}"/>
    <cellStyle name="SAPBEXexcCritical5 8 5 3" xfId="11961" xr:uid="{00000000-0005-0000-0000-0000B92E0000}"/>
    <cellStyle name="SAPBEXexcCritical5 8 6" xfId="11962" xr:uid="{00000000-0005-0000-0000-0000BA2E0000}"/>
    <cellStyle name="SAPBEXexcCritical5 8 6 2" xfId="11963" xr:uid="{00000000-0005-0000-0000-0000BB2E0000}"/>
    <cellStyle name="SAPBEXexcCritical5 8 6 3" xfId="11964" xr:uid="{00000000-0005-0000-0000-0000BC2E0000}"/>
    <cellStyle name="SAPBEXexcCritical5 8 7" xfId="11965" xr:uid="{00000000-0005-0000-0000-0000BD2E0000}"/>
    <cellStyle name="SAPBEXexcCritical5 8 7 2" xfId="11966" xr:uid="{00000000-0005-0000-0000-0000BE2E0000}"/>
    <cellStyle name="SAPBEXexcCritical5 8 7 3" xfId="11967" xr:uid="{00000000-0005-0000-0000-0000BF2E0000}"/>
    <cellStyle name="SAPBEXexcCritical5 8 8" xfId="11968" xr:uid="{00000000-0005-0000-0000-0000C02E0000}"/>
    <cellStyle name="SAPBEXexcCritical5 8 8 2" xfId="11969" xr:uid="{00000000-0005-0000-0000-0000C12E0000}"/>
    <cellStyle name="SAPBEXexcCritical5 8 8 3" xfId="11970" xr:uid="{00000000-0005-0000-0000-0000C22E0000}"/>
    <cellStyle name="SAPBEXexcCritical5 8 9" xfId="11971" xr:uid="{00000000-0005-0000-0000-0000C32E0000}"/>
    <cellStyle name="SAPBEXexcCritical5 8 9 2" xfId="11972" xr:uid="{00000000-0005-0000-0000-0000C42E0000}"/>
    <cellStyle name="SAPBEXexcCritical5 8 9 3" xfId="11973" xr:uid="{00000000-0005-0000-0000-0000C52E0000}"/>
    <cellStyle name="SAPBEXexcCritical5 9" xfId="11974" xr:uid="{00000000-0005-0000-0000-0000C62E0000}"/>
    <cellStyle name="SAPBEXexcCritical5 9 10" xfId="11975" xr:uid="{00000000-0005-0000-0000-0000C72E0000}"/>
    <cellStyle name="SAPBEXexcCritical5 9 10 2" xfId="11976" xr:uid="{00000000-0005-0000-0000-0000C82E0000}"/>
    <cellStyle name="SAPBEXexcCritical5 9 10 3" xfId="11977" xr:uid="{00000000-0005-0000-0000-0000C92E0000}"/>
    <cellStyle name="SAPBEXexcCritical5 9 11" xfId="11978" xr:uid="{00000000-0005-0000-0000-0000CA2E0000}"/>
    <cellStyle name="SAPBEXexcCritical5 9 11 2" xfId="11979" xr:uid="{00000000-0005-0000-0000-0000CB2E0000}"/>
    <cellStyle name="SAPBEXexcCritical5 9 11 3" xfId="11980" xr:uid="{00000000-0005-0000-0000-0000CC2E0000}"/>
    <cellStyle name="SAPBEXexcCritical5 9 12" xfId="11981" xr:uid="{00000000-0005-0000-0000-0000CD2E0000}"/>
    <cellStyle name="SAPBEXexcCritical5 9 12 2" xfId="11982" xr:uid="{00000000-0005-0000-0000-0000CE2E0000}"/>
    <cellStyle name="SAPBEXexcCritical5 9 12 3" xfId="11983" xr:uid="{00000000-0005-0000-0000-0000CF2E0000}"/>
    <cellStyle name="SAPBEXexcCritical5 9 13" xfId="11984" xr:uid="{00000000-0005-0000-0000-0000D02E0000}"/>
    <cellStyle name="SAPBEXexcCritical5 9 13 2" xfId="11985" xr:uid="{00000000-0005-0000-0000-0000D12E0000}"/>
    <cellStyle name="SAPBEXexcCritical5 9 13 3" xfId="11986" xr:uid="{00000000-0005-0000-0000-0000D22E0000}"/>
    <cellStyle name="SAPBEXexcCritical5 9 14" xfId="11987" xr:uid="{00000000-0005-0000-0000-0000D32E0000}"/>
    <cellStyle name="SAPBEXexcCritical5 9 14 2" xfId="11988" xr:uid="{00000000-0005-0000-0000-0000D42E0000}"/>
    <cellStyle name="SAPBEXexcCritical5 9 14 3" xfId="11989" xr:uid="{00000000-0005-0000-0000-0000D52E0000}"/>
    <cellStyle name="SAPBEXexcCritical5 9 15" xfId="11990" xr:uid="{00000000-0005-0000-0000-0000D62E0000}"/>
    <cellStyle name="SAPBEXexcCritical5 9 15 2" xfId="11991" xr:uid="{00000000-0005-0000-0000-0000D72E0000}"/>
    <cellStyle name="SAPBEXexcCritical5 9 15 3" xfId="11992" xr:uid="{00000000-0005-0000-0000-0000D82E0000}"/>
    <cellStyle name="SAPBEXexcCritical5 9 16" xfId="11993" xr:uid="{00000000-0005-0000-0000-0000D92E0000}"/>
    <cellStyle name="SAPBEXexcCritical5 9 2" xfId="11994" xr:uid="{00000000-0005-0000-0000-0000DA2E0000}"/>
    <cellStyle name="SAPBEXexcCritical5 9 2 2" xfId="11995" xr:uid="{00000000-0005-0000-0000-0000DB2E0000}"/>
    <cellStyle name="SAPBEXexcCritical5 9 2 3" xfId="11996" xr:uid="{00000000-0005-0000-0000-0000DC2E0000}"/>
    <cellStyle name="SAPBEXexcCritical5 9 3" xfId="11997" xr:uid="{00000000-0005-0000-0000-0000DD2E0000}"/>
    <cellStyle name="SAPBEXexcCritical5 9 3 2" xfId="11998" xr:uid="{00000000-0005-0000-0000-0000DE2E0000}"/>
    <cellStyle name="SAPBEXexcCritical5 9 3 3" xfId="11999" xr:uid="{00000000-0005-0000-0000-0000DF2E0000}"/>
    <cellStyle name="SAPBEXexcCritical5 9 4" xfId="12000" xr:uid="{00000000-0005-0000-0000-0000E02E0000}"/>
    <cellStyle name="SAPBEXexcCritical5 9 4 2" xfId="12001" xr:uid="{00000000-0005-0000-0000-0000E12E0000}"/>
    <cellStyle name="SAPBEXexcCritical5 9 4 3" xfId="12002" xr:uid="{00000000-0005-0000-0000-0000E22E0000}"/>
    <cellStyle name="SAPBEXexcCritical5 9 5" xfId="12003" xr:uid="{00000000-0005-0000-0000-0000E32E0000}"/>
    <cellStyle name="SAPBEXexcCritical5 9 5 2" xfId="12004" xr:uid="{00000000-0005-0000-0000-0000E42E0000}"/>
    <cellStyle name="SAPBEXexcCritical5 9 5 3" xfId="12005" xr:uid="{00000000-0005-0000-0000-0000E52E0000}"/>
    <cellStyle name="SAPBEXexcCritical5 9 6" xfId="12006" xr:uid="{00000000-0005-0000-0000-0000E62E0000}"/>
    <cellStyle name="SAPBEXexcCritical5 9 6 2" xfId="12007" xr:uid="{00000000-0005-0000-0000-0000E72E0000}"/>
    <cellStyle name="SAPBEXexcCritical5 9 6 3" xfId="12008" xr:uid="{00000000-0005-0000-0000-0000E82E0000}"/>
    <cellStyle name="SAPBEXexcCritical5 9 7" xfId="12009" xr:uid="{00000000-0005-0000-0000-0000E92E0000}"/>
    <cellStyle name="SAPBEXexcCritical5 9 7 2" xfId="12010" xr:uid="{00000000-0005-0000-0000-0000EA2E0000}"/>
    <cellStyle name="SAPBEXexcCritical5 9 7 3" xfId="12011" xr:uid="{00000000-0005-0000-0000-0000EB2E0000}"/>
    <cellStyle name="SAPBEXexcCritical5 9 8" xfId="12012" xr:uid="{00000000-0005-0000-0000-0000EC2E0000}"/>
    <cellStyle name="SAPBEXexcCritical5 9 8 2" xfId="12013" xr:uid="{00000000-0005-0000-0000-0000ED2E0000}"/>
    <cellStyle name="SAPBEXexcCritical5 9 8 3" xfId="12014" xr:uid="{00000000-0005-0000-0000-0000EE2E0000}"/>
    <cellStyle name="SAPBEXexcCritical5 9 9" xfId="12015" xr:uid="{00000000-0005-0000-0000-0000EF2E0000}"/>
    <cellStyle name="SAPBEXexcCritical5 9 9 2" xfId="12016" xr:uid="{00000000-0005-0000-0000-0000F02E0000}"/>
    <cellStyle name="SAPBEXexcCritical5 9 9 3" xfId="12017" xr:uid="{00000000-0005-0000-0000-0000F12E0000}"/>
    <cellStyle name="SAPBEXexcCritical6" xfId="12018" xr:uid="{00000000-0005-0000-0000-0000F22E0000}"/>
    <cellStyle name="SAPBEXexcCritical6 10" xfId="12019" xr:uid="{00000000-0005-0000-0000-0000F32E0000}"/>
    <cellStyle name="SAPBEXexcCritical6 10 10" xfId="12020" xr:uid="{00000000-0005-0000-0000-0000F42E0000}"/>
    <cellStyle name="SAPBEXexcCritical6 10 10 2" xfId="12021" xr:uid="{00000000-0005-0000-0000-0000F52E0000}"/>
    <cellStyle name="SAPBEXexcCritical6 10 10 3" xfId="12022" xr:uid="{00000000-0005-0000-0000-0000F62E0000}"/>
    <cellStyle name="SAPBEXexcCritical6 10 11" xfId="12023" xr:uid="{00000000-0005-0000-0000-0000F72E0000}"/>
    <cellStyle name="SAPBEXexcCritical6 10 11 2" xfId="12024" xr:uid="{00000000-0005-0000-0000-0000F82E0000}"/>
    <cellStyle name="SAPBEXexcCritical6 10 11 3" xfId="12025" xr:uid="{00000000-0005-0000-0000-0000F92E0000}"/>
    <cellStyle name="SAPBEXexcCritical6 10 12" xfId="12026" xr:uid="{00000000-0005-0000-0000-0000FA2E0000}"/>
    <cellStyle name="SAPBEXexcCritical6 10 12 2" xfId="12027" xr:uid="{00000000-0005-0000-0000-0000FB2E0000}"/>
    <cellStyle name="SAPBEXexcCritical6 10 12 3" xfId="12028" xr:uid="{00000000-0005-0000-0000-0000FC2E0000}"/>
    <cellStyle name="SAPBEXexcCritical6 10 13" xfId="12029" xr:uid="{00000000-0005-0000-0000-0000FD2E0000}"/>
    <cellStyle name="SAPBEXexcCritical6 10 13 2" xfId="12030" xr:uid="{00000000-0005-0000-0000-0000FE2E0000}"/>
    <cellStyle name="SAPBEXexcCritical6 10 13 3" xfId="12031" xr:uid="{00000000-0005-0000-0000-0000FF2E0000}"/>
    <cellStyle name="SAPBEXexcCritical6 10 14" xfId="12032" xr:uid="{00000000-0005-0000-0000-0000002F0000}"/>
    <cellStyle name="SAPBEXexcCritical6 10 14 2" xfId="12033" xr:uid="{00000000-0005-0000-0000-0000012F0000}"/>
    <cellStyle name="SAPBEXexcCritical6 10 14 3" xfId="12034" xr:uid="{00000000-0005-0000-0000-0000022F0000}"/>
    <cellStyle name="SAPBEXexcCritical6 10 15" xfId="12035" xr:uid="{00000000-0005-0000-0000-0000032F0000}"/>
    <cellStyle name="SAPBEXexcCritical6 10 15 2" xfId="12036" xr:uid="{00000000-0005-0000-0000-0000042F0000}"/>
    <cellStyle name="SAPBEXexcCritical6 10 15 3" xfId="12037" xr:uid="{00000000-0005-0000-0000-0000052F0000}"/>
    <cellStyle name="SAPBEXexcCritical6 10 16" xfId="12038" xr:uid="{00000000-0005-0000-0000-0000062F0000}"/>
    <cellStyle name="SAPBEXexcCritical6 10 2" xfId="12039" xr:uid="{00000000-0005-0000-0000-0000072F0000}"/>
    <cellStyle name="SAPBEXexcCritical6 10 2 2" xfId="12040" xr:uid="{00000000-0005-0000-0000-0000082F0000}"/>
    <cellStyle name="SAPBEXexcCritical6 10 2 3" xfId="12041" xr:uid="{00000000-0005-0000-0000-0000092F0000}"/>
    <cellStyle name="SAPBEXexcCritical6 10 3" xfId="12042" xr:uid="{00000000-0005-0000-0000-00000A2F0000}"/>
    <cellStyle name="SAPBEXexcCritical6 10 3 2" xfId="12043" xr:uid="{00000000-0005-0000-0000-00000B2F0000}"/>
    <cellStyle name="SAPBEXexcCritical6 10 3 3" xfId="12044" xr:uid="{00000000-0005-0000-0000-00000C2F0000}"/>
    <cellStyle name="SAPBEXexcCritical6 10 4" xfId="12045" xr:uid="{00000000-0005-0000-0000-00000D2F0000}"/>
    <cellStyle name="SAPBEXexcCritical6 10 4 2" xfId="12046" xr:uid="{00000000-0005-0000-0000-00000E2F0000}"/>
    <cellStyle name="SAPBEXexcCritical6 10 4 3" xfId="12047" xr:uid="{00000000-0005-0000-0000-00000F2F0000}"/>
    <cellStyle name="SAPBEXexcCritical6 10 5" xfId="12048" xr:uid="{00000000-0005-0000-0000-0000102F0000}"/>
    <cellStyle name="SAPBEXexcCritical6 10 5 2" xfId="12049" xr:uid="{00000000-0005-0000-0000-0000112F0000}"/>
    <cellStyle name="SAPBEXexcCritical6 10 5 3" xfId="12050" xr:uid="{00000000-0005-0000-0000-0000122F0000}"/>
    <cellStyle name="SAPBEXexcCritical6 10 6" xfId="12051" xr:uid="{00000000-0005-0000-0000-0000132F0000}"/>
    <cellStyle name="SAPBEXexcCritical6 10 6 2" xfId="12052" xr:uid="{00000000-0005-0000-0000-0000142F0000}"/>
    <cellStyle name="SAPBEXexcCritical6 10 6 3" xfId="12053" xr:uid="{00000000-0005-0000-0000-0000152F0000}"/>
    <cellStyle name="SAPBEXexcCritical6 10 7" xfId="12054" xr:uid="{00000000-0005-0000-0000-0000162F0000}"/>
    <cellStyle name="SAPBEXexcCritical6 10 7 2" xfId="12055" xr:uid="{00000000-0005-0000-0000-0000172F0000}"/>
    <cellStyle name="SAPBEXexcCritical6 10 7 3" xfId="12056" xr:uid="{00000000-0005-0000-0000-0000182F0000}"/>
    <cellStyle name="SAPBEXexcCritical6 10 8" xfId="12057" xr:uid="{00000000-0005-0000-0000-0000192F0000}"/>
    <cellStyle name="SAPBEXexcCritical6 10 8 2" xfId="12058" xr:uid="{00000000-0005-0000-0000-00001A2F0000}"/>
    <cellStyle name="SAPBEXexcCritical6 10 8 3" xfId="12059" xr:uid="{00000000-0005-0000-0000-00001B2F0000}"/>
    <cellStyle name="SAPBEXexcCritical6 10 9" xfId="12060" xr:uid="{00000000-0005-0000-0000-00001C2F0000}"/>
    <cellStyle name="SAPBEXexcCritical6 10 9 2" xfId="12061" xr:uid="{00000000-0005-0000-0000-00001D2F0000}"/>
    <cellStyle name="SAPBEXexcCritical6 10 9 3" xfId="12062" xr:uid="{00000000-0005-0000-0000-00001E2F0000}"/>
    <cellStyle name="SAPBEXexcCritical6 11" xfId="12063" xr:uid="{00000000-0005-0000-0000-00001F2F0000}"/>
    <cellStyle name="SAPBEXexcCritical6 11 10" xfId="12064" xr:uid="{00000000-0005-0000-0000-0000202F0000}"/>
    <cellStyle name="SAPBEXexcCritical6 11 10 2" xfId="12065" xr:uid="{00000000-0005-0000-0000-0000212F0000}"/>
    <cellStyle name="SAPBEXexcCritical6 11 10 3" xfId="12066" xr:uid="{00000000-0005-0000-0000-0000222F0000}"/>
    <cellStyle name="SAPBEXexcCritical6 11 11" xfId="12067" xr:uid="{00000000-0005-0000-0000-0000232F0000}"/>
    <cellStyle name="SAPBEXexcCritical6 11 11 2" xfId="12068" xr:uid="{00000000-0005-0000-0000-0000242F0000}"/>
    <cellStyle name="SAPBEXexcCritical6 11 11 3" xfId="12069" xr:uid="{00000000-0005-0000-0000-0000252F0000}"/>
    <cellStyle name="SAPBEXexcCritical6 11 12" xfId="12070" xr:uid="{00000000-0005-0000-0000-0000262F0000}"/>
    <cellStyle name="SAPBEXexcCritical6 11 12 2" xfId="12071" xr:uid="{00000000-0005-0000-0000-0000272F0000}"/>
    <cellStyle name="SAPBEXexcCritical6 11 12 3" xfId="12072" xr:uid="{00000000-0005-0000-0000-0000282F0000}"/>
    <cellStyle name="SAPBEXexcCritical6 11 13" xfId="12073" xr:uid="{00000000-0005-0000-0000-0000292F0000}"/>
    <cellStyle name="SAPBEXexcCritical6 11 13 2" xfId="12074" xr:uid="{00000000-0005-0000-0000-00002A2F0000}"/>
    <cellStyle name="SAPBEXexcCritical6 11 13 3" xfId="12075" xr:uid="{00000000-0005-0000-0000-00002B2F0000}"/>
    <cellStyle name="SAPBEXexcCritical6 11 14" xfId="12076" xr:uid="{00000000-0005-0000-0000-00002C2F0000}"/>
    <cellStyle name="SAPBEXexcCritical6 11 14 2" xfId="12077" xr:uid="{00000000-0005-0000-0000-00002D2F0000}"/>
    <cellStyle name="SAPBEXexcCritical6 11 14 3" xfId="12078" xr:uid="{00000000-0005-0000-0000-00002E2F0000}"/>
    <cellStyle name="SAPBEXexcCritical6 11 15" xfId="12079" xr:uid="{00000000-0005-0000-0000-00002F2F0000}"/>
    <cellStyle name="SAPBEXexcCritical6 11 15 2" xfId="12080" xr:uid="{00000000-0005-0000-0000-0000302F0000}"/>
    <cellStyle name="SAPBEXexcCritical6 11 15 3" xfId="12081" xr:uid="{00000000-0005-0000-0000-0000312F0000}"/>
    <cellStyle name="SAPBEXexcCritical6 11 16" xfId="12082" xr:uid="{00000000-0005-0000-0000-0000322F0000}"/>
    <cellStyle name="SAPBEXexcCritical6 11 2" xfId="12083" xr:uid="{00000000-0005-0000-0000-0000332F0000}"/>
    <cellStyle name="SAPBEXexcCritical6 11 2 2" xfId="12084" xr:uid="{00000000-0005-0000-0000-0000342F0000}"/>
    <cellStyle name="SAPBEXexcCritical6 11 2 3" xfId="12085" xr:uid="{00000000-0005-0000-0000-0000352F0000}"/>
    <cellStyle name="SAPBEXexcCritical6 11 3" xfId="12086" xr:uid="{00000000-0005-0000-0000-0000362F0000}"/>
    <cellStyle name="SAPBEXexcCritical6 11 3 2" xfId="12087" xr:uid="{00000000-0005-0000-0000-0000372F0000}"/>
    <cellStyle name="SAPBEXexcCritical6 11 3 3" xfId="12088" xr:uid="{00000000-0005-0000-0000-0000382F0000}"/>
    <cellStyle name="SAPBEXexcCritical6 11 4" xfId="12089" xr:uid="{00000000-0005-0000-0000-0000392F0000}"/>
    <cellStyle name="SAPBEXexcCritical6 11 4 2" xfId="12090" xr:uid="{00000000-0005-0000-0000-00003A2F0000}"/>
    <cellStyle name="SAPBEXexcCritical6 11 4 3" xfId="12091" xr:uid="{00000000-0005-0000-0000-00003B2F0000}"/>
    <cellStyle name="SAPBEXexcCritical6 11 5" xfId="12092" xr:uid="{00000000-0005-0000-0000-00003C2F0000}"/>
    <cellStyle name="SAPBEXexcCritical6 11 5 2" xfId="12093" xr:uid="{00000000-0005-0000-0000-00003D2F0000}"/>
    <cellStyle name="SAPBEXexcCritical6 11 5 3" xfId="12094" xr:uid="{00000000-0005-0000-0000-00003E2F0000}"/>
    <cellStyle name="SAPBEXexcCritical6 11 6" xfId="12095" xr:uid="{00000000-0005-0000-0000-00003F2F0000}"/>
    <cellStyle name="SAPBEXexcCritical6 11 6 2" xfId="12096" xr:uid="{00000000-0005-0000-0000-0000402F0000}"/>
    <cellStyle name="SAPBEXexcCritical6 11 6 3" xfId="12097" xr:uid="{00000000-0005-0000-0000-0000412F0000}"/>
    <cellStyle name="SAPBEXexcCritical6 11 7" xfId="12098" xr:uid="{00000000-0005-0000-0000-0000422F0000}"/>
    <cellStyle name="SAPBEXexcCritical6 11 7 2" xfId="12099" xr:uid="{00000000-0005-0000-0000-0000432F0000}"/>
    <cellStyle name="SAPBEXexcCritical6 11 7 3" xfId="12100" xr:uid="{00000000-0005-0000-0000-0000442F0000}"/>
    <cellStyle name="SAPBEXexcCritical6 11 8" xfId="12101" xr:uid="{00000000-0005-0000-0000-0000452F0000}"/>
    <cellStyle name="SAPBEXexcCritical6 11 8 2" xfId="12102" xr:uid="{00000000-0005-0000-0000-0000462F0000}"/>
    <cellStyle name="SAPBEXexcCritical6 11 8 3" xfId="12103" xr:uid="{00000000-0005-0000-0000-0000472F0000}"/>
    <cellStyle name="SAPBEXexcCritical6 11 9" xfId="12104" xr:uid="{00000000-0005-0000-0000-0000482F0000}"/>
    <cellStyle name="SAPBEXexcCritical6 11 9 2" xfId="12105" xr:uid="{00000000-0005-0000-0000-0000492F0000}"/>
    <cellStyle name="SAPBEXexcCritical6 11 9 3" xfId="12106" xr:uid="{00000000-0005-0000-0000-00004A2F0000}"/>
    <cellStyle name="SAPBEXexcCritical6 12" xfId="12107" xr:uid="{00000000-0005-0000-0000-00004B2F0000}"/>
    <cellStyle name="SAPBEXexcCritical6 12 10" xfId="12108" xr:uid="{00000000-0005-0000-0000-00004C2F0000}"/>
    <cellStyle name="SAPBEXexcCritical6 12 10 2" xfId="12109" xr:uid="{00000000-0005-0000-0000-00004D2F0000}"/>
    <cellStyle name="SAPBEXexcCritical6 12 10 3" xfId="12110" xr:uid="{00000000-0005-0000-0000-00004E2F0000}"/>
    <cellStyle name="SAPBEXexcCritical6 12 11" xfId="12111" xr:uid="{00000000-0005-0000-0000-00004F2F0000}"/>
    <cellStyle name="SAPBEXexcCritical6 12 11 2" xfId="12112" xr:uid="{00000000-0005-0000-0000-0000502F0000}"/>
    <cellStyle name="SAPBEXexcCritical6 12 11 3" xfId="12113" xr:uid="{00000000-0005-0000-0000-0000512F0000}"/>
    <cellStyle name="SAPBEXexcCritical6 12 12" xfId="12114" xr:uid="{00000000-0005-0000-0000-0000522F0000}"/>
    <cellStyle name="SAPBEXexcCritical6 12 12 2" xfId="12115" xr:uid="{00000000-0005-0000-0000-0000532F0000}"/>
    <cellStyle name="SAPBEXexcCritical6 12 12 3" xfId="12116" xr:uid="{00000000-0005-0000-0000-0000542F0000}"/>
    <cellStyle name="SAPBEXexcCritical6 12 13" xfId="12117" xr:uid="{00000000-0005-0000-0000-0000552F0000}"/>
    <cellStyle name="SAPBEXexcCritical6 12 13 2" xfId="12118" xr:uid="{00000000-0005-0000-0000-0000562F0000}"/>
    <cellStyle name="SAPBEXexcCritical6 12 13 3" xfId="12119" xr:uid="{00000000-0005-0000-0000-0000572F0000}"/>
    <cellStyle name="SAPBEXexcCritical6 12 14" xfId="12120" xr:uid="{00000000-0005-0000-0000-0000582F0000}"/>
    <cellStyle name="SAPBEXexcCritical6 12 14 2" xfId="12121" xr:uid="{00000000-0005-0000-0000-0000592F0000}"/>
    <cellStyle name="SAPBEXexcCritical6 12 14 3" xfId="12122" xr:uid="{00000000-0005-0000-0000-00005A2F0000}"/>
    <cellStyle name="SAPBEXexcCritical6 12 15" xfId="12123" xr:uid="{00000000-0005-0000-0000-00005B2F0000}"/>
    <cellStyle name="SAPBEXexcCritical6 12 15 2" xfId="12124" xr:uid="{00000000-0005-0000-0000-00005C2F0000}"/>
    <cellStyle name="SAPBEXexcCritical6 12 15 3" xfId="12125" xr:uid="{00000000-0005-0000-0000-00005D2F0000}"/>
    <cellStyle name="SAPBEXexcCritical6 12 16" xfId="12126" xr:uid="{00000000-0005-0000-0000-00005E2F0000}"/>
    <cellStyle name="SAPBEXexcCritical6 12 2" xfId="12127" xr:uid="{00000000-0005-0000-0000-00005F2F0000}"/>
    <cellStyle name="SAPBEXexcCritical6 12 2 2" xfId="12128" xr:uid="{00000000-0005-0000-0000-0000602F0000}"/>
    <cellStyle name="SAPBEXexcCritical6 12 2 3" xfId="12129" xr:uid="{00000000-0005-0000-0000-0000612F0000}"/>
    <cellStyle name="SAPBEXexcCritical6 12 3" xfId="12130" xr:uid="{00000000-0005-0000-0000-0000622F0000}"/>
    <cellStyle name="SAPBEXexcCritical6 12 3 2" xfId="12131" xr:uid="{00000000-0005-0000-0000-0000632F0000}"/>
    <cellStyle name="SAPBEXexcCritical6 12 3 3" xfId="12132" xr:uid="{00000000-0005-0000-0000-0000642F0000}"/>
    <cellStyle name="SAPBEXexcCritical6 12 4" xfId="12133" xr:uid="{00000000-0005-0000-0000-0000652F0000}"/>
    <cellStyle name="SAPBEXexcCritical6 12 4 2" xfId="12134" xr:uid="{00000000-0005-0000-0000-0000662F0000}"/>
    <cellStyle name="SAPBEXexcCritical6 12 4 3" xfId="12135" xr:uid="{00000000-0005-0000-0000-0000672F0000}"/>
    <cellStyle name="SAPBEXexcCritical6 12 5" xfId="12136" xr:uid="{00000000-0005-0000-0000-0000682F0000}"/>
    <cellStyle name="SAPBEXexcCritical6 12 5 2" xfId="12137" xr:uid="{00000000-0005-0000-0000-0000692F0000}"/>
    <cellStyle name="SAPBEXexcCritical6 12 5 3" xfId="12138" xr:uid="{00000000-0005-0000-0000-00006A2F0000}"/>
    <cellStyle name="SAPBEXexcCritical6 12 6" xfId="12139" xr:uid="{00000000-0005-0000-0000-00006B2F0000}"/>
    <cellStyle name="SAPBEXexcCritical6 12 6 2" xfId="12140" xr:uid="{00000000-0005-0000-0000-00006C2F0000}"/>
    <cellStyle name="SAPBEXexcCritical6 12 6 3" xfId="12141" xr:uid="{00000000-0005-0000-0000-00006D2F0000}"/>
    <cellStyle name="SAPBEXexcCritical6 12 7" xfId="12142" xr:uid="{00000000-0005-0000-0000-00006E2F0000}"/>
    <cellStyle name="SAPBEXexcCritical6 12 7 2" xfId="12143" xr:uid="{00000000-0005-0000-0000-00006F2F0000}"/>
    <cellStyle name="SAPBEXexcCritical6 12 7 3" xfId="12144" xr:uid="{00000000-0005-0000-0000-0000702F0000}"/>
    <cellStyle name="SAPBEXexcCritical6 12 8" xfId="12145" xr:uid="{00000000-0005-0000-0000-0000712F0000}"/>
    <cellStyle name="SAPBEXexcCritical6 12 8 2" xfId="12146" xr:uid="{00000000-0005-0000-0000-0000722F0000}"/>
    <cellStyle name="SAPBEXexcCritical6 12 8 3" xfId="12147" xr:uid="{00000000-0005-0000-0000-0000732F0000}"/>
    <cellStyle name="SAPBEXexcCritical6 12 9" xfId="12148" xr:uid="{00000000-0005-0000-0000-0000742F0000}"/>
    <cellStyle name="SAPBEXexcCritical6 12 9 2" xfId="12149" xr:uid="{00000000-0005-0000-0000-0000752F0000}"/>
    <cellStyle name="SAPBEXexcCritical6 12 9 3" xfId="12150" xr:uid="{00000000-0005-0000-0000-0000762F0000}"/>
    <cellStyle name="SAPBEXexcCritical6 13" xfId="12151" xr:uid="{00000000-0005-0000-0000-0000772F0000}"/>
    <cellStyle name="SAPBEXexcCritical6 13 10" xfId="12152" xr:uid="{00000000-0005-0000-0000-0000782F0000}"/>
    <cellStyle name="SAPBEXexcCritical6 13 10 2" xfId="12153" xr:uid="{00000000-0005-0000-0000-0000792F0000}"/>
    <cellStyle name="SAPBEXexcCritical6 13 10 3" xfId="12154" xr:uid="{00000000-0005-0000-0000-00007A2F0000}"/>
    <cellStyle name="SAPBEXexcCritical6 13 11" xfId="12155" xr:uid="{00000000-0005-0000-0000-00007B2F0000}"/>
    <cellStyle name="SAPBEXexcCritical6 13 11 2" xfId="12156" xr:uid="{00000000-0005-0000-0000-00007C2F0000}"/>
    <cellStyle name="SAPBEXexcCritical6 13 11 3" xfId="12157" xr:uid="{00000000-0005-0000-0000-00007D2F0000}"/>
    <cellStyle name="SAPBEXexcCritical6 13 12" xfId="12158" xr:uid="{00000000-0005-0000-0000-00007E2F0000}"/>
    <cellStyle name="SAPBEXexcCritical6 13 12 2" xfId="12159" xr:uid="{00000000-0005-0000-0000-00007F2F0000}"/>
    <cellStyle name="SAPBEXexcCritical6 13 12 3" xfId="12160" xr:uid="{00000000-0005-0000-0000-0000802F0000}"/>
    <cellStyle name="SAPBEXexcCritical6 13 13" xfId="12161" xr:uid="{00000000-0005-0000-0000-0000812F0000}"/>
    <cellStyle name="SAPBEXexcCritical6 13 13 2" xfId="12162" xr:uid="{00000000-0005-0000-0000-0000822F0000}"/>
    <cellStyle name="SAPBEXexcCritical6 13 13 3" xfId="12163" xr:uid="{00000000-0005-0000-0000-0000832F0000}"/>
    <cellStyle name="SAPBEXexcCritical6 13 14" xfId="12164" xr:uid="{00000000-0005-0000-0000-0000842F0000}"/>
    <cellStyle name="SAPBEXexcCritical6 13 14 2" xfId="12165" xr:uid="{00000000-0005-0000-0000-0000852F0000}"/>
    <cellStyle name="SAPBEXexcCritical6 13 14 3" xfId="12166" xr:uid="{00000000-0005-0000-0000-0000862F0000}"/>
    <cellStyle name="SAPBEXexcCritical6 13 15" xfId="12167" xr:uid="{00000000-0005-0000-0000-0000872F0000}"/>
    <cellStyle name="SAPBEXexcCritical6 13 15 2" xfId="12168" xr:uid="{00000000-0005-0000-0000-0000882F0000}"/>
    <cellStyle name="SAPBEXexcCritical6 13 15 3" xfId="12169" xr:uid="{00000000-0005-0000-0000-0000892F0000}"/>
    <cellStyle name="SAPBEXexcCritical6 13 16" xfId="12170" xr:uid="{00000000-0005-0000-0000-00008A2F0000}"/>
    <cellStyle name="SAPBEXexcCritical6 13 2" xfId="12171" xr:uid="{00000000-0005-0000-0000-00008B2F0000}"/>
    <cellStyle name="SAPBEXexcCritical6 13 2 2" xfId="12172" xr:uid="{00000000-0005-0000-0000-00008C2F0000}"/>
    <cellStyle name="SAPBEXexcCritical6 13 2 3" xfId="12173" xr:uid="{00000000-0005-0000-0000-00008D2F0000}"/>
    <cellStyle name="SAPBEXexcCritical6 13 3" xfId="12174" xr:uid="{00000000-0005-0000-0000-00008E2F0000}"/>
    <cellStyle name="SAPBEXexcCritical6 13 3 2" xfId="12175" xr:uid="{00000000-0005-0000-0000-00008F2F0000}"/>
    <cellStyle name="SAPBEXexcCritical6 13 3 3" xfId="12176" xr:uid="{00000000-0005-0000-0000-0000902F0000}"/>
    <cellStyle name="SAPBEXexcCritical6 13 4" xfId="12177" xr:uid="{00000000-0005-0000-0000-0000912F0000}"/>
    <cellStyle name="SAPBEXexcCritical6 13 4 2" xfId="12178" xr:uid="{00000000-0005-0000-0000-0000922F0000}"/>
    <cellStyle name="SAPBEXexcCritical6 13 4 3" xfId="12179" xr:uid="{00000000-0005-0000-0000-0000932F0000}"/>
    <cellStyle name="SAPBEXexcCritical6 13 5" xfId="12180" xr:uid="{00000000-0005-0000-0000-0000942F0000}"/>
    <cellStyle name="SAPBEXexcCritical6 13 5 2" xfId="12181" xr:uid="{00000000-0005-0000-0000-0000952F0000}"/>
    <cellStyle name="SAPBEXexcCritical6 13 5 3" xfId="12182" xr:uid="{00000000-0005-0000-0000-0000962F0000}"/>
    <cellStyle name="SAPBEXexcCritical6 13 6" xfId="12183" xr:uid="{00000000-0005-0000-0000-0000972F0000}"/>
    <cellStyle name="SAPBEXexcCritical6 13 6 2" xfId="12184" xr:uid="{00000000-0005-0000-0000-0000982F0000}"/>
    <cellStyle name="SAPBEXexcCritical6 13 6 3" xfId="12185" xr:uid="{00000000-0005-0000-0000-0000992F0000}"/>
    <cellStyle name="SAPBEXexcCritical6 13 7" xfId="12186" xr:uid="{00000000-0005-0000-0000-00009A2F0000}"/>
    <cellStyle name="SAPBEXexcCritical6 13 7 2" xfId="12187" xr:uid="{00000000-0005-0000-0000-00009B2F0000}"/>
    <cellStyle name="SAPBEXexcCritical6 13 7 3" xfId="12188" xr:uid="{00000000-0005-0000-0000-00009C2F0000}"/>
    <cellStyle name="SAPBEXexcCritical6 13 8" xfId="12189" xr:uid="{00000000-0005-0000-0000-00009D2F0000}"/>
    <cellStyle name="SAPBEXexcCritical6 13 8 2" xfId="12190" xr:uid="{00000000-0005-0000-0000-00009E2F0000}"/>
    <cellStyle name="SAPBEXexcCritical6 13 8 3" xfId="12191" xr:uid="{00000000-0005-0000-0000-00009F2F0000}"/>
    <cellStyle name="SAPBEXexcCritical6 13 9" xfId="12192" xr:uid="{00000000-0005-0000-0000-0000A02F0000}"/>
    <cellStyle name="SAPBEXexcCritical6 13 9 2" xfId="12193" xr:uid="{00000000-0005-0000-0000-0000A12F0000}"/>
    <cellStyle name="SAPBEXexcCritical6 13 9 3" xfId="12194" xr:uid="{00000000-0005-0000-0000-0000A22F0000}"/>
    <cellStyle name="SAPBEXexcCritical6 14" xfId="12195" xr:uid="{00000000-0005-0000-0000-0000A32F0000}"/>
    <cellStyle name="SAPBEXexcCritical6 14 2" xfId="12196" xr:uid="{00000000-0005-0000-0000-0000A42F0000}"/>
    <cellStyle name="SAPBEXexcCritical6 14 3" xfId="12197" xr:uid="{00000000-0005-0000-0000-0000A52F0000}"/>
    <cellStyle name="SAPBEXexcCritical6 15" xfId="12198" xr:uid="{00000000-0005-0000-0000-0000A62F0000}"/>
    <cellStyle name="SAPBEXexcCritical6 15 2" xfId="12199" xr:uid="{00000000-0005-0000-0000-0000A72F0000}"/>
    <cellStyle name="SAPBEXexcCritical6 15 3" xfId="12200" xr:uid="{00000000-0005-0000-0000-0000A82F0000}"/>
    <cellStyle name="SAPBEXexcCritical6 16" xfId="12201" xr:uid="{00000000-0005-0000-0000-0000A92F0000}"/>
    <cellStyle name="SAPBEXexcCritical6 16 2" xfId="12202" xr:uid="{00000000-0005-0000-0000-0000AA2F0000}"/>
    <cellStyle name="SAPBEXexcCritical6 16 3" xfId="12203" xr:uid="{00000000-0005-0000-0000-0000AB2F0000}"/>
    <cellStyle name="SAPBEXexcCritical6 17" xfId="12204" xr:uid="{00000000-0005-0000-0000-0000AC2F0000}"/>
    <cellStyle name="SAPBEXexcCritical6 17 2" xfId="12205" xr:uid="{00000000-0005-0000-0000-0000AD2F0000}"/>
    <cellStyle name="SAPBEXexcCritical6 17 3" xfId="12206" xr:uid="{00000000-0005-0000-0000-0000AE2F0000}"/>
    <cellStyle name="SAPBEXexcCritical6 18" xfId="12207" xr:uid="{00000000-0005-0000-0000-0000AF2F0000}"/>
    <cellStyle name="SAPBEXexcCritical6 18 2" xfId="12208" xr:uid="{00000000-0005-0000-0000-0000B02F0000}"/>
    <cellStyle name="SAPBEXexcCritical6 18 3" xfId="12209" xr:uid="{00000000-0005-0000-0000-0000B12F0000}"/>
    <cellStyle name="SAPBEXexcCritical6 19" xfId="12210" xr:uid="{00000000-0005-0000-0000-0000B22F0000}"/>
    <cellStyle name="SAPBEXexcCritical6 19 2" xfId="12211" xr:uid="{00000000-0005-0000-0000-0000B32F0000}"/>
    <cellStyle name="SAPBEXexcCritical6 19 3" xfId="12212" xr:uid="{00000000-0005-0000-0000-0000B42F0000}"/>
    <cellStyle name="SAPBEXexcCritical6 2" xfId="12213" xr:uid="{00000000-0005-0000-0000-0000B52F0000}"/>
    <cellStyle name="SAPBEXexcCritical6 20" xfId="12214" xr:uid="{00000000-0005-0000-0000-0000B62F0000}"/>
    <cellStyle name="SAPBEXexcCritical6 20 2" xfId="12215" xr:uid="{00000000-0005-0000-0000-0000B72F0000}"/>
    <cellStyle name="SAPBEXexcCritical6 20 3" xfId="12216" xr:uid="{00000000-0005-0000-0000-0000B82F0000}"/>
    <cellStyle name="SAPBEXexcCritical6 21" xfId="12217" xr:uid="{00000000-0005-0000-0000-0000B92F0000}"/>
    <cellStyle name="SAPBEXexcCritical6 21 2" xfId="12218" xr:uid="{00000000-0005-0000-0000-0000BA2F0000}"/>
    <cellStyle name="SAPBEXexcCritical6 21 3" xfId="12219" xr:uid="{00000000-0005-0000-0000-0000BB2F0000}"/>
    <cellStyle name="SAPBEXexcCritical6 22" xfId="12220" xr:uid="{00000000-0005-0000-0000-0000BC2F0000}"/>
    <cellStyle name="SAPBEXexcCritical6 22 2" xfId="12221" xr:uid="{00000000-0005-0000-0000-0000BD2F0000}"/>
    <cellStyle name="SAPBEXexcCritical6 22 3" xfId="12222" xr:uid="{00000000-0005-0000-0000-0000BE2F0000}"/>
    <cellStyle name="SAPBEXexcCritical6 23" xfId="12223" xr:uid="{00000000-0005-0000-0000-0000BF2F0000}"/>
    <cellStyle name="SAPBEXexcCritical6 23 2" xfId="12224" xr:uid="{00000000-0005-0000-0000-0000C02F0000}"/>
    <cellStyle name="SAPBEXexcCritical6 23 3" xfId="12225" xr:uid="{00000000-0005-0000-0000-0000C12F0000}"/>
    <cellStyle name="SAPBEXexcCritical6 24" xfId="12226" xr:uid="{00000000-0005-0000-0000-0000C22F0000}"/>
    <cellStyle name="SAPBEXexcCritical6 24 2" xfId="12227" xr:uid="{00000000-0005-0000-0000-0000C32F0000}"/>
    <cellStyle name="SAPBEXexcCritical6 24 3" xfId="12228" xr:uid="{00000000-0005-0000-0000-0000C42F0000}"/>
    <cellStyle name="SAPBEXexcCritical6 25" xfId="12229" xr:uid="{00000000-0005-0000-0000-0000C52F0000}"/>
    <cellStyle name="SAPBEXexcCritical6 25 2" xfId="12230" xr:uid="{00000000-0005-0000-0000-0000C62F0000}"/>
    <cellStyle name="SAPBEXexcCritical6 25 3" xfId="12231" xr:uid="{00000000-0005-0000-0000-0000C72F0000}"/>
    <cellStyle name="SAPBEXexcCritical6 26" xfId="12232" xr:uid="{00000000-0005-0000-0000-0000C82F0000}"/>
    <cellStyle name="SAPBEXexcCritical6 26 2" xfId="12233" xr:uid="{00000000-0005-0000-0000-0000C92F0000}"/>
    <cellStyle name="SAPBEXexcCritical6 26 3" xfId="12234" xr:uid="{00000000-0005-0000-0000-0000CA2F0000}"/>
    <cellStyle name="SAPBEXexcCritical6 27" xfId="12235" xr:uid="{00000000-0005-0000-0000-0000CB2F0000}"/>
    <cellStyle name="SAPBEXexcCritical6 27 2" xfId="12236" xr:uid="{00000000-0005-0000-0000-0000CC2F0000}"/>
    <cellStyle name="SAPBEXexcCritical6 27 3" xfId="12237" xr:uid="{00000000-0005-0000-0000-0000CD2F0000}"/>
    <cellStyle name="SAPBEXexcCritical6 28" xfId="12238" xr:uid="{00000000-0005-0000-0000-0000CE2F0000}"/>
    <cellStyle name="SAPBEXexcCritical6 29" xfId="12239" xr:uid="{00000000-0005-0000-0000-0000CF2F0000}"/>
    <cellStyle name="SAPBEXexcCritical6 3" xfId="12240" xr:uid="{00000000-0005-0000-0000-0000D02F0000}"/>
    <cellStyle name="SAPBEXexcCritical6 30" xfId="12241" xr:uid="{00000000-0005-0000-0000-0000D12F0000}"/>
    <cellStyle name="SAPBEXexcCritical6 4" xfId="12242" xr:uid="{00000000-0005-0000-0000-0000D22F0000}"/>
    <cellStyle name="SAPBEXexcCritical6 5" xfId="12243" xr:uid="{00000000-0005-0000-0000-0000D32F0000}"/>
    <cellStyle name="SAPBEXexcCritical6 6" xfId="12244" xr:uid="{00000000-0005-0000-0000-0000D42F0000}"/>
    <cellStyle name="SAPBEXexcCritical6 6 10" xfId="12245" xr:uid="{00000000-0005-0000-0000-0000D52F0000}"/>
    <cellStyle name="SAPBEXexcCritical6 6 10 2" xfId="12246" xr:uid="{00000000-0005-0000-0000-0000D62F0000}"/>
    <cellStyle name="SAPBEXexcCritical6 6 10 3" xfId="12247" xr:uid="{00000000-0005-0000-0000-0000D72F0000}"/>
    <cellStyle name="SAPBEXexcCritical6 6 11" xfId="12248" xr:uid="{00000000-0005-0000-0000-0000D82F0000}"/>
    <cellStyle name="SAPBEXexcCritical6 6 11 2" xfId="12249" xr:uid="{00000000-0005-0000-0000-0000D92F0000}"/>
    <cellStyle name="SAPBEXexcCritical6 6 11 3" xfId="12250" xr:uid="{00000000-0005-0000-0000-0000DA2F0000}"/>
    <cellStyle name="SAPBEXexcCritical6 6 12" xfId="12251" xr:uid="{00000000-0005-0000-0000-0000DB2F0000}"/>
    <cellStyle name="SAPBEXexcCritical6 6 12 2" xfId="12252" xr:uid="{00000000-0005-0000-0000-0000DC2F0000}"/>
    <cellStyle name="SAPBEXexcCritical6 6 12 3" xfId="12253" xr:uid="{00000000-0005-0000-0000-0000DD2F0000}"/>
    <cellStyle name="SAPBEXexcCritical6 6 13" xfId="12254" xr:uid="{00000000-0005-0000-0000-0000DE2F0000}"/>
    <cellStyle name="SAPBEXexcCritical6 6 13 2" xfId="12255" xr:uid="{00000000-0005-0000-0000-0000DF2F0000}"/>
    <cellStyle name="SAPBEXexcCritical6 6 13 3" xfId="12256" xr:uid="{00000000-0005-0000-0000-0000E02F0000}"/>
    <cellStyle name="SAPBEXexcCritical6 6 14" xfId="12257" xr:uid="{00000000-0005-0000-0000-0000E12F0000}"/>
    <cellStyle name="SAPBEXexcCritical6 6 14 2" xfId="12258" xr:uid="{00000000-0005-0000-0000-0000E22F0000}"/>
    <cellStyle name="SAPBEXexcCritical6 6 14 3" xfId="12259" xr:uid="{00000000-0005-0000-0000-0000E32F0000}"/>
    <cellStyle name="SAPBEXexcCritical6 6 15" xfId="12260" xr:uid="{00000000-0005-0000-0000-0000E42F0000}"/>
    <cellStyle name="SAPBEXexcCritical6 6 15 2" xfId="12261" xr:uid="{00000000-0005-0000-0000-0000E52F0000}"/>
    <cellStyle name="SAPBEXexcCritical6 6 15 3" xfId="12262" xr:uid="{00000000-0005-0000-0000-0000E62F0000}"/>
    <cellStyle name="SAPBEXexcCritical6 6 16" xfId="12263" xr:uid="{00000000-0005-0000-0000-0000E72F0000}"/>
    <cellStyle name="SAPBEXexcCritical6 6 2" xfId="12264" xr:uid="{00000000-0005-0000-0000-0000E82F0000}"/>
    <cellStyle name="SAPBEXexcCritical6 6 2 2" xfId="12265" xr:uid="{00000000-0005-0000-0000-0000E92F0000}"/>
    <cellStyle name="SAPBEXexcCritical6 6 2 3" xfId="12266" xr:uid="{00000000-0005-0000-0000-0000EA2F0000}"/>
    <cellStyle name="SAPBEXexcCritical6 6 3" xfId="12267" xr:uid="{00000000-0005-0000-0000-0000EB2F0000}"/>
    <cellStyle name="SAPBEXexcCritical6 6 3 2" xfId="12268" xr:uid="{00000000-0005-0000-0000-0000EC2F0000}"/>
    <cellStyle name="SAPBEXexcCritical6 6 3 3" xfId="12269" xr:uid="{00000000-0005-0000-0000-0000ED2F0000}"/>
    <cellStyle name="SAPBEXexcCritical6 6 4" xfId="12270" xr:uid="{00000000-0005-0000-0000-0000EE2F0000}"/>
    <cellStyle name="SAPBEXexcCritical6 6 4 2" xfId="12271" xr:uid="{00000000-0005-0000-0000-0000EF2F0000}"/>
    <cellStyle name="SAPBEXexcCritical6 6 4 3" xfId="12272" xr:uid="{00000000-0005-0000-0000-0000F02F0000}"/>
    <cellStyle name="SAPBEXexcCritical6 6 5" xfId="12273" xr:uid="{00000000-0005-0000-0000-0000F12F0000}"/>
    <cellStyle name="SAPBEXexcCritical6 6 5 2" xfId="12274" xr:uid="{00000000-0005-0000-0000-0000F22F0000}"/>
    <cellStyle name="SAPBEXexcCritical6 6 5 3" xfId="12275" xr:uid="{00000000-0005-0000-0000-0000F32F0000}"/>
    <cellStyle name="SAPBEXexcCritical6 6 6" xfId="12276" xr:uid="{00000000-0005-0000-0000-0000F42F0000}"/>
    <cellStyle name="SAPBEXexcCritical6 6 6 2" xfId="12277" xr:uid="{00000000-0005-0000-0000-0000F52F0000}"/>
    <cellStyle name="SAPBEXexcCritical6 6 6 3" xfId="12278" xr:uid="{00000000-0005-0000-0000-0000F62F0000}"/>
    <cellStyle name="SAPBEXexcCritical6 6 7" xfId="12279" xr:uid="{00000000-0005-0000-0000-0000F72F0000}"/>
    <cellStyle name="SAPBEXexcCritical6 6 7 2" xfId="12280" xr:uid="{00000000-0005-0000-0000-0000F82F0000}"/>
    <cellStyle name="SAPBEXexcCritical6 6 7 3" xfId="12281" xr:uid="{00000000-0005-0000-0000-0000F92F0000}"/>
    <cellStyle name="SAPBEXexcCritical6 6 8" xfId="12282" xr:uid="{00000000-0005-0000-0000-0000FA2F0000}"/>
    <cellStyle name="SAPBEXexcCritical6 6 8 2" xfId="12283" xr:uid="{00000000-0005-0000-0000-0000FB2F0000}"/>
    <cellStyle name="SAPBEXexcCritical6 6 8 3" xfId="12284" xr:uid="{00000000-0005-0000-0000-0000FC2F0000}"/>
    <cellStyle name="SAPBEXexcCritical6 6 9" xfId="12285" xr:uid="{00000000-0005-0000-0000-0000FD2F0000}"/>
    <cellStyle name="SAPBEXexcCritical6 6 9 2" xfId="12286" xr:uid="{00000000-0005-0000-0000-0000FE2F0000}"/>
    <cellStyle name="SAPBEXexcCritical6 6 9 3" xfId="12287" xr:uid="{00000000-0005-0000-0000-0000FF2F0000}"/>
    <cellStyle name="SAPBEXexcCritical6 7" xfId="12288" xr:uid="{00000000-0005-0000-0000-000000300000}"/>
    <cellStyle name="SAPBEXexcCritical6 7 10" xfId="12289" xr:uid="{00000000-0005-0000-0000-000001300000}"/>
    <cellStyle name="SAPBEXexcCritical6 7 10 2" xfId="12290" xr:uid="{00000000-0005-0000-0000-000002300000}"/>
    <cellStyle name="SAPBEXexcCritical6 7 10 3" xfId="12291" xr:uid="{00000000-0005-0000-0000-000003300000}"/>
    <cellStyle name="SAPBEXexcCritical6 7 11" xfId="12292" xr:uid="{00000000-0005-0000-0000-000004300000}"/>
    <cellStyle name="SAPBEXexcCritical6 7 11 2" xfId="12293" xr:uid="{00000000-0005-0000-0000-000005300000}"/>
    <cellStyle name="SAPBEXexcCritical6 7 11 3" xfId="12294" xr:uid="{00000000-0005-0000-0000-000006300000}"/>
    <cellStyle name="SAPBEXexcCritical6 7 12" xfId="12295" xr:uid="{00000000-0005-0000-0000-000007300000}"/>
    <cellStyle name="SAPBEXexcCritical6 7 12 2" xfId="12296" xr:uid="{00000000-0005-0000-0000-000008300000}"/>
    <cellStyle name="SAPBEXexcCritical6 7 12 3" xfId="12297" xr:uid="{00000000-0005-0000-0000-000009300000}"/>
    <cellStyle name="SAPBEXexcCritical6 7 13" xfId="12298" xr:uid="{00000000-0005-0000-0000-00000A300000}"/>
    <cellStyle name="SAPBEXexcCritical6 7 13 2" xfId="12299" xr:uid="{00000000-0005-0000-0000-00000B300000}"/>
    <cellStyle name="SAPBEXexcCritical6 7 13 3" xfId="12300" xr:uid="{00000000-0005-0000-0000-00000C300000}"/>
    <cellStyle name="SAPBEXexcCritical6 7 14" xfId="12301" xr:uid="{00000000-0005-0000-0000-00000D300000}"/>
    <cellStyle name="SAPBEXexcCritical6 7 14 2" xfId="12302" xr:uid="{00000000-0005-0000-0000-00000E300000}"/>
    <cellStyle name="SAPBEXexcCritical6 7 14 3" xfId="12303" xr:uid="{00000000-0005-0000-0000-00000F300000}"/>
    <cellStyle name="SAPBEXexcCritical6 7 15" xfId="12304" xr:uid="{00000000-0005-0000-0000-000010300000}"/>
    <cellStyle name="SAPBEXexcCritical6 7 15 2" xfId="12305" xr:uid="{00000000-0005-0000-0000-000011300000}"/>
    <cellStyle name="SAPBEXexcCritical6 7 15 3" xfId="12306" xr:uid="{00000000-0005-0000-0000-000012300000}"/>
    <cellStyle name="SAPBEXexcCritical6 7 16" xfId="12307" xr:uid="{00000000-0005-0000-0000-000013300000}"/>
    <cellStyle name="SAPBEXexcCritical6 7 2" xfId="12308" xr:uid="{00000000-0005-0000-0000-000014300000}"/>
    <cellStyle name="SAPBEXexcCritical6 7 2 2" xfId="12309" xr:uid="{00000000-0005-0000-0000-000015300000}"/>
    <cellStyle name="SAPBEXexcCritical6 7 2 3" xfId="12310" xr:uid="{00000000-0005-0000-0000-000016300000}"/>
    <cellStyle name="SAPBEXexcCritical6 7 3" xfId="12311" xr:uid="{00000000-0005-0000-0000-000017300000}"/>
    <cellStyle name="SAPBEXexcCritical6 7 3 2" xfId="12312" xr:uid="{00000000-0005-0000-0000-000018300000}"/>
    <cellStyle name="SAPBEXexcCritical6 7 3 3" xfId="12313" xr:uid="{00000000-0005-0000-0000-000019300000}"/>
    <cellStyle name="SAPBEXexcCritical6 7 4" xfId="12314" xr:uid="{00000000-0005-0000-0000-00001A300000}"/>
    <cellStyle name="SAPBEXexcCritical6 7 4 2" xfId="12315" xr:uid="{00000000-0005-0000-0000-00001B300000}"/>
    <cellStyle name="SAPBEXexcCritical6 7 4 3" xfId="12316" xr:uid="{00000000-0005-0000-0000-00001C300000}"/>
    <cellStyle name="SAPBEXexcCritical6 7 5" xfId="12317" xr:uid="{00000000-0005-0000-0000-00001D300000}"/>
    <cellStyle name="SAPBEXexcCritical6 7 5 2" xfId="12318" xr:uid="{00000000-0005-0000-0000-00001E300000}"/>
    <cellStyle name="SAPBEXexcCritical6 7 5 3" xfId="12319" xr:uid="{00000000-0005-0000-0000-00001F300000}"/>
    <cellStyle name="SAPBEXexcCritical6 7 6" xfId="12320" xr:uid="{00000000-0005-0000-0000-000020300000}"/>
    <cellStyle name="SAPBEXexcCritical6 7 6 2" xfId="12321" xr:uid="{00000000-0005-0000-0000-000021300000}"/>
    <cellStyle name="SAPBEXexcCritical6 7 6 3" xfId="12322" xr:uid="{00000000-0005-0000-0000-000022300000}"/>
    <cellStyle name="SAPBEXexcCritical6 7 7" xfId="12323" xr:uid="{00000000-0005-0000-0000-000023300000}"/>
    <cellStyle name="SAPBEXexcCritical6 7 7 2" xfId="12324" xr:uid="{00000000-0005-0000-0000-000024300000}"/>
    <cellStyle name="SAPBEXexcCritical6 7 7 3" xfId="12325" xr:uid="{00000000-0005-0000-0000-000025300000}"/>
    <cellStyle name="SAPBEXexcCritical6 7 8" xfId="12326" xr:uid="{00000000-0005-0000-0000-000026300000}"/>
    <cellStyle name="SAPBEXexcCritical6 7 8 2" xfId="12327" xr:uid="{00000000-0005-0000-0000-000027300000}"/>
    <cellStyle name="SAPBEXexcCritical6 7 8 3" xfId="12328" xr:uid="{00000000-0005-0000-0000-000028300000}"/>
    <cellStyle name="SAPBEXexcCritical6 7 9" xfId="12329" xr:uid="{00000000-0005-0000-0000-000029300000}"/>
    <cellStyle name="SAPBEXexcCritical6 7 9 2" xfId="12330" xr:uid="{00000000-0005-0000-0000-00002A300000}"/>
    <cellStyle name="SAPBEXexcCritical6 7 9 3" xfId="12331" xr:uid="{00000000-0005-0000-0000-00002B300000}"/>
    <cellStyle name="SAPBEXexcCritical6 8" xfId="12332" xr:uid="{00000000-0005-0000-0000-00002C300000}"/>
    <cellStyle name="SAPBEXexcCritical6 8 10" xfId="12333" xr:uid="{00000000-0005-0000-0000-00002D300000}"/>
    <cellStyle name="SAPBEXexcCritical6 8 10 2" xfId="12334" xr:uid="{00000000-0005-0000-0000-00002E300000}"/>
    <cellStyle name="SAPBEXexcCritical6 8 10 3" xfId="12335" xr:uid="{00000000-0005-0000-0000-00002F300000}"/>
    <cellStyle name="SAPBEXexcCritical6 8 11" xfId="12336" xr:uid="{00000000-0005-0000-0000-000030300000}"/>
    <cellStyle name="SAPBEXexcCritical6 8 11 2" xfId="12337" xr:uid="{00000000-0005-0000-0000-000031300000}"/>
    <cellStyle name="SAPBEXexcCritical6 8 11 3" xfId="12338" xr:uid="{00000000-0005-0000-0000-000032300000}"/>
    <cellStyle name="SAPBEXexcCritical6 8 12" xfId="12339" xr:uid="{00000000-0005-0000-0000-000033300000}"/>
    <cellStyle name="SAPBEXexcCritical6 8 12 2" xfId="12340" xr:uid="{00000000-0005-0000-0000-000034300000}"/>
    <cellStyle name="SAPBEXexcCritical6 8 12 3" xfId="12341" xr:uid="{00000000-0005-0000-0000-000035300000}"/>
    <cellStyle name="SAPBEXexcCritical6 8 13" xfId="12342" xr:uid="{00000000-0005-0000-0000-000036300000}"/>
    <cellStyle name="SAPBEXexcCritical6 8 13 2" xfId="12343" xr:uid="{00000000-0005-0000-0000-000037300000}"/>
    <cellStyle name="SAPBEXexcCritical6 8 13 3" xfId="12344" xr:uid="{00000000-0005-0000-0000-000038300000}"/>
    <cellStyle name="SAPBEXexcCritical6 8 14" xfId="12345" xr:uid="{00000000-0005-0000-0000-000039300000}"/>
    <cellStyle name="SAPBEXexcCritical6 8 14 2" xfId="12346" xr:uid="{00000000-0005-0000-0000-00003A300000}"/>
    <cellStyle name="SAPBEXexcCritical6 8 14 3" xfId="12347" xr:uid="{00000000-0005-0000-0000-00003B300000}"/>
    <cellStyle name="SAPBEXexcCritical6 8 15" xfId="12348" xr:uid="{00000000-0005-0000-0000-00003C300000}"/>
    <cellStyle name="SAPBEXexcCritical6 8 15 2" xfId="12349" xr:uid="{00000000-0005-0000-0000-00003D300000}"/>
    <cellStyle name="SAPBEXexcCritical6 8 15 3" xfId="12350" xr:uid="{00000000-0005-0000-0000-00003E300000}"/>
    <cellStyle name="SAPBEXexcCritical6 8 16" xfId="12351" xr:uid="{00000000-0005-0000-0000-00003F300000}"/>
    <cellStyle name="SAPBEXexcCritical6 8 2" xfId="12352" xr:uid="{00000000-0005-0000-0000-000040300000}"/>
    <cellStyle name="SAPBEXexcCritical6 8 2 2" xfId="12353" xr:uid="{00000000-0005-0000-0000-000041300000}"/>
    <cellStyle name="SAPBEXexcCritical6 8 2 3" xfId="12354" xr:uid="{00000000-0005-0000-0000-000042300000}"/>
    <cellStyle name="SAPBEXexcCritical6 8 3" xfId="12355" xr:uid="{00000000-0005-0000-0000-000043300000}"/>
    <cellStyle name="SAPBEXexcCritical6 8 3 2" xfId="12356" xr:uid="{00000000-0005-0000-0000-000044300000}"/>
    <cellStyle name="SAPBEXexcCritical6 8 3 3" xfId="12357" xr:uid="{00000000-0005-0000-0000-000045300000}"/>
    <cellStyle name="SAPBEXexcCritical6 8 4" xfId="12358" xr:uid="{00000000-0005-0000-0000-000046300000}"/>
    <cellStyle name="SAPBEXexcCritical6 8 4 2" xfId="12359" xr:uid="{00000000-0005-0000-0000-000047300000}"/>
    <cellStyle name="SAPBEXexcCritical6 8 4 3" xfId="12360" xr:uid="{00000000-0005-0000-0000-000048300000}"/>
    <cellStyle name="SAPBEXexcCritical6 8 5" xfId="12361" xr:uid="{00000000-0005-0000-0000-000049300000}"/>
    <cellStyle name="SAPBEXexcCritical6 8 5 2" xfId="12362" xr:uid="{00000000-0005-0000-0000-00004A300000}"/>
    <cellStyle name="SAPBEXexcCritical6 8 5 3" xfId="12363" xr:uid="{00000000-0005-0000-0000-00004B300000}"/>
    <cellStyle name="SAPBEXexcCritical6 8 6" xfId="12364" xr:uid="{00000000-0005-0000-0000-00004C300000}"/>
    <cellStyle name="SAPBEXexcCritical6 8 6 2" xfId="12365" xr:uid="{00000000-0005-0000-0000-00004D300000}"/>
    <cellStyle name="SAPBEXexcCritical6 8 6 3" xfId="12366" xr:uid="{00000000-0005-0000-0000-00004E300000}"/>
    <cellStyle name="SAPBEXexcCritical6 8 7" xfId="12367" xr:uid="{00000000-0005-0000-0000-00004F300000}"/>
    <cellStyle name="SAPBEXexcCritical6 8 7 2" xfId="12368" xr:uid="{00000000-0005-0000-0000-000050300000}"/>
    <cellStyle name="SAPBEXexcCritical6 8 7 3" xfId="12369" xr:uid="{00000000-0005-0000-0000-000051300000}"/>
    <cellStyle name="SAPBEXexcCritical6 8 8" xfId="12370" xr:uid="{00000000-0005-0000-0000-000052300000}"/>
    <cellStyle name="SAPBEXexcCritical6 8 8 2" xfId="12371" xr:uid="{00000000-0005-0000-0000-000053300000}"/>
    <cellStyle name="SAPBEXexcCritical6 8 8 3" xfId="12372" xr:uid="{00000000-0005-0000-0000-000054300000}"/>
    <cellStyle name="SAPBEXexcCritical6 8 9" xfId="12373" xr:uid="{00000000-0005-0000-0000-000055300000}"/>
    <cellStyle name="SAPBEXexcCritical6 8 9 2" xfId="12374" xr:uid="{00000000-0005-0000-0000-000056300000}"/>
    <cellStyle name="SAPBEXexcCritical6 8 9 3" xfId="12375" xr:uid="{00000000-0005-0000-0000-000057300000}"/>
    <cellStyle name="SAPBEXexcCritical6 9" xfId="12376" xr:uid="{00000000-0005-0000-0000-000058300000}"/>
    <cellStyle name="SAPBEXexcCritical6 9 10" xfId="12377" xr:uid="{00000000-0005-0000-0000-000059300000}"/>
    <cellStyle name="SAPBEXexcCritical6 9 10 2" xfId="12378" xr:uid="{00000000-0005-0000-0000-00005A300000}"/>
    <cellStyle name="SAPBEXexcCritical6 9 10 3" xfId="12379" xr:uid="{00000000-0005-0000-0000-00005B300000}"/>
    <cellStyle name="SAPBEXexcCritical6 9 11" xfId="12380" xr:uid="{00000000-0005-0000-0000-00005C300000}"/>
    <cellStyle name="SAPBEXexcCritical6 9 11 2" xfId="12381" xr:uid="{00000000-0005-0000-0000-00005D300000}"/>
    <cellStyle name="SAPBEXexcCritical6 9 11 3" xfId="12382" xr:uid="{00000000-0005-0000-0000-00005E300000}"/>
    <cellStyle name="SAPBEXexcCritical6 9 12" xfId="12383" xr:uid="{00000000-0005-0000-0000-00005F300000}"/>
    <cellStyle name="SAPBEXexcCritical6 9 12 2" xfId="12384" xr:uid="{00000000-0005-0000-0000-000060300000}"/>
    <cellStyle name="SAPBEXexcCritical6 9 12 3" xfId="12385" xr:uid="{00000000-0005-0000-0000-000061300000}"/>
    <cellStyle name="SAPBEXexcCritical6 9 13" xfId="12386" xr:uid="{00000000-0005-0000-0000-000062300000}"/>
    <cellStyle name="SAPBEXexcCritical6 9 13 2" xfId="12387" xr:uid="{00000000-0005-0000-0000-000063300000}"/>
    <cellStyle name="SAPBEXexcCritical6 9 13 3" xfId="12388" xr:uid="{00000000-0005-0000-0000-000064300000}"/>
    <cellStyle name="SAPBEXexcCritical6 9 14" xfId="12389" xr:uid="{00000000-0005-0000-0000-000065300000}"/>
    <cellStyle name="SAPBEXexcCritical6 9 14 2" xfId="12390" xr:uid="{00000000-0005-0000-0000-000066300000}"/>
    <cellStyle name="SAPBEXexcCritical6 9 14 3" xfId="12391" xr:uid="{00000000-0005-0000-0000-000067300000}"/>
    <cellStyle name="SAPBEXexcCritical6 9 15" xfId="12392" xr:uid="{00000000-0005-0000-0000-000068300000}"/>
    <cellStyle name="SAPBEXexcCritical6 9 15 2" xfId="12393" xr:uid="{00000000-0005-0000-0000-000069300000}"/>
    <cellStyle name="SAPBEXexcCritical6 9 15 3" xfId="12394" xr:uid="{00000000-0005-0000-0000-00006A300000}"/>
    <cellStyle name="SAPBEXexcCritical6 9 16" xfId="12395" xr:uid="{00000000-0005-0000-0000-00006B300000}"/>
    <cellStyle name="SAPBEXexcCritical6 9 2" xfId="12396" xr:uid="{00000000-0005-0000-0000-00006C300000}"/>
    <cellStyle name="SAPBEXexcCritical6 9 2 2" xfId="12397" xr:uid="{00000000-0005-0000-0000-00006D300000}"/>
    <cellStyle name="SAPBEXexcCritical6 9 2 3" xfId="12398" xr:uid="{00000000-0005-0000-0000-00006E300000}"/>
    <cellStyle name="SAPBEXexcCritical6 9 3" xfId="12399" xr:uid="{00000000-0005-0000-0000-00006F300000}"/>
    <cellStyle name="SAPBEXexcCritical6 9 3 2" xfId="12400" xr:uid="{00000000-0005-0000-0000-000070300000}"/>
    <cellStyle name="SAPBEXexcCritical6 9 3 3" xfId="12401" xr:uid="{00000000-0005-0000-0000-000071300000}"/>
    <cellStyle name="SAPBEXexcCritical6 9 4" xfId="12402" xr:uid="{00000000-0005-0000-0000-000072300000}"/>
    <cellStyle name="SAPBEXexcCritical6 9 4 2" xfId="12403" xr:uid="{00000000-0005-0000-0000-000073300000}"/>
    <cellStyle name="SAPBEXexcCritical6 9 4 3" xfId="12404" xr:uid="{00000000-0005-0000-0000-000074300000}"/>
    <cellStyle name="SAPBEXexcCritical6 9 5" xfId="12405" xr:uid="{00000000-0005-0000-0000-000075300000}"/>
    <cellStyle name="SAPBEXexcCritical6 9 5 2" xfId="12406" xr:uid="{00000000-0005-0000-0000-000076300000}"/>
    <cellStyle name="SAPBEXexcCritical6 9 5 3" xfId="12407" xr:uid="{00000000-0005-0000-0000-000077300000}"/>
    <cellStyle name="SAPBEXexcCritical6 9 6" xfId="12408" xr:uid="{00000000-0005-0000-0000-000078300000}"/>
    <cellStyle name="SAPBEXexcCritical6 9 6 2" xfId="12409" xr:uid="{00000000-0005-0000-0000-000079300000}"/>
    <cellStyle name="SAPBEXexcCritical6 9 6 3" xfId="12410" xr:uid="{00000000-0005-0000-0000-00007A300000}"/>
    <cellStyle name="SAPBEXexcCritical6 9 7" xfId="12411" xr:uid="{00000000-0005-0000-0000-00007B300000}"/>
    <cellStyle name="SAPBEXexcCritical6 9 7 2" xfId="12412" xr:uid="{00000000-0005-0000-0000-00007C300000}"/>
    <cellStyle name="SAPBEXexcCritical6 9 7 3" xfId="12413" xr:uid="{00000000-0005-0000-0000-00007D300000}"/>
    <cellStyle name="SAPBEXexcCritical6 9 8" xfId="12414" xr:uid="{00000000-0005-0000-0000-00007E300000}"/>
    <cellStyle name="SAPBEXexcCritical6 9 8 2" xfId="12415" xr:uid="{00000000-0005-0000-0000-00007F300000}"/>
    <cellStyle name="SAPBEXexcCritical6 9 8 3" xfId="12416" xr:uid="{00000000-0005-0000-0000-000080300000}"/>
    <cellStyle name="SAPBEXexcCritical6 9 9" xfId="12417" xr:uid="{00000000-0005-0000-0000-000081300000}"/>
    <cellStyle name="SAPBEXexcCritical6 9 9 2" xfId="12418" xr:uid="{00000000-0005-0000-0000-000082300000}"/>
    <cellStyle name="SAPBEXexcCritical6 9 9 3" xfId="12419" xr:uid="{00000000-0005-0000-0000-000083300000}"/>
    <cellStyle name="SAPBEXexcGood1" xfId="12420" xr:uid="{00000000-0005-0000-0000-000084300000}"/>
    <cellStyle name="SAPBEXexcGood1 10" xfId="12421" xr:uid="{00000000-0005-0000-0000-000085300000}"/>
    <cellStyle name="SAPBEXexcGood1 10 10" xfId="12422" xr:uid="{00000000-0005-0000-0000-000086300000}"/>
    <cellStyle name="SAPBEXexcGood1 10 10 2" xfId="12423" xr:uid="{00000000-0005-0000-0000-000087300000}"/>
    <cellStyle name="SAPBEXexcGood1 10 10 3" xfId="12424" xr:uid="{00000000-0005-0000-0000-000088300000}"/>
    <cellStyle name="SAPBEXexcGood1 10 11" xfId="12425" xr:uid="{00000000-0005-0000-0000-000089300000}"/>
    <cellStyle name="SAPBEXexcGood1 10 11 2" xfId="12426" xr:uid="{00000000-0005-0000-0000-00008A300000}"/>
    <cellStyle name="SAPBEXexcGood1 10 11 3" xfId="12427" xr:uid="{00000000-0005-0000-0000-00008B300000}"/>
    <cellStyle name="SAPBEXexcGood1 10 12" xfId="12428" xr:uid="{00000000-0005-0000-0000-00008C300000}"/>
    <cellStyle name="SAPBEXexcGood1 10 12 2" xfId="12429" xr:uid="{00000000-0005-0000-0000-00008D300000}"/>
    <cellStyle name="SAPBEXexcGood1 10 12 3" xfId="12430" xr:uid="{00000000-0005-0000-0000-00008E300000}"/>
    <cellStyle name="SAPBEXexcGood1 10 13" xfId="12431" xr:uid="{00000000-0005-0000-0000-00008F300000}"/>
    <cellStyle name="SAPBEXexcGood1 10 13 2" xfId="12432" xr:uid="{00000000-0005-0000-0000-000090300000}"/>
    <cellStyle name="SAPBEXexcGood1 10 13 3" xfId="12433" xr:uid="{00000000-0005-0000-0000-000091300000}"/>
    <cellStyle name="SAPBEXexcGood1 10 14" xfId="12434" xr:uid="{00000000-0005-0000-0000-000092300000}"/>
    <cellStyle name="SAPBEXexcGood1 10 14 2" xfId="12435" xr:uid="{00000000-0005-0000-0000-000093300000}"/>
    <cellStyle name="SAPBEXexcGood1 10 14 3" xfId="12436" xr:uid="{00000000-0005-0000-0000-000094300000}"/>
    <cellStyle name="SAPBEXexcGood1 10 15" xfId="12437" xr:uid="{00000000-0005-0000-0000-000095300000}"/>
    <cellStyle name="SAPBEXexcGood1 10 15 2" xfId="12438" xr:uid="{00000000-0005-0000-0000-000096300000}"/>
    <cellStyle name="SAPBEXexcGood1 10 15 3" xfId="12439" xr:uid="{00000000-0005-0000-0000-000097300000}"/>
    <cellStyle name="SAPBEXexcGood1 10 16" xfId="12440" xr:uid="{00000000-0005-0000-0000-000098300000}"/>
    <cellStyle name="SAPBEXexcGood1 10 2" xfId="12441" xr:uid="{00000000-0005-0000-0000-000099300000}"/>
    <cellStyle name="SAPBEXexcGood1 10 2 2" xfId="12442" xr:uid="{00000000-0005-0000-0000-00009A300000}"/>
    <cellStyle name="SAPBEXexcGood1 10 2 3" xfId="12443" xr:uid="{00000000-0005-0000-0000-00009B300000}"/>
    <cellStyle name="SAPBEXexcGood1 10 3" xfId="12444" xr:uid="{00000000-0005-0000-0000-00009C300000}"/>
    <cellStyle name="SAPBEXexcGood1 10 3 2" xfId="12445" xr:uid="{00000000-0005-0000-0000-00009D300000}"/>
    <cellStyle name="SAPBEXexcGood1 10 3 3" xfId="12446" xr:uid="{00000000-0005-0000-0000-00009E300000}"/>
    <cellStyle name="SAPBEXexcGood1 10 4" xfId="12447" xr:uid="{00000000-0005-0000-0000-00009F300000}"/>
    <cellStyle name="SAPBEXexcGood1 10 4 2" xfId="12448" xr:uid="{00000000-0005-0000-0000-0000A0300000}"/>
    <cellStyle name="SAPBEXexcGood1 10 4 3" xfId="12449" xr:uid="{00000000-0005-0000-0000-0000A1300000}"/>
    <cellStyle name="SAPBEXexcGood1 10 5" xfId="12450" xr:uid="{00000000-0005-0000-0000-0000A2300000}"/>
    <cellStyle name="SAPBEXexcGood1 10 5 2" xfId="12451" xr:uid="{00000000-0005-0000-0000-0000A3300000}"/>
    <cellStyle name="SAPBEXexcGood1 10 5 3" xfId="12452" xr:uid="{00000000-0005-0000-0000-0000A4300000}"/>
    <cellStyle name="SAPBEXexcGood1 10 6" xfId="12453" xr:uid="{00000000-0005-0000-0000-0000A5300000}"/>
    <cellStyle name="SAPBEXexcGood1 10 6 2" xfId="12454" xr:uid="{00000000-0005-0000-0000-0000A6300000}"/>
    <cellStyle name="SAPBEXexcGood1 10 6 3" xfId="12455" xr:uid="{00000000-0005-0000-0000-0000A7300000}"/>
    <cellStyle name="SAPBEXexcGood1 10 7" xfId="12456" xr:uid="{00000000-0005-0000-0000-0000A8300000}"/>
    <cellStyle name="SAPBEXexcGood1 10 7 2" xfId="12457" xr:uid="{00000000-0005-0000-0000-0000A9300000}"/>
    <cellStyle name="SAPBEXexcGood1 10 7 3" xfId="12458" xr:uid="{00000000-0005-0000-0000-0000AA300000}"/>
    <cellStyle name="SAPBEXexcGood1 10 8" xfId="12459" xr:uid="{00000000-0005-0000-0000-0000AB300000}"/>
    <cellStyle name="SAPBEXexcGood1 10 8 2" xfId="12460" xr:uid="{00000000-0005-0000-0000-0000AC300000}"/>
    <cellStyle name="SAPBEXexcGood1 10 8 3" xfId="12461" xr:uid="{00000000-0005-0000-0000-0000AD300000}"/>
    <cellStyle name="SAPBEXexcGood1 10 9" xfId="12462" xr:uid="{00000000-0005-0000-0000-0000AE300000}"/>
    <cellStyle name="SAPBEXexcGood1 10 9 2" xfId="12463" xr:uid="{00000000-0005-0000-0000-0000AF300000}"/>
    <cellStyle name="SAPBEXexcGood1 10 9 3" xfId="12464" xr:uid="{00000000-0005-0000-0000-0000B0300000}"/>
    <cellStyle name="SAPBEXexcGood1 11" xfId="12465" xr:uid="{00000000-0005-0000-0000-0000B1300000}"/>
    <cellStyle name="SAPBEXexcGood1 11 10" xfId="12466" xr:uid="{00000000-0005-0000-0000-0000B2300000}"/>
    <cellStyle name="SAPBEXexcGood1 11 10 2" xfId="12467" xr:uid="{00000000-0005-0000-0000-0000B3300000}"/>
    <cellStyle name="SAPBEXexcGood1 11 10 3" xfId="12468" xr:uid="{00000000-0005-0000-0000-0000B4300000}"/>
    <cellStyle name="SAPBEXexcGood1 11 11" xfId="12469" xr:uid="{00000000-0005-0000-0000-0000B5300000}"/>
    <cellStyle name="SAPBEXexcGood1 11 11 2" xfId="12470" xr:uid="{00000000-0005-0000-0000-0000B6300000}"/>
    <cellStyle name="SAPBEXexcGood1 11 11 3" xfId="12471" xr:uid="{00000000-0005-0000-0000-0000B7300000}"/>
    <cellStyle name="SAPBEXexcGood1 11 12" xfId="12472" xr:uid="{00000000-0005-0000-0000-0000B8300000}"/>
    <cellStyle name="SAPBEXexcGood1 11 12 2" xfId="12473" xr:uid="{00000000-0005-0000-0000-0000B9300000}"/>
    <cellStyle name="SAPBEXexcGood1 11 12 3" xfId="12474" xr:uid="{00000000-0005-0000-0000-0000BA300000}"/>
    <cellStyle name="SAPBEXexcGood1 11 13" xfId="12475" xr:uid="{00000000-0005-0000-0000-0000BB300000}"/>
    <cellStyle name="SAPBEXexcGood1 11 13 2" xfId="12476" xr:uid="{00000000-0005-0000-0000-0000BC300000}"/>
    <cellStyle name="SAPBEXexcGood1 11 13 3" xfId="12477" xr:uid="{00000000-0005-0000-0000-0000BD300000}"/>
    <cellStyle name="SAPBEXexcGood1 11 14" xfId="12478" xr:uid="{00000000-0005-0000-0000-0000BE300000}"/>
    <cellStyle name="SAPBEXexcGood1 11 14 2" xfId="12479" xr:uid="{00000000-0005-0000-0000-0000BF300000}"/>
    <cellStyle name="SAPBEXexcGood1 11 14 3" xfId="12480" xr:uid="{00000000-0005-0000-0000-0000C0300000}"/>
    <cellStyle name="SAPBEXexcGood1 11 15" xfId="12481" xr:uid="{00000000-0005-0000-0000-0000C1300000}"/>
    <cellStyle name="SAPBEXexcGood1 11 15 2" xfId="12482" xr:uid="{00000000-0005-0000-0000-0000C2300000}"/>
    <cellStyle name="SAPBEXexcGood1 11 15 3" xfId="12483" xr:uid="{00000000-0005-0000-0000-0000C3300000}"/>
    <cellStyle name="SAPBEXexcGood1 11 16" xfId="12484" xr:uid="{00000000-0005-0000-0000-0000C4300000}"/>
    <cellStyle name="SAPBEXexcGood1 11 2" xfId="12485" xr:uid="{00000000-0005-0000-0000-0000C5300000}"/>
    <cellStyle name="SAPBEXexcGood1 11 2 2" xfId="12486" xr:uid="{00000000-0005-0000-0000-0000C6300000}"/>
    <cellStyle name="SAPBEXexcGood1 11 2 3" xfId="12487" xr:uid="{00000000-0005-0000-0000-0000C7300000}"/>
    <cellStyle name="SAPBEXexcGood1 11 3" xfId="12488" xr:uid="{00000000-0005-0000-0000-0000C8300000}"/>
    <cellStyle name="SAPBEXexcGood1 11 3 2" xfId="12489" xr:uid="{00000000-0005-0000-0000-0000C9300000}"/>
    <cellStyle name="SAPBEXexcGood1 11 3 3" xfId="12490" xr:uid="{00000000-0005-0000-0000-0000CA300000}"/>
    <cellStyle name="SAPBEXexcGood1 11 4" xfId="12491" xr:uid="{00000000-0005-0000-0000-0000CB300000}"/>
    <cellStyle name="SAPBEXexcGood1 11 4 2" xfId="12492" xr:uid="{00000000-0005-0000-0000-0000CC300000}"/>
    <cellStyle name="SAPBEXexcGood1 11 4 3" xfId="12493" xr:uid="{00000000-0005-0000-0000-0000CD300000}"/>
    <cellStyle name="SAPBEXexcGood1 11 5" xfId="12494" xr:uid="{00000000-0005-0000-0000-0000CE300000}"/>
    <cellStyle name="SAPBEXexcGood1 11 5 2" xfId="12495" xr:uid="{00000000-0005-0000-0000-0000CF300000}"/>
    <cellStyle name="SAPBEXexcGood1 11 5 3" xfId="12496" xr:uid="{00000000-0005-0000-0000-0000D0300000}"/>
    <cellStyle name="SAPBEXexcGood1 11 6" xfId="12497" xr:uid="{00000000-0005-0000-0000-0000D1300000}"/>
    <cellStyle name="SAPBEXexcGood1 11 6 2" xfId="12498" xr:uid="{00000000-0005-0000-0000-0000D2300000}"/>
    <cellStyle name="SAPBEXexcGood1 11 6 3" xfId="12499" xr:uid="{00000000-0005-0000-0000-0000D3300000}"/>
    <cellStyle name="SAPBEXexcGood1 11 7" xfId="12500" xr:uid="{00000000-0005-0000-0000-0000D4300000}"/>
    <cellStyle name="SAPBEXexcGood1 11 7 2" xfId="12501" xr:uid="{00000000-0005-0000-0000-0000D5300000}"/>
    <cellStyle name="SAPBEXexcGood1 11 7 3" xfId="12502" xr:uid="{00000000-0005-0000-0000-0000D6300000}"/>
    <cellStyle name="SAPBEXexcGood1 11 8" xfId="12503" xr:uid="{00000000-0005-0000-0000-0000D7300000}"/>
    <cellStyle name="SAPBEXexcGood1 11 8 2" xfId="12504" xr:uid="{00000000-0005-0000-0000-0000D8300000}"/>
    <cellStyle name="SAPBEXexcGood1 11 8 3" xfId="12505" xr:uid="{00000000-0005-0000-0000-0000D9300000}"/>
    <cellStyle name="SAPBEXexcGood1 11 9" xfId="12506" xr:uid="{00000000-0005-0000-0000-0000DA300000}"/>
    <cellStyle name="SAPBEXexcGood1 11 9 2" xfId="12507" xr:uid="{00000000-0005-0000-0000-0000DB300000}"/>
    <cellStyle name="SAPBEXexcGood1 11 9 3" xfId="12508" xr:uid="{00000000-0005-0000-0000-0000DC300000}"/>
    <cellStyle name="SAPBEXexcGood1 12" xfId="12509" xr:uid="{00000000-0005-0000-0000-0000DD300000}"/>
    <cellStyle name="SAPBEXexcGood1 12 10" xfId="12510" xr:uid="{00000000-0005-0000-0000-0000DE300000}"/>
    <cellStyle name="SAPBEXexcGood1 12 10 2" xfId="12511" xr:uid="{00000000-0005-0000-0000-0000DF300000}"/>
    <cellStyle name="SAPBEXexcGood1 12 10 3" xfId="12512" xr:uid="{00000000-0005-0000-0000-0000E0300000}"/>
    <cellStyle name="SAPBEXexcGood1 12 11" xfId="12513" xr:uid="{00000000-0005-0000-0000-0000E1300000}"/>
    <cellStyle name="SAPBEXexcGood1 12 11 2" xfId="12514" xr:uid="{00000000-0005-0000-0000-0000E2300000}"/>
    <cellStyle name="SAPBEXexcGood1 12 11 3" xfId="12515" xr:uid="{00000000-0005-0000-0000-0000E3300000}"/>
    <cellStyle name="SAPBEXexcGood1 12 12" xfId="12516" xr:uid="{00000000-0005-0000-0000-0000E4300000}"/>
    <cellStyle name="SAPBEXexcGood1 12 12 2" xfId="12517" xr:uid="{00000000-0005-0000-0000-0000E5300000}"/>
    <cellStyle name="SAPBEXexcGood1 12 12 3" xfId="12518" xr:uid="{00000000-0005-0000-0000-0000E6300000}"/>
    <cellStyle name="SAPBEXexcGood1 12 13" xfId="12519" xr:uid="{00000000-0005-0000-0000-0000E7300000}"/>
    <cellStyle name="SAPBEXexcGood1 12 13 2" xfId="12520" xr:uid="{00000000-0005-0000-0000-0000E8300000}"/>
    <cellStyle name="SAPBEXexcGood1 12 13 3" xfId="12521" xr:uid="{00000000-0005-0000-0000-0000E9300000}"/>
    <cellStyle name="SAPBEXexcGood1 12 14" xfId="12522" xr:uid="{00000000-0005-0000-0000-0000EA300000}"/>
    <cellStyle name="SAPBEXexcGood1 12 14 2" xfId="12523" xr:uid="{00000000-0005-0000-0000-0000EB300000}"/>
    <cellStyle name="SAPBEXexcGood1 12 14 3" xfId="12524" xr:uid="{00000000-0005-0000-0000-0000EC300000}"/>
    <cellStyle name="SAPBEXexcGood1 12 15" xfId="12525" xr:uid="{00000000-0005-0000-0000-0000ED300000}"/>
    <cellStyle name="SAPBEXexcGood1 12 15 2" xfId="12526" xr:uid="{00000000-0005-0000-0000-0000EE300000}"/>
    <cellStyle name="SAPBEXexcGood1 12 15 3" xfId="12527" xr:uid="{00000000-0005-0000-0000-0000EF300000}"/>
    <cellStyle name="SAPBEXexcGood1 12 16" xfId="12528" xr:uid="{00000000-0005-0000-0000-0000F0300000}"/>
    <cellStyle name="SAPBEXexcGood1 12 2" xfId="12529" xr:uid="{00000000-0005-0000-0000-0000F1300000}"/>
    <cellStyle name="SAPBEXexcGood1 12 2 2" xfId="12530" xr:uid="{00000000-0005-0000-0000-0000F2300000}"/>
    <cellStyle name="SAPBEXexcGood1 12 2 3" xfId="12531" xr:uid="{00000000-0005-0000-0000-0000F3300000}"/>
    <cellStyle name="SAPBEXexcGood1 12 3" xfId="12532" xr:uid="{00000000-0005-0000-0000-0000F4300000}"/>
    <cellStyle name="SAPBEXexcGood1 12 3 2" xfId="12533" xr:uid="{00000000-0005-0000-0000-0000F5300000}"/>
    <cellStyle name="SAPBEXexcGood1 12 3 3" xfId="12534" xr:uid="{00000000-0005-0000-0000-0000F6300000}"/>
    <cellStyle name="SAPBEXexcGood1 12 4" xfId="12535" xr:uid="{00000000-0005-0000-0000-0000F7300000}"/>
    <cellStyle name="SAPBEXexcGood1 12 4 2" xfId="12536" xr:uid="{00000000-0005-0000-0000-0000F8300000}"/>
    <cellStyle name="SAPBEXexcGood1 12 4 3" xfId="12537" xr:uid="{00000000-0005-0000-0000-0000F9300000}"/>
    <cellStyle name="SAPBEXexcGood1 12 5" xfId="12538" xr:uid="{00000000-0005-0000-0000-0000FA300000}"/>
    <cellStyle name="SAPBEXexcGood1 12 5 2" xfId="12539" xr:uid="{00000000-0005-0000-0000-0000FB300000}"/>
    <cellStyle name="SAPBEXexcGood1 12 5 3" xfId="12540" xr:uid="{00000000-0005-0000-0000-0000FC300000}"/>
    <cellStyle name="SAPBEXexcGood1 12 6" xfId="12541" xr:uid="{00000000-0005-0000-0000-0000FD300000}"/>
    <cellStyle name="SAPBEXexcGood1 12 6 2" xfId="12542" xr:uid="{00000000-0005-0000-0000-0000FE300000}"/>
    <cellStyle name="SAPBEXexcGood1 12 6 3" xfId="12543" xr:uid="{00000000-0005-0000-0000-0000FF300000}"/>
    <cellStyle name="SAPBEXexcGood1 12 7" xfId="12544" xr:uid="{00000000-0005-0000-0000-000000310000}"/>
    <cellStyle name="SAPBEXexcGood1 12 7 2" xfId="12545" xr:uid="{00000000-0005-0000-0000-000001310000}"/>
    <cellStyle name="SAPBEXexcGood1 12 7 3" xfId="12546" xr:uid="{00000000-0005-0000-0000-000002310000}"/>
    <cellStyle name="SAPBEXexcGood1 12 8" xfId="12547" xr:uid="{00000000-0005-0000-0000-000003310000}"/>
    <cellStyle name="SAPBEXexcGood1 12 8 2" xfId="12548" xr:uid="{00000000-0005-0000-0000-000004310000}"/>
    <cellStyle name="SAPBEXexcGood1 12 8 3" xfId="12549" xr:uid="{00000000-0005-0000-0000-000005310000}"/>
    <cellStyle name="SAPBEXexcGood1 12 9" xfId="12550" xr:uid="{00000000-0005-0000-0000-000006310000}"/>
    <cellStyle name="SAPBEXexcGood1 12 9 2" xfId="12551" xr:uid="{00000000-0005-0000-0000-000007310000}"/>
    <cellStyle name="SAPBEXexcGood1 12 9 3" xfId="12552" xr:uid="{00000000-0005-0000-0000-000008310000}"/>
    <cellStyle name="SAPBEXexcGood1 13" xfId="12553" xr:uid="{00000000-0005-0000-0000-000009310000}"/>
    <cellStyle name="SAPBEXexcGood1 13 10" xfId="12554" xr:uid="{00000000-0005-0000-0000-00000A310000}"/>
    <cellStyle name="SAPBEXexcGood1 13 10 2" xfId="12555" xr:uid="{00000000-0005-0000-0000-00000B310000}"/>
    <cellStyle name="SAPBEXexcGood1 13 10 3" xfId="12556" xr:uid="{00000000-0005-0000-0000-00000C310000}"/>
    <cellStyle name="SAPBEXexcGood1 13 11" xfId="12557" xr:uid="{00000000-0005-0000-0000-00000D310000}"/>
    <cellStyle name="SAPBEXexcGood1 13 11 2" xfId="12558" xr:uid="{00000000-0005-0000-0000-00000E310000}"/>
    <cellStyle name="SAPBEXexcGood1 13 11 3" xfId="12559" xr:uid="{00000000-0005-0000-0000-00000F310000}"/>
    <cellStyle name="SAPBEXexcGood1 13 12" xfId="12560" xr:uid="{00000000-0005-0000-0000-000010310000}"/>
    <cellStyle name="SAPBEXexcGood1 13 12 2" xfId="12561" xr:uid="{00000000-0005-0000-0000-000011310000}"/>
    <cellStyle name="SAPBEXexcGood1 13 12 3" xfId="12562" xr:uid="{00000000-0005-0000-0000-000012310000}"/>
    <cellStyle name="SAPBEXexcGood1 13 13" xfId="12563" xr:uid="{00000000-0005-0000-0000-000013310000}"/>
    <cellStyle name="SAPBEXexcGood1 13 13 2" xfId="12564" xr:uid="{00000000-0005-0000-0000-000014310000}"/>
    <cellStyle name="SAPBEXexcGood1 13 13 3" xfId="12565" xr:uid="{00000000-0005-0000-0000-000015310000}"/>
    <cellStyle name="SAPBEXexcGood1 13 14" xfId="12566" xr:uid="{00000000-0005-0000-0000-000016310000}"/>
    <cellStyle name="SAPBEXexcGood1 13 14 2" xfId="12567" xr:uid="{00000000-0005-0000-0000-000017310000}"/>
    <cellStyle name="SAPBEXexcGood1 13 14 3" xfId="12568" xr:uid="{00000000-0005-0000-0000-000018310000}"/>
    <cellStyle name="SAPBEXexcGood1 13 15" xfId="12569" xr:uid="{00000000-0005-0000-0000-000019310000}"/>
    <cellStyle name="SAPBEXexcGood1 13 15 2" xfId="12570" xr:uid="{00000000-0005-0000-0000-00001A310000}"/>
    <cellStyle name="SAPBEXexcGood1 13 15 3" xfId="12571" xr:uid="{00000000-0005-0000-0000-00001B310000}"/>
    <cellStyle name="SAPBEXexcGood1 13 16" xfId="12572" xr:uid="{00000000-0005-0000-0000-00001C310000}"/>
    <cellStyle name="SAPBEXexcGood1 13 2" xfId="12573" xr:uid="{00000000-0005-0000-0000-00001D310000}"/>
    <cellStyle name="SAPBEXexcGood1 13 2 2" xfId="12574" xr:uid="{00000000-0005-0000-0000-00001E310000}"/>
    <cellStyle name="SAPBEXexcGood1 13 2 3" xfId="12575" xr:uid="{00000000-0005-0000-0000-00001F310000}"/>
    <cellStyle name="SAPBEXexcGood1 13 3" xfId="12576" xr:uid="{00000000-0005-0000-0000-000020310000}"/>
    <cellStyle name="SAPBEXexcGood1 13 3 2" xfId="12577" xr:uid="{00000000-0005-0000-0000-000021310000}"/>
    <cellStyle name="SAPBEXexcGood1 13 3 3" xfId="12578" xr:uid="{00000000-0005-0000-0000-000022310000}"/>
    <cellStyle name="SAPBEXexcGood1 13 4" xfId="12579" xr:uid="{00000000-0005-0000-0000-000023310000}"/>
    <cellStyle name="SAPBEXexcGood1 13 4 2" xfId="12580" xr:uid="{00000000-0005-0000-0000-000024310000}"/>
    <cellStyle name="SAPBEXexcGood1 13 4 3" xfId="12581" xr:uid="{00000000-0005-0000-0000-000025310000}"/>
    <cellStyle name="SAPBEXexcGood1 13 5" xfId="12582" xr:uid="{00000000-0005-0000-0000-000026310000}"/>
    <cellStyle name="SAPBEXexcGood1 13 5 2" xfId="12583" xr:uid="{00000000-0005-0000-0000-000027310000}"/>
    <cellStyle name="SAPBEXexcGood1 13 5 3" xfId="12584" xr:uid="{00000000-0005-0000-0000-000028310000}"/>
    <cellStyle name="SAPBEXexcGood1 13 6" xfId="12585" xr:uid="{00000000-0005-0000-0000-000029310000}"/>
    <cellStyle name="SAPBEXexcGood1 13 6 2" xfId="12586" xr:uid="{00000000-0005-0000-0000-00002A310000}"/>
    <cellStyle name="SAPBEXexcGood1 13 6 3" xfId="12587" xr:uid="{00000000-0005-0000-0000-00002B310000}"/>
    <cellStyle name="SAPBEXexcGood1 13 7" xfId="12588" xr:uid="{00000000-0005-0000-0000-00002C310000}"/>
    <cellStyle name="SAPBEXexcGood1 13 7 2" xfId="12589" xr:uid="{00000000-0005-0000-0000-00002D310000}"/>
    <cellStyle name="SAPBEXexcGood1 13 7 3" xfId="12590" xr:uid="{00000000-0005-0000-0000-00002E310000}"/>
    <cellStyle name="SAPBEXexcGood1 13 8" xfId="12591" xr:uid="{00000000-0005-0000-0000-00002F310000}"/>
    <cellStyle name="SAPBEXexcGood1 13 8 2" xfId="12592" xr:uid="{00000000-0005-0000-0000-000030310000}"/>
    <cellStyle name="SAPBEXexcGood1 13 8 3" xfId="12593" xr:uid="{00000000-0005-0000-0000-000031310000}"/>
    <cellStyle name="SAPBEXexcGood1 13 9" xfId="12594" xr:uid="{00000000-0005-0000-0000-000032310000}"/>
    <cellStyle name="SAPBEXexcGood1 13 9 2" xfId="12595" xr:uid="{00000000-0005-0000-0000-000033310000}"/>
    <cellStyle name="SAPBEXexcGood1 13 9 3" xfId="12596" xr:uid="{00000000-0005-0000-0000-000034310000}"/>
    <cellStyle name="SAPBEXexcGood1 14" xfId="12597" xr:uid="{00000000-0005-0000-0000-000035310000}"/>
    <cellStyle name="SAPBEXexcGood1 14 2" xfId="12598" xr:uid="{00000000-0005-0000-0000-000036310000}"/>
    <cellStyle name="SAPBEXexcGood1 14 3" xfId="12599" xr:uid="{00000000-0005-0000-0000-000037310000}"/>
    <cellStyle name="SAPBEXexcGood1 15" xfId="12600" xr:uid="{00000000-0005-0000-0000-000038310000}"/>
    <cellStyle name="SAPBEXexcGood1 15 2" xfId="12601" xr:uid="{00000000-0005-0000-0000-000039310000}"/>
    <cellStyle name="SAPBEXexcGood1 15 3" xfId="12602" xr:uid="{00000000-0005-0000-0000-00003A310000}"/>
    <cellStyle name="SAPBEXexcGood1 16" xfId="12603" xr:uid="{00000000-0005-0000-0000-00003B310000}"/>
    <cellStyle name="SAPBEXexcGood1 16 2" xfId="12604" xr:uid="{00000000-0005-0000-0000-00003C310000}"/>
    <cellStyle name="SAPBEXexcGood1 16 3" xfId="12605" xr:uid="{00000000-0005-0000-0000-00003D310000}"/>
    <cellStyle name="SAPBEXexcGood1 17" xfId="12606" xr:uid="{00000000-0005-0000-0000-00003E310000}"/>
    <cellStyle name="SAPBEXexcGood1 17 2" xfId="12607" xr:uid="{00000000-0005-0000-0000-00003F310000}"/>
    <cellStyle name="SAPBEXexcGood1 17 3" xfId="12608" xr:uid="{00000000-0005-0000-0000-000040310000}"/>
    <cellStyle name="SAPBEXexcGood1 18" xfId="12609" xr:uid="{00000000-0005-0000-0000-000041310000}"/>
    <cellStyle name="SAPBEXexcGood1 18 2" xfId="12610" xr:uid="{00000000-0005-0000-0000-000042310000}"/>
    <cellStyle name="SAPBEXexcGood1 18 3" xfId="12611" xr:uid="{00000000-0005-0000-0000-000043310000}"/>
    <cellStyle name="SAPBEXexcGood1 19" xfId="12612" xr:uid="{00000000-0005-0000-0000-000044310000}"/>
    <cellStyle name="SAPBEXexcGood1 19 2" xfId="12613" xr:uid="{00000000-0005-0000-0000-000045310000}"/>
    <cellStyle name="SAPBEXexcGood1 19 3" xfId="12614" xr:uid="{00000000-0005-0000-0000-000046310000}"/>
    <cellStyle name="SAPBEXexcGood1 2" xfId="12615" xr:uid="{00000000-0005-0000-0000-000047310000}"/>
    <cellStyle name="SAPBEXexcGood1 20" xfId="12616" xr:uid="{00000000-0005-0000-0000-000048310000}"/>
    <cellStyle name="SAPBEXexcGood1 20 2" xfId="12617" xr:uid="{00000000-0005-0000-0000-000049310000}"/>
    <cellStyle name="SAPBEXexcGood1 20 3" xfId="12618" xr:uid="{00000000-0005-0000-0000-00004A310000}"/>
    <cellStyle name="SAPBEXexcGood1 21" xfId="12619" xr:uid="{00000000-0005-0000-0000-00004B310000}"/>
    <cellStyle name="SAPBEXexcGood1 21 2" xfId="12620" xr:uid="{00000000-0005-0000-0000-00004C310000}"/>
    <cellStyle name="SAPBEXexcGood1 21 3" xfId="12621" xr:uid="{00000000-0005-0000-0000-00004D310000}"/>
    <cellStyle name="SAPBEXexcGood1 22" xfId="12622" xr:uid="{00000000-0005-0000-0000-00004E310000}"/>
    <cellStyle name="SAPBEXexcGood1 22 2" xfId="12623" xr:uid="{00000000-0005-0000-0000-00004F310000}"/>
    <cellStyle name="SAPBEXexcGood1 22 3" xfId="12624" xr:uid="{00000000-0005-0000-0000-000050310000}"/>
    <cellStyle name="SAPBEXexcGood1 23" xfId="12625" xr:uid="{00000000-0005-0000-0000-000051310000}"/>
    <cellStyle name="SAPBEXexcGood1 23 2" xfId="12626" xr:uid="{00000000-0005-0000-0000-000052310000}"/>
    <cellStyle name="SAPBEXexcGood1 23 3" xfId="12627" xr:uid="{00000000-0005-0000-0000-000053310000}"/>
    <cellStyle name="SAPBEXexcGood1 24" xfId="12628" xr:uid="{00000000-0005-0000-0000-000054310000}"/>
    <cellStyle name="SAPBEXexcGood1 24 2" xfId="12629" xr:uid="{00000000-0005-0000-0000-000055310000}"/>
    <cellStyle name="SAPBEXexcGood1 24 3" xfId="12630" xr:uid="{00000000-0005-0000-0000-000056310000}"/>
    <cellStyle name="SAPBEXexcGood1 25" xfId="12631" xr:uid="{00000000-0005-0000-0000-000057310000}"/>
    <cellStyle name="SAPBEXexcGood1 25 2" xfId="12632" xr:uid="{00000000-0005-0000-0000-000058310000}"/>
    <cellStyle name="SAPBEXexcGood1 25 3" xfId="12633" xr:uid="{00000000-0005-0000-0000-000059310000}"/>
    <cellStyle name="SAPBEXexcGood1 26" xfId="12634" xr:uid="{00000000-0005-0000-0000-00005A310000}"/>
    <cellStyle name="SAPBEXexcGood1 26 2" xfId="12635" xr:uid="{00000000-0005-0000-0000-00005B310000}"/>
    <cellStyle name="SAPBEXexcGood1 26 3" xfId="12636" xr:uid="{00000000-0005-0000-0000-00005C310000}"/>
    <cellStyle name="SAPBEXexcGood1 27" xfId="12637" xr:uid="{00000000-0005-0000-0000-00005D310000}"/>
    <cellStyle name="SAPBEXexcGood1 27 2" xfId="12638" xr:uid="{00000000-0005-0000-0000-00005E310000}"/>
    <cellStyle name="SAPBEXexcGood1 27 3" xfId="12639" xr:uid="{00000000-0005-0000-0000-00005F310000}"/>
    <cellStyle name="SAPBEXexcGood1 28" xfId="12640" xr:uid="{00000000-0005-0000-0000-000060310000}"/>
    <cellStyle name="SAPBEXexcGood1 29" xfId="12641" xr:uid="{00000000-0005-0000-0000-000061310000}"/>
    <cellStyle name="SAPBEXexcGood1 3" xfId="12642" xr:uid="{00000000-0005-0000-0000-000062310000}"/>
    <cellStyle name="SAPBEXexcGood1 30" xfId="12643" xr:uid="{00000000-0005-0000-0000-000063310000}"/>
    <cellStyle name="SAPBEXexcGood1 4" xfId="12644" xr:uid="{00000000-0005-0000-0000-000064310000}"/>
    <cellStyle name="SAPBEXexcGood1 5" xfId="12645" xr:uid="{00000000-0005-0000-0000-000065310000}"/>
    <cellStyle name="SAPBEXexcGood1 6" xfId="12646" xr:uid="{00000000-0005-0000-0000-000066310000}"/>
    <cellStyle name="SAPBEXexcGood1 6 10" xfId="12647" xr:uid="{00000000-0005-0000-0000-000067310000}"/>
    <cellStyle name="SAPBEXexcGood1 6 10 2" xfId="12648" xr:uid="{00000000-0005-0000-0000-000068310000}"/>
    <cellStyle name="SAPBEXexcGood1 6 10 3" xfId="12649" xr:uid="{00000000-0005-0000-0000-000069310000}"/>
    <cellStyle name="SAPBEXexcGood1 6 11" xfId="12650" xr:uid="{00000000-0005-0000-0000-00006A310000}"/>
    <cellStyle name="SAPBEXexcGood1 6 11 2" xfId="12651" xr:uid="{00000000-0005-0000-0000-00006B310000}"/>
    <cellStyle name="SAPBEXexcGood1 6 11 3" xfId="12652" xr:uid="{00000000-0005-0000-0000-00006C310000}"/>
    <cellStyle name="SAPBEXexcGood1 6 12" xfId="12653" xr:uid="{00000000-0005-0000-0000-00006D310000}"/>
    <cellStyle name="SAPBEXexcGood1 6 12 2" xfId="12654" xr:uid="{00000000-0005-0000-0000-00006E310000}"/>
    <cellStyle name="SAPBEXexcGood1 6 12 3" xfId="12655" xr:uid="{00000000-0005-0000-0000-00006F310000}"/>
    <cellStyle name="SAPBEXexcGood1 6 13" xfId="12656" xr:uid="{00000000-0005-0000-0000-000070310000}"/>
    <cellStyle name="SAPBEXexcGood1 6 13 2" xfId="12657" xr:uid="{00000000-0005-0000-0000-000071310000}"/>
    <cellStyle name="SAPBEXexcGood1 6 13 3" xfId="12658" xr:uid="{00000000-0005-0000-0000-000072310000}"/>
    <cellStyle name="SAPBEXexcGood1 6 14" xfId="12659" xr:uid="{00000000-0005-0000-0000-000073310000}"/>
    <cellStyle name="SAPBEXexcGood1 6 14 2" xfId="12660" xr:uid="{00000000-0005-0000-0000-000074310000}"/>
    <cellStyle name="SAPBEXexcGood1 6 14 3" xfId="12661" xr:uid="{00000000-0005-0000-0000-000075310000}"/>
    <cellStyle name="SAPBEXexcGood1 6 15" xfId="12662" xr:uid="{00000000-0005-0000-0000-000076310000}"/>
    <cellStyle name="SAPBEXexcGood1 6 15 2" xfId="12663" xr:uid="{00000000-0005-0000-0000-000077310000}"/>
    <cellStyle name="SAPBEXexcGood1 6 15 3" xfId="12664" xr:uid="{00000000-0005-0000-0000-000078310000}"/>
    <cellStyle name="SAPBEXexcGood1 6 16" xfId="12665" xr:uid="{00000000-0005-0000-0000-000079310000}"/>
    <cellStyle name="SAPBEXexcGood1 6 2" xfId="12666" xr:uid="{00000000-0005-0000-0000-00007A310000}"/>
    <cellStyle name="SAPBEXexcGood1 6 2 2" xfId="12667" xr:uid="{00000000-0005-0000-0000-00007B310000}"/>
    <cellStyle name="SAPBEXexcGood1 6 2 3" xfId="12668" xr:uid="{00000000-0005-0000-0000-00007C310000}"/>
    <cellStyle name="SAPBEXexcGood1 6 3" xfId="12669" xr:uid="{00000000-0005-0000-0000-00007D310000}"/>
    <cellStyle name="SAPBEXexcGood1 6 3 2" xfId="12670" xr:uid="{00000000-0005-0000-0000-00007E310000}"/>
    <cellStyle name="SAPBEXexcGood1 6 3 3" xfId="12671" xr:uid="{00000000-0005-0000-0000-00007F310000}"/>
    <cellStyle name="SAPBEXexcGood1 6 4" xfId="12672" xr:uid="{00000000-0005-0000-0000-000080310000}"/>
    <cellStyle name="SAPBEXexcGood1 6 4 2" xfId="12673" xr:uid="{00000000-0005-0000-0000-000081310000}"/>
    <cellStyle name="SAPBEXexcGood1 6 4 3" xfId="12674" xr:uid="{00000000-0005-0000-0000-000082310000}"/>
    <cellStyle name="SAPBEXexcGood1 6 5" xfId="12675" xr:uid="{00000000-0005-0000-0000-000083310000}"/>
    <cellStyle name="SAPBEXexcGood1 6 5 2" xfId="12676" xr:uid="{00000000-0005-0000-0000-000084310000}"/>
    <cellStyle name="SAPBEXexcGood1 6 5 3" xfId="12677" xr:uid="{00000000-0005-0000-0000-000085310000}"/>
    <cellStyle name="SAPBEXexcGood1 6 6" xfId="12678" xr:uid="{00000000-0005-0000-0000-000086310000}"/>
    <cellStyle name="SAPBEXexcGood1 6 6 2" xfId="12679" xr:uid="{00000000-0005-0000-0000-000087310000}"/>
    <cellStyle name="SAPBEXexcGood1 6 6 3" xfId="12680" xr:uid="{00000000-0005-0000-0000-000088310000}"/>
    <cellStyle name="SAPBEXexcGood1 6 7" xfId="12681" xr:uid="{00000000-0005-0000-0000-000089310000}"/>
    <cellStyle name="SAPBEXexcGood1 6 7 2" xfId="12682" xr:uid="{00000000-0005-0000-0000-00008A310000}"/>
    <cellStyle name="SAPBEXexcGood1 6 7 3" xfId="12683" xr:uid="{00000000-0005-0000-0000-00008B310000}"/>
    <cellStyle name="SAPBEXexcGood1 6 8" xfId="12684" xr:uid="{00000000-0005-0000-0000-00008C310000}"/>
    <cellStyle name="SAPBEXexcGood1 6 8 2" xfId="12685" xr:uid="{00000000-0005-0000-0000-00008D310000}"/>
    <cellStyle name="SAPBEXexcGood1 6 8 3" xfId="12686" xr:uid="{00000000-0005-0000-0000-00008E310000}"/>
    <cellStyle name="SAPBEXexcGood1 6 9" xfId="12687" xr:uid="{00000000-0005-0000-0000-00008F310000}"/>
    <cellStyle name="SAPBEXexcGood1 6 9 2" xfId="12688" xr:uid="{00000000-0005-0000-0000-000090310000}"/>
    <cellStyle name="SAPBEXexcGood1 6 9 3" xfId="12689" xr:uid="{00000000-0005-0000-0000-000091310000}"/>
    <cellStyle name="SAPBEXexcGood1 7" xfId="12690" xr:uid="{00000000-0005-0000-0000-000092310000}"/>
    <cellStyle name="SAPBEXexcGood1 7 10" xfId="12691" xr:uid="{00000000-0005-0000-0000-000093310000}"/>
    <cellStyle name="SAPBEXexcGood1 7 10 2" xfId="12692" xr:uid="{00000000-0005-0000-0000-000094310000}"/>
    <cellStyle name="SAPBEXexcGood1 7 10 3" xfId="12693" xr:uid="{00000000-0005-0000-0000-000095310000}"/>
    <cellStyle name="SAPBEXexcGood1 7 11" xfId="12694" xr:uid="{00000000-0005-0000-0000-000096310000}"/>
    <cellStyle name="SAPBEXexcGood1 7 11 2" xfId="12695" xr:uid="{00000000-0005-0000-0000-000097310000}"/>
    <cellStyle name="SAPBEXexcGood1 7 11 3" xfId="12696" xr:uid="{00000000-0005-0000-0000-000098310000}"/>
    <cellStyle name="SAPBEXexcGood1 7 12" xfId="12697" xr:uid="{00000000-0005-0000-0000-000099310000}"/>
    <cellStyle name="SAPBEXexcGood1 7 12 2" xfId="12698" xr:uid="{00000000-0005-0000-0000-00009A310000}"/>
    <cellStyle name="SAPBEXexcGood1 7 12 3" xfId="12699" xr:uid="{00000000-0005-0000-0000-00009B310000}"/>
    <cellStyle name="SAPBEXexcGood1 7 13" xfId="12700" xr:uid="{00000000-0005-0000-0000-00009C310000}"/>
    <cellStyle name="SAPBEXexcGood1 7 13 2" xfId="12701" xr:uid="{00000000-0005-0000-0000-00009D310000}"/>
    <cellStyle name="SAPBEXexcGood1 7 13 3" xfId="12702" xr:uid="{00000000-0005-0000-0000-00009E310000}"/>
    <cellStyle name="SAPBEXexcGood1 7 14" xfId="12703" xr:uid="{00000000-0005-0000-0000-00009F310000}"/>
    <cellStyle name="SAPBEXexcGood1 7 14 2" xfId="12704" xr:uid="{00000000-0005-0000-0000-0000A0310000}"/>
    <cellStyle name="SAPBEXexcGood1 7 14 3" xfId="12705" xr:uid="{00000000-0005-0000-0000-0000A1310000}"/>
    <cellStyle name="SAPBEXexcGood1 7 15" xfId="12706" xr:uid="{00000000-0005-0000-0000-0000A2310000}"/>
    <cellStyle name="SAPBEXexcGood1 7 15 2" xfId="12707" xr:uid="{00000000-0005-0000-0000-0000A3310000}"/>
    <cellStyle name="SAPBEXexcGood1 7 15 3" xfId="12708" xr:uid="{00000000-0005-0000-0000-0000A4310000}"/>
    <cellStyle name="SAPBEXexcGood1 7 16" xfId="12709" xr:uid="{00000000-0005-0000-0000-0000A5310000}"/>
    <cellStyle name="SAPBEXexcGood1 7 2" xfId="12710" xr:uid="{00000000-0005-0000-0000-0000A6310000}"/>
    <cellStyle name="SAPBEXexcGood1 7 2 2" xfId="12711" xr:uid="{00000000-0005-0000-0000-0000A7310000}"/>
    <cellStyle name="SAPBEXexcGood1 7 2 3" xfId="12712" xr:uid="{00000000-0005-0000-0000-0000A8310000}"/>
    <cellStyle name="SAPBEXexcGood1 7 3" xfId="12713" xr:uid="{00000000-0005-0000-0000-0000A9310000}"/>
    <cellStyle name="SAPBEXexcGood1 7 3 2" xfId="12714" xr:uid="{00000000-0005-0000-0000-0000AA310000}"/>
    <cellStyle name="SAPBEXexcGood1 7 3 3" xfId="12715" xr:uid="{00000000-0005-0000-0000-0000AB310000}"/>
    <cellStyle name="SAPBEXexcGood1 7 4" xfId="12716" xr:uid="{00000000-0005-0000-0000-0000AC310000}"/>
    <cellStyle name="SAPBEXexcGood1 7 4 2" xfId="12717" xr:uid="{00000000-0005-0000-0000-0000AD310000}"/>
    <cellStyle name="SAPBEXexcGood1 7 4 3" xfId="12718" xr:uid="{00000000-0005-0000-0000-0000AE310000}"/>
    <cellStyle name="SAPBEXexcGood1 7 5" xfId="12719" xr:uid="{00000000-0005-0000-0000-0000AF310000}"/>
    <cellStyle name="SAPBEXexcGood1 7 5 2" xfId="12720" xr:uid="{00000000-0005-0000-0000-0000B0310000}"/>
    <cellStyle name="SAPBEXexcGood1 7 5 3" xfId="12721" xr:uid="{00000000-0005-0000-0000-0000B1310000}"/>
    <cellStyle name="SAPBEXexcGood1 7 6" xfId="12722" xr:uid="{00000000-0005-0000-0000-0000B2310000}"/>
    <cellStyle name="SAPBEXexcGood1 7 6 2" xfId="12723" xr:uid="{00000000-0005-0000-0000-0000B3310000}"/>
    <cellStyle name="SAPBEXexcGood1 7 6 3" xfId="12724" xr:uid="{00000000-0005-0000-0000-0000B4310000}"/>
    <cellStyle name="SAPBEXexcGood1 7 7" xfId="12725" xr:uid="{00000000-0005-0000-0000-0000B5310000}"/>
    <cellStyle name="SAPBEXexcGood1 7 7 2" xfId="12726" xr:uid="{00000000-0005-0000-0000-0000B6310000}"/>
    <cellStyle name="SAPBEXexcGood1 7 7 3" xfId="12727" xr:uid="{00000000-0005-0000-0000-0000B7310000}"/>
    <cellStyle name="SAPBEXexcGood1 7 8" xfId="12728" xr:uid="{00000000-0005-0000-0000-0000B8310000}"/>
    <cellStyle name="SAPBEXexcGood1 7 8 2" xfId="12729" xr:uid="{00000000-0005-0000-0000-0000B9310000}"/>
    <cellStyle name="SAPBEXexcGood1 7 8 3" xfId="12730" xr:uid="{00000000-0005-0000-0000-0000BA310000}"/>
    <cellStyle name="SAPBEXexcGood1 7 9" xfId="12731" xr:uid="{00000000-0005-0000-0000-0000BB310000}"/>
    <cellStyle name="SAPBEXexcGood1 7 9 2" xfId="12732" xr:uid="{00000000-0005-0000-0000-0000BC310000}"/>
    <cellStyle name="SAPBEXexcGood1 7 9 3" xfId="12733" xr:uid="{00000000-0005-0000-0000-0000BD310000}"/>
    <cellStyle name="SAPBEXexcGood1 8" xfId="12734" xr:uid="{00000000-0005-0000-0000-0000BE310000}"/>
    <cellStyle name="SAPBEXexcGood1 8 10" xfId="12735" xr:uid="{00000000-0005-0000-0000-0000BF310000}"/>
    <cellStyle name="SAPBEXexcGood1 8 10 2" xfId="12736" xr:uid="{00000000-0005-0000-0000-0000C0310000}"/>
    <cellStyle name="SAPBEXexcGood1 8 10 3" xfId="12737" xr:uid="{00000000-0005-0000-0000-0000C1310000}"/>
    <cellStyle name="SAPBEXexcGood1 8 11" xfId="12738" xr:uid="{00000000-0005-0000-0000-0000C2310000}"/>
    <cellStyle name="SAPBEXexcGood1 8 11 2" xfId="12739" xr:uid="{00000000-0005-0000-0000-0000C3310000}"/>
    <cellStyle name="SAPBEXexcGood1 8 11 3" xfId="12740" xr:uid="{00000000-0005-0000-0000-0000C4310000}"/>
    <cellStyle name="SAPBEXexcGood1 8 12" xfId="12741" xr:uid="{00000000-0005-0000-0000-0000C5310000}"/>
    <cellStyle name="SAPBEXexcGood1 8 12 2" xfId="12742" xr:uid="{00000000-0005-0000-0000-0000C6310000}"/>
    <cellStyle name="SAPBEXexcGood1 8 12 3" xfId="12743" xr:uid="{00000000-0005-0000-0000-0000C7310000}"/>
    <cellStyle name="SAPBEXexcGood1 8 13" xfId="12744" xr:uid="{00000000-0005-0000-0000-0000C8310000}"/>
    <cellStyle name="SAPBEXexcGood1 8 13 2" xfId="12745" xr:uid="{00000000-0005-0000-0000-0000C9310000}"/>
    <cellStyle name="SAPBEXexcGood1 8 13 3" xfId="12746" xr:uid="{00000000-0005-0000-0000-0000CA310000}"/>
    <cellStyle name="SAPBEXexcGood1 8 14" xfId="12747" xr:uid="{00000000-0005-0000-0000-0000CB310000}"/>
    <cellStyle name="SAPBEXexcGood1 8 14 2" xfId="12748" xr:uid="{00000000-0005-0000-0000-0000CC310000}"/>
    <cellStyle name="SAPBEXexcGood1 8 14 3" xfId="12749" xr:uid="{00000000-0005-0000-0000-0000CD310000}"/>
    <cellStyle name="SAPBEXexcGood1 8 15" xfId="12750" xr:uid="{00000000-0005-0000-0000-0000CE310000}"/>
    <cellStyle name="SAPBEXexcGood1 8 15 2" xfId="12751" xr:uid="{00000000-0005-0000-0000-0000CF310000}"/>
    <cellStyle name="SAPBEXexcGood1 8 15 3" xfId="12752" xr:uid="{00000000-0005-0000-0000-0000D0310000}"/>
    <cellStyle name="SAPBEXexcGood1 8 16" xfId="12753" xr:uid="{00000000-0005-0000-0000-0000D1310000}"/>
    <cellStyle name="SAPBEXexcGood1 8 2" xfId="12754" xr:uid="{00000000-0005-0000-0000-0000D2310000}"/>
    <cellStyle name="SAPBEXexcGood1 8 2 2" xfId="12755" xr:uid="{00000000-0005-0000-0000-0000D3310000}"/>
    <cellStyle name="SAPBEXexcGood1 8 2 3" xfId="12756" xr:uid="{00000000-0005-0000-0000-0000D4310000}"/>
    <cellStyle name="SAPBEXexcGood1 8 3" xfId="12757" xr:uid="{00000000-0005-0000-0000-0000D5310000}"/>
    <cellStyle name="SAPBEXexcGood1 8 3 2" xfId="12758" xr:uid="{00000000-0005-0000-0000-0000D6310000}"/>
    <cellStyle name="SAPBEXexcGood1 8 3 3" xfId="12759" xr:uid="{00000000-0005-0000-0000-0000D7310000}"/>
    <cellStyle name="SAPBEXexcGood1 8 4" xfId="12760" xr:uid="{00000000-0005-0000-0000-0000D8310000}"/>
    <cellStyle name="SAPBEXexcGood1 8 4 2" xfId="12761" xr:uid="{00000000-0005-0000-0000-0000D9310000}"/>
    <cellStyle name="SAPBEXexcGood1 8 4 3" xfId="12762" xr:uid="{00000000-0005-0000-0000-0000DA310000}"/>
    <cellStyle name="SAPBEXexcGood1 8 5" xfId="12763" xr:uid="{00000000-0005-0000-0000-0000DB310000}"/>
    <cellStyle name="SAPBEXexcGood1 8 5 2" xfId="12764" xr:uid="{00000000-0005-0000-0000-0000DC310000}"/>
    <cellStyle name="SAPBEXexcGood1 8 5 3" xfId="12765" xr:uid="{00000000-0005-0000-0000-0000DD310000}"/>
    <cellStyle name="SAPBEXexcGood1 8 6" xfId="12766" xr:uid="{00000000-0005-0000-0000-0000DE310000}"/>
    <cellStyle name="SAPBEXexcGood1 8 6 2" xfId="12767" xr:uid="{00000000-0005-0000-0000-0000DF310000}"/>
    <cellStyle name="SAPBEXexcGood1 8 6 3" xfId="12768" xr:uid="{00000000-0005-0000-0000-0000E0310000}"/>
    <cellStyle name="SAPBEXexcGood1 8 7" xfId="12769" xr:uid="{00000000-0005-0000-0000-0000E1310000}"/>
    <cellStyle name="SAPBEXexcGood1 8 7 2" xfId="12770" xr:uid="{00000000-0005-0000-0000-0000E2310000}"/>
    <cellStyle name="SAPBEXexcGood1 8 7 3" xfId="12771" xr:uid="{00000000-0005-0000-0000-0000E3310000}"/>
    <cellStyle name="SAPBEXexcGood1 8 8" xfId="12772" xr:uid="{00000000-0005-0000-0000-0000E4310000}"/>
    <cellStyle name="SAPBEXexcGood1 8 8 2" xfId="12773" xr:uid="{00000000-0005-0000-0000-0000E5310000}"/>
    <cellStyle name="SAPBEXexcGood1 8 8 3" xfId="12774" xr:uid="{00000000-0005-0000-0000-0000E6310000}"/>
    <cellStyle name="SAPBEXexcGood1 8 9" xfId="12775" xr:uid="{00000000-0005-0000-0000-0000E7310000}"/>
    <cellStyle name="SAPBEXexcGood1 8 9 2" xfId="12776" xr:uid="{00000000-0005-0000-0000-0000E8310000}"/>
    <cellStyle name="SAPBEXexcGood1 8 9 3" xfId="12777" xr:uid="{00000000-0005-0000-0000-0000E9310000}"/>
    <cellStyle name="SAPBEXexcGood1 9" xfId="12778" xr:uid="{00000000-0005-0000-0000-0000EA310000}"/>
    <cellStyle name="SAPBEXexcGood1 9 10" xfId="12779" xr:uid="{00000000-0005-0000-0000-0000EB310000}"/>
    <cellStyle name="SAPBEXexcGood1 9 10 2" xfId="12780" xr:uid="{00000000-0005-0000-0000-0000EC310000}"/>
    <cellStyle name="SAPBEXexcGood1 9 10 3" xfId="12781" xr:uid="{00000000-0005-0000-0000-0000ED310000}"/>
    <cellStyle name="SAPBEXexcGood1 9 11" xfId="12782" xr:uid="{00000000-0005-0000-0000-0000EE310000}"/>
    <cellStyle name="SAPBEXexcGood1 9 11 2" xfId="12783" xr:uid="{00000000-0005-0000-0000-0000EF310000}"/>
    <cellStyle name="SAPBEXexcGood1 9 11 3" xfId="12784" xr:uid="{00000000-0005-0000-0000-0000F0310000}"/>
    <cellStyle name="SAPBEXexcGood1 9 12" xfId="12785" xr:uid="{00000000-0005-0000-0000-0000F1310000}"/>
    <cellStyle name="SAPBEXexcGood1 9 12 2" xfId="12786" xr:uid="{00000000-0005-0000-0000-0000F2310000}"/>
    <cellStyle name="SAPBEXexcGood1 9 12 3" xfId="12787" xr:uid="{00000000-0005-0000-0000-0000F3310000}"/>
    <cellStyle name="SAPBEXexcGood1 9 13" xfId="12788" xr:uid="{00000000-0005-0000-0000-0000F4310000}"/>
    <cellStyle name="SAPBEXexcGood1 9 13 2" xfId="12789" xr:uid="{00000000-0005-0000-0000-0000F5310000}"/>
    <cellStyle name="SAPBEXexcGood1 9 13 3" xfId="12790" xr:uid="{00000000-0005-0000-0000-0000F6310000}"/>
    <cellStyle name="SAPBEXexcGood1 9 14" xfId="12791" xr:uid="{00000000-0005-0000-0000-0000F7310000}"/>
    <cellStyle name="SAPBEXexcGood1 9 14 2" xfId="12792" xr:uid="{00000000-0005-0000-0000-0000F8310000}"/>
    <cellStyle name="SAPBEXexcGood1 9 14 3" xfId="12793" xr:uid="{00000000-0005-0000-0000-0000F9310000}"/>
    <cellStyle name="SAPBEXexcGood1 9 15" xfId="12794" xr:uid="{00000000-0005-0000-0000-0000FA310000}"/>
    <cellStyle name="SAPBEXexcGood1 9 15 2" xfId="12795" xr:uid="{00000000-0005-0000-0000-0000FB310000}"/>
    <cellStyle name="SAPBEXexcGood1 9 15 3" xfId="12796" xr:uid="{00000000-0005-0000-0000-0000FC310000}"/>
    <cellStyle name="SAPBEXexcGood1 9 16" xfId="12797" xr:uid="{00000000-0005-0000-0000-0000FD310000}"/>
    <cellStyle name="SAPBEXexcGood1 9 2" xfId="12798" xr:uid="{00000000-0005-0000-0000-0000FE310000}"/>
    <cellStyle name="SAPBEXexcGood1 9 2 2" xfId="12799" xr:uid="{00000000-0005-0000-0000-0000FF310000}"/>
    <cellStyle name="SAPBEXexcGood1 9 2 3" xfId="12800" xr:uid="{00000000-0005-0000-0000-000000320000}"/>
    <cellStyle name="SAPBEXexcGood1 9 3" xfId="12801" xr:uid="{00000000-0005-0000-0000-000001320000}"/>
    <cellStyle name="SAPBEXexcGood1 9 3 2" xfId="12802" xr:uid="{00000000-0005-0000-0000-000002320000}"/>
    <cellStyle name="SAPBEXexcGood1 9 3 3" xfId="12803" xr:uid="{00000000-0005-0000-0000-000003320000}"/>
    <cellStyle name="SAPBEXexcGood1 9 4" xfId="12804" xr:uid="{00000000-0005-0000-0000-000004320000}"/>
    <cellStyle name="SAPBEXexcGood1 9 4 2" xfId="12805" xr:uid="{00000000-0005-0000-0000-000005320000}"/>
    <cellStyle name="SAPBEXexcGood1 9 4 3" xfId="12806" xr:uid="{00000000-0005-0000-0000-000006320000}"/>
    <cellStyle name="SAPBEXexcGood1 9 5" xfId="12807" xr:uid="{00000000-0005-0000-0000-000007320000}"/>
    <cellStyle name="SAPBEXexcGood1 9 5 2" xfId="12808" xr:uid="{00000000-0005-0000-0000-000008320000}"/>
    <cellStyle name="SAPBEXexcGood1 9 5 3" xfId="12809" xr:uid="{00000000-0005-0000-0000-000009320000}"/>
    <cellStyle name="SAPBEXexcGood1 9 6" xfId="12810" xr:uid="{00000000-0005-0000-0000-00000A320000}"/>
    <cellStyle name="SAPBEXexcGood1 9 6 2" xfId="12811" xr:uid="{00000000-0005-0000-0000-00000B320000}"/>
    <cellStyle name="SAPBEXexcGood1 9 6 3" xfId="12812" xr:uid="{00000000-0005-0000-0000-00000C320000}"/>
    <cellStyle name="SAPBEXexcGood1 9 7" xfId="12813" xr:uid="{00000000-0005-0000-0000-00000D320000}"/>
    <cellStyle name="SAPBEXexcGood1 9 7 2" xfId="12814" xr:uid="{00000000-0005-0000-0000-00000E320000}"/>
    <cellStyle name="SAPBEXexcGood1 9 7 3" xfId="12815" xr:uid="{00000000-0005-0000-0000-00000F320000}"/>
    <cellStyle name="SAPBEXexcGood1 9 8" xfId="12816" xr:uid="{00000000-0005-0000-0000-000010320000}"/>
    <cellStyle name="SAPBEXexcGood1 9 8 2" xfId="12817" xr:uid="{00000000-0005-0000-0000-000011320000}"/>
    <cellStyle name="SAPBEXexcGood1 9 8 3" xfId="12818" xr:uid="{00000000-0005-0000-0000-000012320000}"/>
    <cellStyle name="SAPBEXexcGood1 9 9" xfId="12819" xr:uid="{00000000-0005-0000-0000-000013320000}"/>
    <cellStyle name="SAPBEXexcGood1 9 9 2" xfId="12820" xr:uid="{00000000-0005-0000-0000-000014320000}"/>
    <cellStyle name="SAPBEXexcGood1 9 9 3" xfId="12821" xr:uid="{00000000-0005-0000-0000-000015320000}"/>
    <cellStyle name="SAPBEXexcGood2" xfId="12822" xr:uid="{00000000-0005-0000-0000-000016320000}"/>
    <cellStyle name="SAPBEXexcGood2 10" xfId="12823" xr:uid="{00000000-0005-0000-0000-000017320000}"/>
    <cellStyle name="SAPBEXexcGood2 10 10" xfId="12824" xr:uid="{00000000-0005-0000-0000-000018320000}"/>
    <cellStyle name="SAPBEXexcGood2 10 10 2" xfId="12825" xr:uid="{00000000-0005-0000-0000-000019320000}"/>
    <cellStyle name="SAPBEXexcGood2 10 10 3" xfId="12826" xr:uid="{00000000-0005-0000-0000-00001A320000}"/>
    <cellStyle name="SAPBEXexcGood2 10 11" xfId="12827" xr:uid="{00000000-0005-0000-0000-00001B320000}"/>
    <cellStyle name="SAPBEXexcGood2 10 11 2" xfId="12828" xr:uid="{00000000-0005-0000-0000-00001C320000}"/>
    <cellStyle name="SAPBEXexcGood2 10 11 3" xfId="12829" xr:uid="{00000000-0005-0000-0000-00001D320000}"/>
    <cellStyle name="SAPBEXexcGood2 10 12" xfId="12830" xr:uid="{00000000-0005-0000-0000-00001E320000}"/>
    <cellStyle name="SAPBEXexcGood2 10 12 2" xfId="12831" xr:uid="{00000000-0005-0000-0000-00001F320000}"/>
    <cellStyle name="SAPBEXexcGood2 10 12 3" xfId="12832" xr:uid="{00000000-0005-0000-0000-000020320000}"/>
    <cellStyle name="SAPBEXexcGood2 10 13" xfId="12833" xr:uid="{00000000-0005-0000-0000-000021320000}"/>
    <cellStyle name="SAPBEXexcGood2 10 13 2" xfId="12834" xr:uid="{00000000-0005-0000-0000-000022320000}"/>
    <cellStyle name="SAPBEXexcGood2 10 13 3" xfId="12835" xr:uid="{00000000-0005-0000-0000-000023320000}"/>
    <cellStyle name="SAPBEXexcGood2 10 14" xfId="12836" xr:uid="{00000000-0005-0000-0000-000024320000}"/>
    <cellStyle name="SAPBEXexcGood2 10 14 2" xfId="12837" xr:uid="{00000000-0005-0000-0000-000025320000}"/>
    <cellStyle name="SAPBEXexcGood2 10 14 3" xfId="12838" xr:uid="{00000000-0005-0000-0000-000026320000}"/>
    <cellStyle name="SAPBEXexcGood2 10 15" xfId="12839" xr:uid="{00000000-0005-0000-0000-000027320000}"/>
    <cellStyle name="SAPBEXexcGood2 10 15 2" xfId="12840" xr:uid="{00000000-0005-0000-0000-000028320000}"/>
    <cellStyle name="SAPBEXexcGood2 10 15 3" xfId="12841" xr:uid="{00000000-0005-0000-0000-000029320000}"/>
    <cellStyle name="SAPBEXexcGood2 10 16" xfId="12842" xr:uid="{00000000-0005-0000-0000-00002A320000}"/>
    <cellStyle name="SAPBEXexcGood2 10 2" xfId="12843" xr:uid="{00000000-0005-0000-0000-00002B320000}"/>
    <cellStyle name="SAPBEXexcGood2 10 2 2" xfId="12844" xr:uid="{00000000-0005-0000-0000-00002C320000}"/>
    <cellStyle name="SAPBEXexcGood2 10 2 3" xfId="12845" xr:uid="{00000000-0005-0000-0000-00002D320000}"/>
    <cellStyle name="SAPBEXexcGood2 10 3" xfId="12846" xr:uid="{00000000-0005-0000-0000-00002E320000}"/>
    <cellStyle name="SAPBEXexcGood2 10 3 2" xfId="12847" xr:uid="{00000000-0005-0000-0000-00002F320000}"/>
    <cellStyle name="SAPBEXexcGood2 10 3 3" xfId="12848" xr:uid="{00000000-0005-0000-0000-000030320000}"/>
    <cellStyle name="SAPBEXexcGood2 10 4" xfId="12849" xr:uid="{00000000-0005-0000-0000-000031320000}"/>
    <cellStyle name="SAPBEXexcGood2 10 4 2" xfId="12850" xr:uid="{00000000-0005-0000-0000-000032320000}"/>
    <cellStyle name="SAPBEXexcGood2 10 4 3" xfId="12851" xr:uid="{00000000-0005-0000-0000-000033320000}"/>
    <cellStyle name="SAPBEXexcGood2 10 5" xfId="12852" xr:uid="{00000000-0005-0000-0000-000034320000}"/>
    <cellStyle name="SAPBEXexcGood2 10 5 2" xfId="12853" xr:uid="{00000000-0005-0000-0000-000035320000}"/>
    <cellStyle name="SAPBEXexcGood2 10 5 3" xfId="12854" xr:uid="{00000000-0005-0000-0000-000036320000}"/>
    <cellStyle name="SAPBEXexcGood2 10 6" xfId="12855" xr:uid="{00000000-0005-0000-0000-000037320000}"/>
    <cellStyle name="SAPBEXexcGood2 10 6 2" xfId="12856" xr:uid="{00000000-0005-0000-0000-000038320000}"/>
    <cellStyle name="SAPBEXexcGood2 10 6 3" xfId="12857" xr:uid="{00000000-0005-0000-0000-000039320000}"/>
    <cellStyle name="SAPBEXexcGood2 10 7" xfId="12858" xr:uid="{00000000-0005-0000-0000-00003A320000}"/>
    <cellStyle name="SAPBEXexcGood2 10 7 2" xfId="12859" xr:uid="{00000000-0005-0000-0000-00003B320000}"/>
    <cellStyle name="SAPBEXexcGood2 10 7 3" xfId="12860" xr:uid="{00000000-0005-0000-0000-00003C320000}"/>
    <cellStyle name="SAPBEXexcGood2 10 8" xfId="12861" xr:uid="{00000000-0005-0000-0000-00003D320000}"/>
    <cellStyle name="SAPBEXexcGood2 10 8 2" xfId="12862" xr:uid="{00000000-0005-0000-0000-00003E320000}"/>
    <cellStyle name="SAPBEXexcGood2 10 8 3" xfId="12863" xr:uid="{00000000-0005-0000-0000-00003F320000}"/>
    <cellStyle name="SAPBEXexcGood2 10 9" xfId="12864" xr:uid="{00000000-0005-0000-0000-000040320000}"/>
    <cellStyle name="SAPBEXexcGood2 10 9 2" xfId="12865" xr:uid="{00000000-0005-0000-0000-000041320000}"/>
    <cellStyle name="SAPBEXexcGood2 10 9 3" xfId="12866" xr:uid="{00000000-0005-0000-0000-000042320000}"/>
    <cellStyle name="SAPBEXexcGood2 11" xfId="12867" xr:uid="{00000000-0005-0000-0000-000043320000}"/>
    <cellStyle name="SAPBEXexcGood2 11 10" xfId="12868" xr:uid="{00000000-0005-0000-0000-000044320000}"/>
    <cellStyle name="SAPBEXexcGood2 11 10 2" xfId="12869" xr:uid="{00000000-0005-0000-0000-000045320000}"/>
    <cellStyle name="SAPBEXexcGood2 11 10 3" xfId="12870" xr:uid="{00000000-0005-0000-0000-000046320000}"/>
    <cellStyle name="SAPBEXexcGood2 11 11" xfId="12871" xr:uid="{00000000-0005-0000-0000-000047320000}"/>
    <cellStyle name="SAPBEXexcGood2 11 11 2" xfId="12872" xr:uid="{00000000-0005-0000-0000-000048320000}"/>
    <cellStyle name="SAPBEXexcGood2 11 11 3" xfId="12873" xr:uid="{00000000-0005-0000-0000-000049320000}"/>
    <cellStyle name="SAPBEXexcGood2 11 12" xfId="12874" xr:uid="{00000000-0005-0000-0000-00004A320000}"/>
    <cellStyle name="SAPBEXexcGood2 11 12 2" xfId="12875" xr:uid="{00000000-0005-0000-0000-00004B320000}"/>
    <cellStyle name="SAPBEXexcGood2 11 12 3" xfId="12876" xr:uid="{00000000-0005-0000-0000-00004C320000}"/>
    <cellStyle name="SAPBEXexcGood2 11 13" xfId="12877" xr:uid="{00000000-0005-0000-0000-00004D320000}"/>
    <cellStyle name="SAPBEXexcGood2 11 13 2" xfId="12878" xr:uid="{00000000-0005-0000-0000-00004E320000}"/>
    <cellStyle name="SAPBEXexcGood2 11 13 3" xfId="12879" xr:uid="{00000000-0005-0000-0000-00004F320000}"/>
    <cellStyle name="SAPBEXexcGood2 11 14" xfId="12880" xr:uid="{00000000-0005-0000-0000-000050320000}"/>
    <cellStyle name="SAPBEXexcGood2 11 14 2" xfId="12881" xr:uid="{00000000-0005-0000-0000-000051320000}"/>
    <cellStyle name="SAPBEXexcGood2 11 14 3" xfId="12882" xr:uid="{00000000-0005-0000-0000-000052320000}"/>
    <cellStyle name="SAPBEXexcGood2 11 15" xfId="12883" xr:uid="{00000000-0005-0000-0000-000053320000}"/>
    <cellStyle name="SAPBEXexcGood2 11 15 2" xfId="12884" xr:uid="{00000000-0005-0000-0000-000054320000}"/>
    <cellStyle name="SAPBEXexcGood2 11 15 3" xfId="12885" xr:uid="{00000000-0005-0000-0000-000055320000}"/>
    <cellStyle name="SAPBEXexcGood2 11 16" xfId="12886" xr:uid="{00000000-0005-0000-0000-000056320000}"/>
    <cellStyle name="SAPBEXexcGood2 11 2" xfId="12887" xr:uid="{00000000-0005-0000-0000-000057320000}"/>
    <cellStyle name="SAPBEXexcGood2 11 2 2" xfId="12888" xr:uid="{00000000-0005-0000-0000-000058320000}"/>
    <cellStyle name="SAPBEXexcGood2 11 2 3" xfId="12889" xr:uid="{00000000-0005-0000-0000-000059320000}"/>
    <cellStyle name="SAPBEXexcGood2 11 3" xfId="12890" xr:uid="{00000000-0005-0000-0000-00005A320000}"/>
    <cellStyle name="SAPBEXexcGood2 11 3 2" xfId="12891" xr:uid="{00000000-0005-0000-0000-00005B320000}"/>
    <cellStyle name="SAPBEXexcGood2 11 3 3" xfId="12892" xr:uid="{00000000-0005-0000-0000-00005C320000}"/>
    <cellStyle name="SAPBEXexcGood2 11 4" xfId="12893" xr:uid="{00000000-0005-0000-0000-00005D320000}"/>
    <cellStyle name="SAPBEXexcGood2 11 4 2" xfId="12894" xr:uid="{00000000-0005-0000-0000-00005E320000}"/>
    <cellStyle name="SAPBEXexcGood2 11 4 3" xfId="12895" xr:uid="{00000000-0005-0000-0000-00005F320000}"/>
    <cellStyle name="SAPBEXexcGood2 11 5" xfId="12896" xr:uid="{00000000-0005-0000-0000-000060320000}"/>
    <cellStyle name="SAPBEXexcGood2 11 5 2" xfId="12897" xr:uid="{00000000-0005-0000-0000-000061320000}"/>
    <cellStyle name="SAPBEXexcGood2 11 5 3" xfId="12898" xr:uid="{00000000-0005-0000-0000-000062320000}"/>
    <cellStyle name="SAPBEXexcGood2 11 6" xfId="12899" xr:uid="{00000000-0005-0000-0000-000063320000}"/>
    <cellStyle name="SAPBEXexcGood2 11 6 2" xfId="12900" xr:uid="{00000000-0005-0000-0000-000064320000}"/>
    <cellStyle name="SAPBEXexcGood2 11 6 3" xfId="12901" xr:uid="{00000000-0005-0000-0000-000065320000}"/>
    <cellStyle name="SAPBEXexcGood2 11 7" xfId="12902" xr:uid="{00000000-0005-0000-0000-000066320000}"/>
    <cellStyle name="SAPBEXexcGood2 11 7 2" xfId="12903" xr:uid="{00000000-0005-0000-0000-000067320000}"/>
    <cellStyle name="SAPBEXexcGood2 11 7 3" xfId="12904" xr:uid="{00000000-0005-0000-0000-000068320000}"/>
    <cellStyle name="SAPBEXexcGood2 11 8" xfId="12905" xr:uid="{00000000-0005-0000-0000-000069320000}"/>
    <cellStyle name="SAPBEXexcGood2 11 8 2" xfId="12906" xr:uid="{00000000-0005-0000-0000-00006A320000}"/>
    <cellStyle name="SAPBEXexcGood2 11 8 3" xfId="12907" xr:uid="{00000000-0005-0000-0000-00006B320000}"/>
    <cellStyle name="SAPBEXexcGood2 11 9" xfId="12908" xr:uid="{00000000-0005-0000-0000-00006C320000}"/>
    <cellStyle name="SAPBEXexcGood2 11 9 2" xfId="12909" xr:uid="{00000000-0005-0000-0000-00006D320000}"/>
    <cellStyle name="SAPBEXexcGood2 11 9 3" xfId="12910" xr:uid="{00000000-0005-0000-0000-00006E320000}"/>
    <cellStyle name="SAPBEXexcGood2 12" xfId="12911" xr:uid="{00000000-0005-0000-0000-00006F320000}"/>
    <cellStyle name="SAPBEXexcGood2 12 10" xfId="12912" xr:uid="{00000000-0005-0000-0000-000070320000}"/>
    <cellStyle name="SAPBEXexcGood2 12 10 2" xfId="12913" xr:uid="{00000000-0005-0000-0000-000071320000}"/>
    <cellStyle name="SAPBEXexcGood2 12 10 3" xfId="12914" xr:uid="{00000000-0005-0000-0000-000072320000}"/>
    <cellStyle name="SAPBEXexcGood2 12 11" xfId="12915" xr:uid="{00000000-0005-0000-0000-000073320000}"/>
    <cellStyle name="SAPBEXexcGood2 12 11 2" xfId="12916" xr:uid="{00000000-0005-0000-0000-000074320000}"/>
    <cellStyle name="SAPBEXexcGood2 12 11 3" xfId="12917" xr:uid="{00000000-0005-0000-0000-000075320000}"/>
    <cellStyle name="SAPBEXexcGood2 12 12" xfId="12918" xr:uid="{00000000-0005-0000-0000-000076320000}"/>
    <cellStyle name="SAPBEXexcGood2 12 12 2" xfId="12919" xr:uid="{00000000-0005-0000-0000-000077320000}"/>
    <cellStyle name="SAPBEXexcGood2 12 12 3" xfId="12920" xr:uid="{00000000-0005-0000-0000-000078320000}"/>
    <cellStyle name="SAPBEXexcGood2 12 13" xfId="12921" xr:uid="{00000000-0005-0000-0000-000079320000}"/>
    <cellStyle name="SAPBEXexcGood2 12 13 2" xfId="12922" xr:uid="{00000000-0005-0000-0000-00007A320000}"/>
    <cellStyle name="SAPBEXexcGood2 12 13 3" xfId="12923" xr:uid="{00000000-0005-0000-0000-00007B320000}"/>
    <cellStyle name="SAPBEXexcGood2 12 14" xfId="12924" xr:uid="{00000000-0005-0000-0000-00007C320000}"/>
    <cellStyle name="SAPBEXexcGood2 12 14 2" xfId="12925" xr:uid="{00000000-0005-0000-0000-00007D320000}"/>
    <cellStyle name="SAPBEXexcGood2 12 14 3" xfId="12926" xr:uid="{00000000-0005-0000-0000-00007E320000}"/>
    <cellStyle name="SAPBEXexcGood2 12 15" xfId="12927" xr:uid="{00000000-0005-0000-0000-00007F320000}"/>
    <cellStyle name="SAPBEXexcGood2 12 15 2" xfId="12928" xr:uid="{00000000-0005-0000-0000-000080320000}"/>
    <cellStyle name="SAPBEXexcGood2 12 15 3" xfId="12929" xr:uid="{00000000-0005-0000-0000-000081320000}"/>
    <cellStyle name="SAPBEXexcGood2 12 16" xfId="12930" xr:uid="{00000000-0005-0000-0000-000082320000}"/>
    <cellStyle name="SAPBEXexcGood2 12 2" xfId="12931" xr:uid="{00000000-0005-0000-0000-000083320000}"/>
    <cellStyle name="SAPBEXexcGood2 12 2 2" xfId="12932" xr:uid="{00000000-0005-0000-0000-000084320000}"/>
    <cellStyle name="SAPBEXexcGood2 12 2 3" xfId="12933" xr:uid="{00000000-0005-0000-0000-000085320000}"/>
    <cellStyle name="SAPBEXexcGood2 12 3" xfId="12934" xr:uid="{00000000-0005-0000-0000-000086320000}"/>
    <cellStyle name="SAPBEXexcGood2 12 3 2" xfId="12935" xr:uid="{00000000-0005-0000-0000-000087320000}"/>
    <cellStyle name="SAPBEXexcGood2 12 3 3" xfId="12936" xr:uid="{00000000-0005-0000-0000-000088320000}"/>
    <cellStyle name="SAPBEXexcGood2 12 4" xfId="12937" xr:uid="{00000000-0005-0000-0000-000089320000}"/>
    <cellStyle name="SAPBEXexcGood2 12 4 2" xfId="12938" xr:uid="{00000000-0005-0000-0000-00008A320000}"/>
    <cellStyle name="SAPBEXexcGood2 12 4 3" xfId="12939" xr:uid="{00000000-0005-0000-0000-00008B320000}"/>
    <cellStyle name="SAPBEXexcGood2 12 5" xfId="12940" xr:uid="{00000000-0005-0000-0000-00008C320000}"/>
    <cellStyle name="SAPBEXexcGood2 12 5 2" xfId="12941" xr:uid="{00000000-0005-0000-0000-00008D320000}"/>
    <cellStyle name="SAPBEXexcGood2 12 5 3" xfId="12942" xr:uid="{00000000-0005-0000-0000-00008E320000}"/>
    <cellStyle name="SAPBEXexcGood2 12 6" xfId="12943" xr:uid="{00000000-0005-0000-0000-00008F320000}"/>
    <cellStyle name="SAPBEXexcGood2 12 6 2" xfId="12944" xr:uid="{00000000-0005-0000-0000-000090320000}"/>
    <cellStyle name="SAPBEXexcGood2 12 6 3" xfId="12945" xr:uid="{00000000-0005-0000-0000-000091320000}"/>
    <cellStyle name="SAPBEXexcGood2 12 7" xfId="12946" xr:uid="{00000000-0005-0000-0000-000092320000}"/>
    <cellStyle name="SAPBEXexcGood2 12 7 2" xfId="12947" xr:uid="{00000000-0005-0000-0000-000093320000}"/>
    <cellStyle name="SAPBEXexcGood2 12 7 3" xfId="12948" xr:uid="{00000000-0005-0000-0000-000094320000}"/>
    <cellStyle name="SAPBEXexcGood2 12 8" xfId="12949" xr:uid="{00000000-0005-0000-0000-000095320000}"/>
    <cellStyle name="SAPBEXexcGood2 12 8 2" xfId="12950" xr:uid="{00000000-0005-0000-0000-000096320000}"/>
    <cellStyle name="SAPBEXexcGood2 12 8 3" xfId="12951" xr:uid="{00000000-0005-0000-0000-000097320000}"/>
    <cellStyle name="SAPBEXexcGood2 12 9" xfId="12952" xr:uid="{00000000-0005-0000-0000-000098320000}"/>
    <cellStyle name="SAPBEXexcGood2 12 9 2" xfId="12953" xr:uid="{00000000-0005-0000-0000-000099320000}"/>
    <cellStyle name="SAPBEXexcGood2 12 9 3" xfId="12954" xr:uid="{00000000-0005-0000-0000-00009A320000}"/>
    <cellStyle name="SAPBEXexcGood2 13" xfId="12955" xr:uid="{00000000-0005-0000-0000-00009B320000}"/>
    <cellStyle name="SAPBEXexcGood2 13 10" xfId="12956" xr:uid="{00000000-0005-0000-0000-00009C320000}"/>
    <cellStyle name="SAPBEXexcGood2 13 10 2" xfId="12957" xr:uid="{00000000-0005-0000-0000-00009D320000}"/>
    <cellStyle name="SAPBEXexcGood2 13 10 3" xfId="12958" xr:uid="{00000000-0005-0000-0000-00009E320000}"/>
    <cellStyle name="SAPBEXexcGood2 13 11" xfId="12959" xr:uid="{00000000-0005-0000-0000-00009F320000}"/>
    <cellStyle name="SAPBEXexcGood2 13 11 2" xfId="12960" xr:uid="{00000000-0005-0000-0000-0000A0320000}"/>
    <cellStyle name="SAPBEXexcGood2 13 11 3" xfId="12961" xr:uid="{00000000-0005-0000-0000-0000A1320000}"/>
    <cellStyle name="SAPBEXexcGood2 13 12" xfId="12962" xr:uid="{00000000-0005-0000-0000-0000A2320000}"/>
    <cellStyle name="SAPBEXexcGood2 13 12 2" xfId="12963" xr:uid="{00000000-0005-0000-0000-0000A3320000}"/>
    <cellStyle name="SAPBEXexcGood2 13 12 3" xfId="12964" xr:uid="{00000000-0005-0000-0000-0000A4320000}"/>
    <cellStyle name="SAPBEXexcGood2 13 13" xfId="12965" xr:uid="{00000000-0005-0000-0000-0000A5320000}"/>
    <cellStyle name="SAPBEXexcGood2 13 13 2" xfId="12966" xr:uid="{00000000-0005-0000-0000-0000A6320000}"/>
    <cellStyle name="SAPBEXexcGood2 13 13 3" xfId="12967" xr:uid="{00000000-0005-0000-0000-0000A7320000}"/>
    <cellStyle name="SAPBEXexcGood2 13 14" xfId="12968" xr:uid="{00000000-0005-0000-0000-0000A8320000}"/>
    <cellStyle name="SAPBEXexcGood2 13 14 2" xfId="12969" xr:uid="{00000000-0005-0000-0000-0000A9320000}"/>
    <cellStyle name="SAPBEXexcGood2 13 14 3" xfId="12970" xr:uid="{00000000-0005-0000-0000-0000AA320000}"/>
    <cellStyle name="SAPBEXexcGood2 13 15" xfId="12971" xr:uid="{00000000-0005-0000-0000-0000AB320000}"/>
    <cellStyle name="SAPBEXexcGood2 13 15 2" xfId="12972" xr:uid="{00000000-0005-0000-0000-0000AC320000}"/>
    <cellStyle name="SAPBEXexcGood2 13 15 3" xfId="12973" xr:uid="{00000000-0005-0000-0000-0000AD320000}"/>
    <cellStyle name="SAPBEXexcGood2 13 16" xfId="12974" xr:uid="{00000000-0005-0000-0000-0000AE320000}"/>
    <cellStyle name="SAPBEXexcGood2 13 2" xfId="12975" xr:uid="{00000000-0005-0000-0000-0000AF320000}"/>
    <cellStyle name="SAPBEXexcGood2 13 2 2" xfId="12976" xr:uid="{00000000-0005-0000-0000-0000B0320000}"/>
    <cellStyle name="SAPBEXexcGood2 13 2 3" xfId="12977" xr:uid="{00000000-0005-0000-0000-0000B1320000}"/>
    <cellStyle name="SAPBEXexcGood2 13 3" xfId="12978" xr:uid="{00000000-0005-0000-0000-0000B2320000}"/>
    <cellStyle name="SAPBEXexcGood2 13 3 2" xfId="12979" xr:uid="{00000000-0005-0000-0000-0000B3320000}"/>
    <cellStyle name="SAPBEXexcGood2 13 3 3" xfId="12980" xr:uid="{00000000-0005-0000-0000-0000B4320000}"/>
    <cellStyle name="SAPBEXexcGood2 13 4" xfId="12981" xr:uid="{00000000-0005-0000-0000-0000B5320000}"/>
    <cellStyle name="SAPBEXexcGood2 13 4 2" xfId="12982" xr:uid="{00000000-0005-0000-0000-0000B6320000}"/>
    <cellStyle name="SAPBEXexcGood2 13 4 3" xfId="12983" xr:uid="{00000000-0005-0000-0000-0000B7320000}"/>
    <cellStyle name="SAPBEXexcGood2 13 5" xfId="12984" xr:uid="{00000000-0005-0000-0000-0000B8320000}"/>
    <cellStyle name="SAPBEXexcGood2 13 5 2" xfId="12985" xr:uid="{00000000-0005-0000-0000-0000B9320000}"/>
    <cellStyle name="SAPBEXexcGood2 13 5 3" xfId="12986" xr:uid="{00000000-0005-0000-0000-0000BA320000}"/>
    <cellStyle name="SAPBEXexcGood2 13 6" xfId="12987" xr:uid="{00000000-0005-0000-0000-0000BB320000}"/>
    <cellStyle name="SAPBEXexcGood2 13 6 2" xfId="12988" xr:uid="{00000000-0005-0000-0000-0000BC320000}"/>
    <cellStyle name="SAPBEXexcGood2 13 6 3" xfId="12989" xr:uid="{00000000-0005-0000-0000-0000BD320000}"/>
    <cellStyle name="SAPBEXexcGood2 13 7" xfId="12990" xr:uid="{00000000-0005-0000-0000-0000BE320000}"/>
    <cellStyle name="SAPBEXexcGood2 13 7 2" xfId="12991" xr:uid="{00000000-0005-0000-0000-0000BF320000}"/>
    <cellStyle name="SAPBEXexcGood2 13 7 3" xfId="12992" xr:uid="{00000000-0005-0000-0000-0000C0320000}"/>
    <cellStyle name="SAPBEXexcGood2 13 8" xfId="12993" xr:uid="{00000000-0005-0000-0000-0000C1320000}"/>
    <cellStyle name="SAPBEXexcGood2 13 8 2" xfId="12994" xr:uid="{00000000-0005-0000-0000-0000C2320000}"/>
    <cellStyle name="SAPBEXexcGood2 13 8 3" xfId="12995" xr:uid="{00000000-0005-0000-0000-0000C3320000}"/>
    <cellStyle name="SAPBEXexcGood2 13 9" xfId="12996" xr:uid="{00000000-0005-0000-0000-0000C4320000}"/>
    <cellStyle name="SAPBEXexcGood2 13 9 2" xfId="12997" xr:uid="{00000000-0005-0000-0000-0000C5320000}"/>
    <cellStyle name="SAPBEXexcGood2 13 9 3" xfId="12998" xr:uid="{00000000-0005-0000-0000-0000C6320000}"/>
    <cellStyle name="SAPBEXexcGood2 14" xfId="12999" xr:uid="{00000000-0005-0000-0000-0000C7320000}"/>
    <cellStyle name="SAPBEXexcGood2 14 2" xfId="13000" xr:uid="{00000000-0005-0000-0000-0000C8320000}"/>
    <cellStyle name="SAPBEXexcGood2 14 3" xfId="13001" xr:uid="{00000000-0005-0000-0000-0000C9320000}"/>
    <cellStyle name="SAPBEXexcGood2 15" xfId="13002" xr:uid="{00000000-0005-0000-0000-0000CA320000}"/>
    <cellStyle name="SAPBEXexcGood2 15 2" xfId="13003" xr:uid="{00000000-0005-0000-0000-0000CB320000}"/>
    <cellStyle name="SAPBEXexcGood2 15 3" xfId="13004" xr:uid="{00000000-0005-0000-0000-0000CC320000}"/>
    <cellStyle name="SAPBEXexcGood2 16" xfId="13005" xr:uid="{00000000-0005-0000-0000-0000CD320000}"/>
    <cellStyle name="SAPBEXexcGood2 16 2" xfId="13006" xr:uid="{00000000-0005-0000-0000-0000CE320000}"/>
    <cellStyle name="SAPBEXexcGood2 16 3" xfId="13007" xr:uid="{00000000-0005-0000-0000-0000CF320000}"/>
    <cellStyle name="SAPBEXexcGood2 17" xfId="13008" xr:uid="{00000000-0005-0000-0000-0000D0320000}"/>
    <cellStyle name="SAPBEXexcGood2 17 2" xfId="13009" xr:uid="{00000000-0005-0000-0000-0000D1320000}"/>
    <cellStyle name="SAPBEXexcGood2 17 3" xfId="13010" xr:uid="{00000000-0005-0000-0000-0000D2320000}"/>
    <cellStyle name="SAPBEXexcGood2 18" xfId="13011" xr:uid="{00000000-0005-0000-0000-0000D3320000}"/>
    <cellStyle name="SAPBEXexcGood2 18 2" xfId="13012" xr:uid="{00000000-0005-0000-0000-0000D4320000}"/>
    <cellStyle name="SAPBEXexcGood2 18 3" xfId="13013" xr:uid="{00000000-0005-0000-0000-0000D5320000}"/>
    <cellStyle name="SAPBEXexcGood2 19" xfId="13014" xr:uid="{00000000-0005-0000-0000-0000D6320000}"/>
    <cellStyle name="SAPBEXexcGood2 19 2" xfId="13015" xr:uid="{00000000-0005-0000-0000-0000D7320000}"/>
    <cellStyle name="SAPBEXexcGood2 19 3" xfId="13016" xr:uid="{00000000-0005-0000-0000-0000D8320000}"/>
    <cellStyle name="SAPBEXexcGood2 2" xfId="13017" xr:uid="{00000000-0005-0000-0000-0000D9320000}"/>
    <cellStyle name="SAPBEXexcGood2 20" xfId="13018" xr:uid="{00000000-0005-0000-0000-0000DA320000}"/>
    <cellStyle name="SAPBEXexcGood2 20 2" xfId="13019" xr:uid="{00000000-0005-0000-0000-0000DB320000}"/>
    <cellStyle name="SAPBEXexcGood2 20 3" xfId="13020" xr:uid="{00000000-0005-0000-0000-0000DC320000}"/>
    <cellStyle name="SAPBEXexcGood2 21" xfId="13021" xr:uid="{00000000-0005-0000-0000-0000DD320000}"/>
    <cellStyle name="SAPBEXexcGood2 21 2" xfId="13022" xr:uid="{00000000-0005-0000-0000-0000DE320000}"/>
    <cellStyle name="SAPBEXexcGood2 21 3" xfId="13023" xr:uid="{00000000-0005-0000-0000-0000DF320000}"/>
    <cellStyle name="SAPBEXexcGood2 22" xfId="13024" xr:uid="{00000000-0005-0000-0000-0000E0320000}"/>
    <cellStyle name="SAPBEXexcGood2 22 2" xfId="13025" xr:uid="{00000000-0005-0000-0000-0000E1320000}"/>
    <cellStyle name="SAPBEXexcGood2 22 3" xfId="13026" xr:uid="{00000000-0005-0000-0000-0000E2320000}"/>
    <cellStyle name="SAPBEXexcGood2 23" xfId="13027" xr:uid="{00000000-0005-0000-0000-0000E3320000}"/>
    <cellStyle name="SAPBEXexcGood2 23 2" xfId="13028" xr:uid="{00000000-0005-0000-0000-0000E4320000}"/>
    <cellStyle name="SAPBEXexcGood2 23 3" xfId="13029" xr:uid="{00000000-0005-0000-0000-0000E5320000}"/>
    <cellStyle name="SAPBEXexcGood2 24" xfId="13030" xr:uid="{00000000-0005-0000-0000-0000E6320000}"/>
    <cellStyle name="SAPBEXexcGood2 24 2" xfId="13031" xr:uid="{00000000-0005-0000-0000-0000E7320000}"/>
    <cellStyle name="SAPBEXexcGood2 24 3" xfId="13032" xr:uid="{00000000-0005-0000-0000-0000E8320000}"/>
    <cellStyle name="SAPBEXexcGood2 25" xfId="13033" xr:uid="{00000000-0005-0000-0000-0000E9320000}"/>
    <cellStyle name="SAPBEXexcGood2 25 2" xfId="13034" xr:uid="{00000000-0005-0000-0000-0000EA320000}"/>
    <cellStyle name="SAPBEXexcGood2 25 3" xfId="13035" xr:uid="{00000000-0005-0000-0000-0000EB320000}"/>
    <cellStyle name="SAPBEXexcGood2 26" xfId="13036" xr:uid="{00000000-0005-0000-0000-0000EC320000}"/>
    <cellStyle name="SAPBEXexcGood2 26 2" xfId="13037" xr:uid="{00000000-0005-0000-0000-0000ED320000}"/>
    <cellStyle name="SAPBEXexcGood2 26 3" xfId="13038" xr:uid="{00000000-0005-0000-0000-0000EE320000}"/>
    <cellStyle name="SAPBEXexcGood2 27" xfId="13039" xr:uid="{00000000-0005-0000-0000-0000EF320000}"/>
    <cellStyle name="SAPBEXexcGood2 27 2" xfId="13040" xr:uid="{00000000-0005-0000-0000-0000F0320000}"/>
    <cellStyle name="SAPBEXexcGood2 27 3" xfId="13041" xr:uid="{00000000-0005-0000-0000-0000F1320000}"/>
    <cellStyle name="SAPBEXexcGood2 28" xfId="13042" xr:uid="{00000000-0005-0000-0000-0000F2320000}"/>
    <cellStyle name="SAPBEXexcGood2 29" xfId="13043" xr:uid="{00000000-0005-0000-0000-0000F3320000}"/>
    <cellStyle name="SAPBEXexcGood2 3" xfId="13044" xr:uid="{00000000-0005-0000-0000-0000F4320000}"/>
    <cellStyle name="SAPBEXexcGood2 30" xfId="13045" xr:uid="{00000000-0005-0000-0000-0000F5320000}"/>
    <cellStyle name="SAPBEXexcGood2 4" xfId="13046" xr:uid="{00000000-0005-0000-0000-0000F6320000}"/>
    <cellStyle name="SAPBEXexcGood2 5" xfId="13047" xr:uid="{00000000-0005-0000-0000-0000F7320000}"/>
    <cellStyle name="SAPBEXexcGood2 6" xfId="13048" xr:uid="{00000000-0005-0000-0000-0000F8320000}"/>
    <cellStyle name="SAPBEXexcGood2 6 10" xfId="13049" xr:uid="{00000000-0005-0000-0000-0000F9320000}"/>
    <cellStyle name="SAPBEXexcGood2 6 10 2" xfId="13050" xr:uid="{00000000-0005-0000-0000-0000FA320000}"/>
    <cellStyle name="SAPBEXexcGood2 6 10 3" xfId="13051" xr:uid="{00000000-0005-0000-0000-0000FB320000}"/>
    <cellStyle name="SAPBEXexcGood2 6 11" xfId="13052" xr:uid="{00000000-0005-0000-0000-0000FC320000}"/>
    <cellStyle name="SAPBEXexcGood2 6 11 2" xfId="13053" xr:uid="{00000000-0005-0000-0000-0000FD320000}"/>
    <cellStyle name="SAPBEXexcGood2 6 11 3" xfId="13054" xr:uid="{00000000-0005-0000-0000-0000FE320000}"/>
    <cellStyle name="SAPBEXexcGood2 6 12" xfId="13055" xr:uid="{00000000-0005-0000-0000-0000FF320000}"/>
    <cellStyle name="SAPBEXexcGood2 6 12 2" xfId="13056" xr:uid="{00000000-0005-0000-0000-000000330000}"/>
    <cellStyle name="SAPBEXexcGood2 6 12 3" xfId="13057" xr:uid="{00000000-0005-0000-0000-000001330000}"/>
    <cellStyle name="SAPBEXexcGood2 6 13" xfId="13058" xr:uid="{00000000-0005-0000-0000-000002330000}"/>
    <cellStyle name="SAPBEXexcGood2 6 13 2" xfId="13059" xr:uid="{00000000-0005-0000-0000-000003330000}"/>
    <cellStyle name="SAPBEXexcGood2 6 13 3" xfId="13060" xr:uid="{00000000-0005-0000-0000-000004330000}"/>
    <cellStyle name="SAPBEXexcGood2 6 14" xfId="13061" xr:uid="{00000000-0005-0000-0000-000005330000}"/>
    <cellStyle name="SAPBEXexcGood2 6 14 2" xfId="13062" xr:uid="{00000000-0005-0000-0000-000006330000}"/>
    <cellStyle name="SAPBEXexcGood2 6 14 3" xfId="13063" xr:uid="{00000000-0005-0000-0000-000007330000}"/>
    <cellStyle name="SAPBEXexcGood2 6 15" xfId="13064" xr:uid="{00000000-0005-0000-0000-000008330000}"/>
    <cellStyle name="SAPBEXexcGood2 6 15 2" xfId="13065" xr:uid="{00000000-0005-0000-0000-000009330000}"/>
    <cellStyle name="SAPBEXexcGood2 6 15 3" xfId="13066" xr:uid="{00000000-0005-0000-0000-00000A330000}"/>
    <cellStyle name="SAPBEXexcGood2 6 16" xfId="13067" xr:uid="{00000000-0005-0000-0000-00000B330000}"/>
    <cellStyle name="SAPBEXexcGood2 6 2" xfId="13068" xr:uid="{00000000-0005-0000-0000-00000C330000}"/>
    <cellStyle name="SAPBEXexcGood2 6 2 2" xfId="13069" xr:uid="{00000000-0005-0000-0000-00000D330000}"/>
    <cellStyle name="SAPBEXexcGood2 6 2 3" xfId="13070" xr:uid="{00000000-0005-0000-0000-00000E330000}"/>
    <cellStyle name="SAPBEXexcGood2 6 3" xfId="13071" xr:uid="{00000000-0005-0000-0000-00000F330000}"/>
    <cellStyle name="SAPBEXexcGood2 6 3 2" xfId="13072" xr:uid="{00000000-0005-0000-0000-000010330000}"/>
    <cellStyle name="SAPBEXexcGood2 6 3 3" xfId="13073" xr:uid="{00000000-0005-0000-0000-000011330000}"/>
    <cellStyle name="SAPBEXexcGood2 6 4" xfId="13074" xr:uid="{00000000-0005-0000-0000-000012330000}"/>
    <cellStyle name="SAPBEXexcGood2 6 4 2" xfId="13075" xr:uid="{00000000-0005-0000-0000-000013330000}"/>
    <cellStyle name="SAPBEXexcGood2 6 4 3" xfId="13076" xr:uid="{00000000-0005-0000-0000-000014330000}"/>
    <cellStyle name="SAPBEXexcGood2 6 5" xfId="13077" xr:uid="{00000000-0005-0000-0000-000015330000}"/>
    <cellStyle name="SAPBEXexcGood2 6 5 2" xfId="13078" xr:uid="{00000000-0005-0000-0000-000016330000}"/>
    <cellStyle name="SAPBEXexcGood2 6 5 3" xfId="13079" xr:uid="{00000000-0005-0000-0000-000017330000}"/>
    <cellStyle name="SAPBEXexcGood2 6 6" xfId="13080" xr:uid="{00000000-0005-0000-0000-000018330000}"/>
    <cellStyle name="SAPBEXexcGood2 6 6 2" xfId="13081" xr:uid="{00000000-0005-0000-0000-000019330000}"/>
    <cellStyle name="SAPBEXexcGood2 6 6 3" xfId="13082" xr:uid="{00000000-0005-0000-0000-00001A330000}"/>
    <cellStyle name="SAPBEXexcGood2 6 7" xfId="13083" xr:uid="{00000000-0005-0000-0000-00001B330000}"/>
    <cellStyle name="SAPBEXexcGood2 6 7 2" xfId="13084" xr:uid="{00000000-0005-0000-0000-00001C330000}"/>
    <cellStyle name="SAPBEXexcGood2 6 7 3" xfId="13085" xr:uid="{00000000-0005-0000-0000-00001D330000}"/>
    <cellStyle name="SAPBEXexcGood2 6 8" xfId="13086" xr:uid="{00000000-0005-0000-0000-00001E330000}"/>
    <cellStyle name="SAPBEXexcGood2 6 8 2" xfId="13087" xr:uid="{00000000-0005-0000-0000-00001F330000}"/>
    <cellStyle name="SAPBEXexcGood2 6 8 3" xfId="13088" xr:uid="{00000000-0005-0000-0000-000020330000}"/>
    <cellStyle name="SAPBEXexcGood2 6 9" xfId="13089" xr:uid="{00000000-0005-0000-0000-000021330000}"/>
    <cellStyle name="SAPBEXexcGood2 6 9 2" xfId="13090" xr:uid="{00000000-0005-0000-0000-000022330000}"/>
    <cellStyle name="SAPBEXexcGood2 6 9 3" xfId="13091" xr:uid="{00000000-0005-0000-0000-000023330000}"/>
    <cellStyle name="SAPBEXexcGood2 7" xfId="13092" xr:uid="{00000000-0005-0000-0000-000024330000}"/>
    <cellStyle name="SAPBEXexcGood2 7 10" xfId="13093" xr:uid="{00000000-0005-0000-0000-000025330000}"/>
    <cellStyle name="SAPBEXexcGood2 7 10 2" xfId="13094" xr:uid="{00000000-0005-0000-0000-000026330000}"/>
    <cellStyle name="SAPBEXexcGood2 7 10 3" xfId="13095" xr:uid="{00000000-0005-0000-0000-000027330000}"/>
    <cellStyle name="SAPBEXexcGood2 7 11" xfId="13096" xr:uid="{00000000-0005-0000-0000-000028330000}"/>
    <cellStyle name="SAPBEXexcGood2 7 11 2" xfId="13097" xr:uid="{00000000-0005-0000-0000-000029330000}"/>
    <cellStyle name="SAPBEXexcGood2 7 11 3" xfId="13098" xr:uid="{00000000-0005-0000-0000-00002A330000}"/>
    <cellStyle name="SAPBEXexcGood2 7 12" xfId="13099" xr:uid="{00000000-0005-0000-0000-00002B330000}"/>
    <cellStyle name="SAPBEXexcGood2 7 12 2" xfId="13100" xr:uid="{00000000-0005-0000-0000-00002C330000}"/>
    <cellStyle name="SAPBEXexcGood2 7 12 3" xfId="13101" xr:uid="{00000000-0005-0000-0000-00002D330000}"/>
    <cellStyle name="SAPBEXexcGood2 7 13" xfId="13102" xr:uid="{00000000-0005-0000-0000-00002E330000}"/>
    <cellStyle name="SAPBEXexcGood2 7 13 2" xfId="13103" xr:uid="{00000000-0005-0000-0000-00002F330000}"/>
    <cellStyle name="SAPBEXexcGood2 7 13 3" xfId="13104" xr:uid="{00000000-0005-0000-0000-000030330000}"/>
    <cellStyle name="SAPBEXexcGood2 7 14" xfId="13105" xr:uid="{00000000-0005-0000-0000-000031330000}"/>
    <cellStyle name="SAPBEXexcGood2 7 14 2" xfId="13106" xr:uid="{00000000-0005-0000-0000-000032330000}"/>
    <cellStyle name="SAPBEXexcGood2 7 14 3" xfId="13107" xr:uid="{00000000-0005-0000-0000-000033330000}"/>
    <cellStyle name="SAPBEXexcGood2 7 15" xfId="13108" xr:uid="{00000000-0005-0000-0000-000034330000}"/>
    <cellStyle name="SAPBEXexcGood2 7 15 2" xfId="13109" xr:uid="{00000000-0005-0000-0000-000035330000}"/>
    <cellStyle name="SAPBEXexcGood2 7 15 3" xfId="13110" xr:uid="{00000000-0005-0000-0000-000036330000}"/>
    <cellStyle name="SAPBEXexcGood2 7 16" xfId="13111" xr:uid="{00000000-0005-0000-0000-000037330000}"/>
    <cellStyle name="SAPBEXexcGood2 7 2" xfId="13112" xr:uid="{00000000-0005-0000-0000-000038330000}"/>
    <cellStyle name="SAPBEXexcGood2 7 2 2" xfId="13113" xr:uid="{00000000-0005-0000-0000-000039330000}"/>
    <cellStyle name="SAPBEXexcGood2 7 2 3" xfId="13114" xr:uid="{00000000-0005-0000-0000-00003A330000}"/>
    <cellStyle name="SAPBEXexcGood2 7 3" xfId="13115" xr:uid="{00000000-0005-0000-0000-00003B330000}"/>
    <cellStyle name="SAPBEXexcGood2 7 3 2" xfId="13116" xr:uid="{00000000-0005-0000-0000-00003C330000}"/>
    <cellStyle name="SAPBEXexcGood2 7 3 3" xfId="13117" xr:uid="{00000000-0005-0000-0000-00003D330000}"/>
    <cellStyle name="SAPBEXexcGood2 7 4" xfId="13118" xr:uid="{00000000-0005-0000-0000-00003E330000}"/>
    <cellStyle name="SAPBEXexcGood2 7 4 2" xfId="13119" xr:uid="{00000000-0005-0000-0000-00003F330000}"/>
    <cellStyle name="SAPBEXexcGood2 7 4 3" xfId="13120" xr:uid="{00000000-0005-0000-0000-000040330000}"/>
    <cellStyle name="SAPBEXexcGood2 7 5" xfId="13121" xr:uid="{00000000-0005-0000-0000-000041330000}"/>
    <cellStyle name="SAPBEXexcGood2 7 5 2" xfId="13122" xr:uid="{00000000-0005-0000-0000-000042330000}"/>
    <cellStyle name="SAPBEXexcGood2 7 5 3" xfId="13123" xr:uid="{00000000-0005-0000-0000-000043330000}"/>
    <cellStyle name="SAPBEXexcGood2 7 6" xfId="13124" xr:uid="{00000000-0005-0000-0000-000044330000}"/>
    <cellStyle name="SAPBEXexcGood2 7 6 2" xfId="13125" xr:uid="{00000000-0005-0000-0000-000045330000}"/>
    <cellStyle name="SAPBEXexcGood2 7 6 3" xfId="13126" xr:uid="{00000000-0005-0000-0000-000046330000}"/>
    <cellStyle name="SAPBEXexcGood2 7 7" xfId="13127" xr:uid="{00000000-0005-0000-0000-000047330000}"/>
    <cellStyle name="SAPBEXexcGood2 7 7 2" xfId="13128" xr:uid="{00000000-0005-0000-0000-000048330000}"/>
    <cellStyle name="SAPBEXexcGood2 7 7 3" xfId="13129" xr:uid="{00000000-0005-0000-0000-000049330000}"/>
    <cellStyle name="SAPBEXexcGood2 7 8" xfId="13130" xr:uid="{00000000-0005-0000-0000-00004A330000}"/>
    <cellStyle name="SAPBEXexcGood2 7 8 2" xfId="13131" xr:uid="{00000000-0005-0000-0000-00004B330000}"/>
    <cellStyle name="SAPBEXexcGood2 7 8 3" xfId="13132" xr:uid="{00000000-0005-0000-0000-00004C330000}"/>
    <cellStyle name="SAPBEXexcGood2 7 9" xfId="13133" xr:uid="{00000000-0005-0000-0000-00004D330000}"/>
    <cellStyle name="SAPBEXexcGood2 7 9 2" xfId="13134" xr:uid="{00000000-0005-0000-0000-00004E330000}"/>
    <cellStyle name="SAPBEXexcGood2 7 9 3" xfId="13135" xr:uid="{00000000-0005-0000-0000-00004F330000}"/>
    <cellStyle name="SAPBEXexcGood2 8" xfId="13136" xr:uid="{00000000-0005-0000-0000-000050330000}"/>
    <cellStyle name="SAPBEXexcGood2 8 10" xfId="13137" xr:uid="{00000000-0005-0000-0000-000051330000}"/>
    <cellStyle name="SAPBEXexcGood2 8 10 2" xfId="13138" xr:uid="{00000000-0005-0000-0000-000052330000}"/>
    <cellStyle name="SAPBEXexcGood2 8 10 3" xfId="13139" xr:uid="{00000000-0005-0000-0000-000053330000}"/>
    <cellStyle name="SAPBEXexcGood2 8 11" xfId="13140" xr:uid="{00000000-0005-0000-0000-000054330000}"/>
    <cellStyle name="SAPBEXexcGood2 8 11 2" xfId="13141" xr:uid="{00000000-0005-0000-0000-000055330000}"/>
    <cellStyle name="SAPBEXexcGood2 8 11 3" xfId="13142" xr:uid="{00000000-0005-0000-0000-000056330000}"/>
    <cellStyle name="SAPBEXexcGood2 8 12" xfId="13143" xr:uid="{00000000-0005-0000-0000-000057330000}"/>
    <cellStyle name="SAPBEXexcGood2 8 12 2" xfId="13144" xr:uid="{00000000-0005-0000-0000-000058330000}"/>
    <cellStyle name="SAPBEXexcGood2 8 12 3" xfId="13145" xr:uid="{00000000-0005-0000-0000-000059330000}"/>
    <cellStyle name="SAPBEXexcGood2 8 13" xfId="13146" xr:uid="{00000000-0005-0000-0000-00005A330000}"/>
    <cellStyle name="SAPBEXexcGood2 8 13 2" xfId="13147" xr:uid="{00000000-0005-0000-0000-00005B330000}"/>
    <cellStyle name="SAPBEXexcGood2 8 13 3" xfId="13148" xr:uid="{00000000-0005-0000-0000-00005C330000}"/>
    <cellStyle name="SAPBEXexcGood2 8 14" xfId="13149" xr:uid="{00000000-0005-0000-0000-00005D330000}"/>
    <cellStyle name="SAPBEXexcGood2 8 14 2" xfId="13150" xr:uid="{00000000-0005-0000-0000-00005E330000}"/>
    <cellStyle name="SAPBEXexcGood2 8 14 3" xfId="13151" xr:uid="{00000000-0005-0000-0000-00005F330000}"/>
    <cellStyle name="SAPBEXexcGood2 8 15" xfId="13152" xr:uid="{00000000-0005-0000-0000-000060330000}"/>
    <cellStyle name="SAPBEXexcGood2 8 15 2" xfId="13153" xr:uid="{00000000-0005-0000-0000-000061330000}"/>
    <cellStyle name="SAPBEXexcGood2 8 15 3" xfId="13154" xr:uid="{00000000-0005-0000-0000-000062330000}"/>
    <cellStyle name="SAPBEXexcGood2 8 16" xfId="13155" xr:uid="{00000000-0005-0000-0000-000063330000}"/>
    <cellStyle name="SAPBEXexcGood2 8 2" xfId="13156" xr:uid="{00000000-0005-0000-0000-000064330000}"/>
    <cellStyle name="SAPBEXexcGood2 8 2 2" xfId="13157" xr:uid="{00000000-0005-0000-0000-000065330000}"/>
    <cellStyle name="SAPBEXexcGood2 8 2 3" xfId="13158" xr:uid="{00000000-0005-0000-0000-000066330000}"/>
    <cellStyle name="SAPBEXexcGood2 8 3" xfId="13159" xr:uid="{00000000-0005-0000-0000-000067330000}"/>
    <cellStyle name="SAPBEXexcGood2 8 3 2" xfId="13160" xr:uid="{00000000-0005-0000-0000-000068330000}"/>
    <cellStyle name="SAPBEXexcGood2 8 3 3" xfId="13161" xr:uid="{00000000-0005-0000-0000-000069330000}"/>
    <cellStyle name="SAPBEXexcGood2 8 4" xfId="13162" xr:uid="{00000000-0005-0000-0000-00006A330000}"/>
    <cellStyle name="SAPBEXexcGood2 8 4 2" xfId="13163" xr:uid="{00000000-0005-0000-0000-00006B330000}"/>
    <cellStyle name="SAPBEXexcGood2 8 4 3" xfId="13164" xr:uid="{00000000-0005-0000-0000-00006C330000}"/>
    <cellStyle name="SAPBEXexcGood2 8 5" xfId="13165" xr:uid="{00000000-0005-0000-0000-00006D330000}"/>
    <cellStyle name="SAPBEXexcGood2 8 5 2" xfId="13166" xr:uid="{00000000-0005-0000-0000-00006E330000}"/>
    <cellStyle name="SAPBEXexcGood2 8 5 3" xfId="13167" xr:uid="{00000000-0005-0000-0000-00006F330000}"/>
    <cellStyle name="SAPBEXexcGood2 8 6" xfId="13168" xr:uid="{00000000-0005-0000-0000-000070330000}"/>
    <cellStyle name="SAPBEXexcGood2 8 6 2" xfId="13169" xr:uid="{00000000-0005-0000-0000-000071330000}"/>
    <cellStyle name="SAPBEXexcGood2 8 6 3" xfId="13170" xr:uid="{00000000-0005-0000-0000-000072330000}"/>
    <cellStyle name="SAPBEXexcGood2 8 7" xfId="13171" xr:uid="{00000000-0005-0000-0000-000073330000}"/>
    <cellStyle name="SAPBEXexcGood2 8 7 2" xfId="13172" xr:uid="{00000000-0005-0000-0000-000074330000}"/>
    <cellStyle name="SAPBEXexcGood2 8 7 3" xfId="13173" xr:uid="{00000000-0005-0000-0000-000075330000}"/>
    <cellStyle name="SAPBEXexcGood2 8 8" xfId="13174" xr:uid="{00000000-0005-0000-0000-000076330000}"/>
    <cellStyle name="SAPBEXexcGood2 8 8 2" xfId="13175" xr:uid="{00000000-0005-0000-0000-000077330000}"/>
    <cellStyle name="SAPBEXexcGood2 8 8 3" xfId="13176" xr:uid="{00000000-0005-0000-0000-000078330000}"/>
    <cellStyle name="SAPBEXexcGood2 8 9" xfId="13177" xr:uid="{00000000-0005-0000-0000-000079330000}"/>
    <cellStyle name="SAPBEXexcGood2 8 9 2" xfId="13178" xr:uid="{00000000-0005-0000-0000-00007A330000}"/>
    <cellStyle name="SAPBEXexcGood2 8 9 3" xfId="13179" xr:uid="{00000000-0005-0000-0000-00007B330000}"/>
    <cellStyle name="SAPBEXexcGood2 9" xfId="13180" xr:uid="{00000000-0005-0000-0000-00007C330000}"/>
    <cellStyle name="SAPBEXexcGood2 9 10" xfId="13181" xr:uid="{00000000-0005-0000-0000-00007D330000}"/>
    <cellStyle name="SAPBEXexcGood2 9 10 2" xfId="13182" xr:uid="{00000000-0005-0000-0000-00007E330000}"/>
    <cellStyle name="SAPBEXexcGood2 9 10 3" xfId="13183" xr:uid="{00000000-0005-0000-0000-00007F330000}"/>
    <cellStyle name="SAPBEXexcGood2 9 11" xfId="13184" xr:uid="{00000000-0005-0000-0000-000080330000}"/>
    <cellStyle name="SAPBEXexcGood2 9 11 2" xfId="13185" xr:uid="{00000000-0005-0000-0000-000081330000}"/>
    <cellStyle name="SAPBEXexcGood2 9 11 3" xfId="13186" xr:uid="{00000000-0005-0000-0000-000082330000}"/>
    <cellStyle name="SAPBEXexcGood2 9 12" xfId="13187" xr:uid="{00000000-0005-0000-0000-000083330000}"/>
    <cellStyle name="SAPBEXexcGood2 9 12 2" xfId="13188" xr:uid="{00000000-0005-0000-0000-000084330000}"/>
    <cellStyle name="SAPBEXexcGood2 9 12 3" xfId="13189" xr:uid="{00000000-0005-0000-0000-000085330000}"/>
    <cellStyle name="SAPBEXexcGood2 9 13" xfId="13190" xr:uid="{00000000-0005-0000-0000-000086330000}"/>
    <cellStyle name="SAPBEXexcGood2 9 13 2" xfId="13191" xr:uid="{00000000-0005-0000-0000-000087330000}"/>
    <cellStyle name="SAPBEXexcGood2 9 13 3" xfId="13192" xr:uid="{00000000-0005-0000-0000-000088330000}"/>
    <cellStyle name="SAPBEXexcGood2 9 14" xfId="13193" xr:uid="{00000000-0005-0000-0000-000089330000}"/>
    <cellStyle name="SAPBEXexcGood2 9 14 2" xfId="13194" xr:uid="{00000000-0005-0000-0000-00008A330000}"/>
    <cellStyle name="SAPBEXexcGood2 9 14 3" xfId="13195" xr:uid="{00000000-0005-0000-0000-00008B330000}"/>
    <cellStyle name="SAPBEXexcGood2 9 15" xfId="13196" xr:uid="{00000000-0005-0000-0000-00008C330000}"/>
    <cellStyle name="SAPBEXexcGood2 9 15 2" xfId="13197" xr:uid="{00000000-0005-0000-0000-00008D330000}"/>
    <cellStyle name="SAPBEXexcGood2 9 15 3" xfId="13198" xr:uid="{00000000-0005-0000-0000-00008E330000}"/>
    <cellStyle name="SAPBEXexcGood2 9 16" xfId="13199" xr:uid="{00000000-0005-0000-0000-00008F330000}"/>
    <cellStyle name="SAPBEXexcGood2 9 2" xfId="13200" xr:uid="{00000000-0005-0000-0000-000090330000}"/>
    <cellStyle name="SAPBEXexcGood2 9 2 2" xfId="13201" xr:uid="{00000000-0005-0000-0000-000091330000}"/>
    <cellStyle name="SAPBEXexcGood2 9 2 3" xfId="13202" xr:uid="{00000000-0005-0000-0000-000092330000}"/>
    <cellStyle name="SAPBEXexcGood2 9 3" xfId="13203" xr:uid="{00000000-0005-0000-0000-000093330000}"/>
    <cellStyle name="SAPBEXexcGood2 9 3 2" xfId="13204" xr:uid="{00000000-0005-0000-0000-000094330000}"/>
    <cellStyle name="SAPBEXexcGood2 9 3 3" xfId="13205" xr:uid="{00000000-0005-0000-0000-000095330000}"/>
    <cellStyle name="SAPBEXexcGood2 9 4" xfId="13206" xr:uid="{00000000-0005-0000-0000-000096330000}"/>
    <cellStyle name="SAPBEXexcGood2 9 4 2" xfId="13207" xr:uid="{00000000-0005-0000-0000-000097330000}"/>
    <cellStyle name="SAPBEXexcGood2 9 4 3" xfId="13208" xr:uid="{00000000-0005-0000-0000-000098330000}"/>
    <cellStyle name="SAPBEXexcGood2 9 5" xfId="13209" xr:uid="{00000000-0005-0000-0000-000099330000}"/>
    <cellStyle name="SAPBEXexcGood2 9 5 2" xfId="13210" xr:uid="{00000000-0005-0000-0000-00009A330000}"/>
    <cellStyle name="SAPBEXexcGood2 9 5 3" xfId="13211" xr:uid="{00000000-0005-0000-0000-00009B330000}"/>
    <cellStyle name="SAPBEXexcGood2 9 6" xfId="13212" xr:uid="{00000000-0005-0000-0000-00009C330000}"/>
    <cellStyle name="SAPBEXexcGood2 9 6 2" xfId="13213" xr:uid="{00000000-0005-0000-0000-00009D330000}"/>
    <cellStyle name="SAPBEXexcGood2 9 6 3" xfId="13214" xr:uid="{00000000-0005-0000-0000-00009E330000}"/>
    <cellStyle name="SAPBEXexcGood2 9 7" xfId="13215" xr:uid="{00000000-0005-0000-0000-00009F330000}"/>
    <cellStyle name="SAPBEXexcGood2 9 7 2" xfId="13216" xr:uid="{00000000-0005-0000-0000-0000A0330000}"/>
    <cellStyle name="SAPBEXexcGood2 9 7 3" xfId="13217" xr:uid="{00000000-0005-0000-0000-0000A1330000}"/>
    <cellStyle name="SAPBEXexcGood2 9 8" xfId="13218" xr:uid="{00000000-0005-0000-0000-0000A2330000}"/>
    <cellStyle name="SAPBEXexcGood2 9 8 2" xfId="13219" xr:uid="{00000000-0005-0000-0000-0000A3330000}"/>
    <cellStyle name="SAPBEXexcGood2 9 8 3" xfId="13220" xr:uid="{00000000-0005-0000-0000-0000A4330000}"/>
    <cellStyle name="SAPBEXexcGood2 9 9" xfId="13221" xr:uid="{00000000-0005-0000-0000-0000A5330000}"/>
    <cellStyle name="SAPBEXexcGood2 9 9 2" xfId="13222" xr:uid="{00000000-0005-0000-0000-0000A6330000}"/>
    <cellStyle name="SAPBEXexcGood2 9 9 3" xfId="13223" xr:uid="{00000000-0005-0000-0000-0000A7330000}"/>
    <cellStyle name="SAPBEXexcGood3" xfId="13224" xr:uid="{00000000-0005-0000-0000-0000A8330000}"/>
    <cellStyle name="SAPBEXexcGood3 10" xfId="13225" xr:uid="{00000000-0005-0000-0000-0000A9330000}"/>
    <cellStyle name="SAPBEXexcGood3 10 10" xfId="13226" xr:uid="{00000000-0005-0000-0000-0000AA330000}"/>
    <cellStyle name="SAPBEXexcGood3 10 10 2" xfId="13227" xr:uid="{00000000-0005-0000-0000-0000AB330000}"/>
    <cellStyle name="SAPBEXexcGood3 10 10 3" xfId="13228" xr:uid="{00000000-0005-0000-0000-0000AC330000}"/>
    <cellStyle name="SAPBEXexcGood3 10 11" xfId="13229" xr:uid="{00000000-0005-0000-0000-0000AD330000}"/>
    <cellStyle name="SAPBEXexcGood3 10 11 2" xfId="13230" xr:uid="{00000000-0005-0000-0000-0000AE330000}"/>
    <cellStyle name="SAPBEXexcGood3 10 11 3" xfId="13231" xr:uid="{00000000-0005-0000-0000-0000AF330000}"/>
    <cellStyle name="SAPBEXexcGood3 10 12" xfId="13232" xr:uid="{00000000-0005-0000-0000-0000B0330000}"/>
    <cellStyle name="SAPBEXexcGood3 10 12 2" xfId="13233" xr:uid="{00000000-0005-0000-0000-0000B1330000}"/>
    <cellStyle name="SAPBEXexcGood3 10 12 3" xfId="13234" xr:uid="{00000000-0005-0000-0000-0000B2330000}"/>
    <cellStyle name="SAPBEXexcGood3 10 13" xfId="13235" xr:uid="{00000000-0005-0000-0000-0000B3330000}"/>
    <cellStyle name="SAPBEXexcGood3 10 13 2" xfId="13236" xr:uid="{00000000-0005-0000-0000-0000B4330000}"/>
    <cellStyle name="SAPBEXexcGood3 10 13 3" xfId="13237" xr:uid="{00000000-0005-0000-0000-0000B5330000}"/>
    <cellStyle name="SAPBEXexcGood3 10 14" xfId="13238" xr:uid="{00000000-0005-0000-0000-0000B6330000}"/>
    <cellStyle name="SAPBEXexcGood3 10 14 2" xfId="13239" xr:uid="{00000000-0005-0000-0000-0000B7330000}"/>
    <cellStyle name="SAPBEXexcGood3 10 14 3" xfId="13240" xr:uid="{00000000-0005-0000-0000-0000B8330000}"/>
    <cellStyle name="SAPBEXexcGood3 10 15" xfId="13241" xr:uid="{00000000-0005-0000-0000-0000B9330000}"/>
    <cellStyle name="SAPBEXexcGood3 10 15 2" xfId="13242" xr:uid="{00000000-0005-0000-0000-0000BA330000}"/>
    <cellStyle name="SAPBEXexcGood3 10 15 3" xfId="13243" xr:uid="{00000000-0005-0000-0000-0000BB330000}"/>
    <cellStyle name="SAPBEXexcGood3 10 16" xfId="13244" xr:uid="{00000000-0005-0000-0000-0000BC330000}"/>
    <cellStyle name="SAPBEXexcGood3 10 2" xfId="13245" xr:uid="{00000000-0005-0000-0000-0000BD330000}"/>
    <cellStyle name="SAPBEXexcGood3 10 2 2" xfId="13246" xr:uid="{00000000-0005-0000-0000-0000BE330000}"/>
    <cellStyle name="SAPBEXexcGood3 10 2 3" xfId="13247" xr:uid="{00000000-0005-0000-0000-0000BF330000}"/>
    <cellStyle name="SAPBEXexcGood3 10 3" xfId="13248" xr:uid="{00000000-0005-0000-0000-0000C0330000}"/>
    <cellStyle name="SAPBEXexcGood3 10 3 2" xfId="13249" xr:uid="{00000000-0005-0000-0000-0000C1330000}"/>
    <cellStyle name="SAPBEXexcGood3 10 3 3" xfId="13250" xr:uid="{00000000-0005-0000-0000-0000C2330000}"/>
    <cellStyle name="SAPBEXexcGood3 10 4" xfId="13251" xr:uid="{00000000-0005-0000-0000-0000C3330000}"/>
    <cellStyle name="SAPBEXexcGood3 10 4 2" xfId="13252" xr:uid="{00000000-0005-0000-0000-0000C4330000}"/>
    <cellStyle name="SAPBEXexcGood3 10 4 3" xfId="13253" xr:uid="{00000000-0005-0000-0000-0000C5330000}"/>
    <cellStyle name="SAPBEXexcGood3 10 5" xfId="13254" xr:uid="{00000000-0005-0000-0000-0000C6330000}"/>
    <cellStyle name="SAPBEXexcGood3 10 5 2" xfId="13255" xr:uid="{00000000-0005-0000-0000-0000C7330000}"/>
    <cellStyle name="SAPBEXexcGood3 10 5 3" xfId="13256" xr:uid="{00000000-0005-0000-0000-0000C8330000}"/>
    <cellStyle name="SAPBEXexcGood3 10 6" xfId="13257" xr:uid="{00000000-0005-0000-0000-0000C9330000}"/>
    <cellStyle name="SAPBEXexcGood3 10 6 2" xfId="13258" xr:uid="{00000000-0005-0000-0000-0000CA330000}"/>
    <cellStyle name="SAPBEXexcGood3 10 6 3" xfId="13259" xr:uid="{00000000-0005-0000-0000-0000CB330000}"/>
    <cellStyle name="SAPBEXexcGood3 10 7" xfId="13260" xr:uid="{00000000-0005-0000-0000-0000CC330000}"/>
    <cellStyle name="SAPBEXexcGood3 10 7 2" xfId="13261" xr:uid="{00000000-0005-0000-0000-0000CD330000}"/>
    <cellStyle name="SAPBEXexcGood3 10 7 3" xfId="13262" xr:uid="{00000000-0005-0000-0000-0000CE330000}"/>
    <cellStyle name="SAPBEXexcGood3 10 8" xfId="13263" xr:uid="{00000000-0005-0000-0000-0000CF330000}"/>
    <cellStyle name="SAPBEXexcGood3 10 8 2" xfId="13264" xr:uid="{00000000-0005-0000-0000-0000D0330000}"/>
    <cellStyle name="SAPBEXexcGood3 10 8 3" xfId="13265" xr:uid="{00000000-0005-0000-0000-0000D1330000}"/>
    <cellStyle name="SAPBEXexcGood3 10 9" xfId="13266" xr:uid="{00000000-0005-0000-0000-0000D2330000}"/>
    <cellStyle name="SAPBEXexcGood3 10 9 2" xfId="13267" xr:uid="{00000000-0005-0000-0000-0000D3330000}"/>
    <cellStyle name="SAPBEXexcGood3 10 9 3" xfId="13268" xr:uid="{00000000-0005-0000-0000-0000D4330000}"/>
    <cellStyle name="SAPBEXexcGood3 11" xfId="13269" xr:uid="{00000000-0005-0000-0000-0000D5330000}"/>
    <cellStyle name="SAPBEXexcGood3 11 10" xfId="13270" xr:uid="{00000000-0005-0000-0000-0000D6330000}"/>
    <cellStyle name="SAPBEXexcGood3 11 10 2" xfId="13271" xr:uid="{00000000-0005-0000-0000-0000D7330000}"/>
    <cellStyle name="SAPBEXexcGood3 11 10 3" xfId="13272" xr:uid="{00000000-0005-0000-0000-0000D8330000}"/>
    <cellStyle name="SAPBEXexcGood3 11 11" xfId="13273" xr:uid="{00000000-0005-0000-0000-0000D9330000}"/>
    <cellStyle name="SAPBEXexcGood3 11 11 2" xfId="13274" xr:uid="{00000000-0005-0000-0000-0000DA330000}"/>
    <cellStyle name="SAPBEXexcGood3 11 11 3" xfId="13275" xr:uid="{00000000-0005-0000-0000-0000DB330000}"/>
    <cellStyle name="SAPBEXexcGood3 11 12" xfId="13276" xr:uid="{00000000-0005-0000-0000-0000DC330000}"/>
    <cellStyle name="SAPBEXexcGood3 11 12 2" xfId="13277" xr:uid="{00000000-0005-0000-0000-0000DD330000}"/>
    <cellStyle name="SAPBEXexcGood3 11 12 3" xfId="13278" xr:uid="{00000000-0005-0000-0000-0000DE330000}"/>
    <cellStyle name="SAPBEXexcGood3 11 13" xfId="13279" xr:uid="{00000000-0005-0000-0000-0000DF330000}"/>
    <cellStyle name="SAPBEXexcGood3 11 13 2" xfId="13280" xr:uid="{00000000-0005-0000-0000-0000E0330000}"/>
    <cellStyle name="SAPBEXexcGood3 11 13 3" xfId="13281" xr:uid="{00000000-0005-0000-0000-0000E1330000}"/>
    <cellStyle name="SAPBEXexcGood3 11 14" xfId="13282" xr:uid="{00000000-0005-0000-0000-0000E2330000}"/>
    <cellStyle name="SAPBEXexcGood3 11 14 2" xfId="13283" xr:uid="{00000000-0005-0000-0000-0000E3330000}"/>
    <cellStyle name="SAPBEXexcGood3 11 14 3" xfId="13284" xr:uid="{00000000-0005-0000-0000-0000E4330000}"/>
    <cellStyle name="SAPBEXexcGood3 11 15" xfId="13285" xr:uid="{00000000-0005-0000-0000-0000E5330000}"/>
    <cellStyle name="SAPBEXexcGood3 11 15 2" xfId="13286" xr:uid="{00000000-0005-0000-0000-0000E6330000}"/>
    <cellStyle name="SAPBEXexcGood3 11 15 3" xfId="13287" xr:uid="{00000000-0005-0000-0000-0000E7330000}"/>
    <cellStyle name="SAPBEXexcGood3 11 16" xfId="13288" xr:uid="{00000000-0005-0000-0000-0000E8330000}"/>
    <cellStyle name="SAPBEXexcGood3 11 2" xfId="13289" xr:uid="{00000000-0005-0000-0000-0000E9330000}"/>
    <cellStyle name="SAPBEXexcGood3 11 2 2" xfId="13290" xr:uid="{00000000-0005-0000-0000-0000EA330000}"/>
    <cellStyle name="SAPBEXexcGood3 11 2 3" xfId="13291" xr:uid="{00000000-0005-0000-0000-0000EB330000}"/>
    <cellStyle name="SAPBEXexcGood3 11 3" xfId="13292" xr:uid="{00000000-0005-0000-0000-0000EC330000}"/>
    <cellStyle name="SAPBEXexcGood3 11 3 2" xfId="13293" xr:uid="{00000000-0005-0000-0000-0000ED330000}"/>
    <cellStyle name="SAPBEXexcGood3 11 3 3" xfId="13294" xr:uid="{00000000-0005-0000-0000-0000EE330000}"/>
    <cellStyle name="SAPBEXexcGood3 11 4" xfId="13295" xr:uid="{00000000-0005-0000-0000-0000EF330000}"/>
    <cellStyle name="SAPBEXexcGood3 11 4 2" xfId="13296" xr:uid="{00000000-0005-0000-0000-0000F0330000}"/>
    <cellStyle name="SAPBEXexcGood3 11 4 3" xfId="13297" xr:uid="{00000000-0005-0000-0000-0000F1330000}"/>
    <cellStyle name="SAPBEXexcGood3 11 5" xfId="13298" xr:uid="{00000000-0005-0000-0000-0000F2330000}"/>
    <cellStyle name="SAPBEXexcGood3 11 5 2" xfId="13299" xr:uid="{00000000-0005-0000-0000-0000F3330000}"/>
    <cellStyle name="SAPBEXexcGood3 11 5 3" xfId="13300" xr:uid="{00000000-0005-0000-0000-0000F4330000}"/>
    <cellStyle name="SAPBEXexcGood3 11 6" xfId="13301" xr:uid="{00000000-0005-0000-0000-0000F5330000}"/>
    <cellStyle name="SAPBEXexcGood3 11 6 2" xfId="13302" xr:uid="{00000000-0005-0000-0000-0000F6330000}"/>
    <cellStyle name="SAPBEXexcGood3 11 6 3" xfId="13303" xr:uid="{00000000-0005-0000-0000-0000F7330000}"/>
    <cellStyle name="SAPBEXexcGood3 11 7" xfId="13304" xr:uid="{00000000-0005-0000-0000-0000F8330000}"/>
    <cellStyle name="SAPBEXexcGood3 11 7 2" xfId="13305" xr:uid="{00000000-0005-0000-0000-0000F9330000}"/>
    <cellStyle name="SAPBEXexcGood3 11 7 3" xfId="13306" xr:uid="{00000000-0005-0000-0000-0000FA330000}"/>
    <cellStyle name="SAPBEXexcGood3 11 8" xfId="13307" xr:uid="{00000000-0005-0000-0000-0000FB330000}"/>
    <cellStyle name="SAPBEXexcGood3 11 8 2" xfId="13308" xr:uid="{00000000-0005-0000-0000-0000FC330000}"/>
    <cellStyle name="SAPBEXexcGood3 11 8 3" xfId="13309" xr:uid="{00000000-0005-0000-0000-0000FD330000}"/>
    <cellStyle name="SAPBEXexcGood3 11 9" xfId="13310" xr:uid="{00000000-0005-0000-0000-0000FE330000}"/>
    <cellStyle name="SAPBEXexcGood3 11 9 2" xfId="13311" xr:uid="{00000000-0005-0000-0000-0000FF330000}"/>
    <cellStyle name="SAPBEXexcGood3 11 9 3" xfId="13312" xr:uid="{00000000-0005-0000-0000-000000340000}"/>
    <cellStyle name="SAPBEXexcGood3 12" xfId="13313" xr:uid="{00000000-0005-0000-0000-000001340000}"/>
    <cellStyle name="SAPBEXexcGood3 12 10" xfId="13314" xr:uid="{00000000-0005-0000-0000-000002340000}"/>
    <cellStyle name="SAPBEXexcGood3 12 10 2" xfId="13315" xr:uid="{00000000-0005-0000-0000-000003340000}"/>
    <cellStyle name="SAPBEXexcGood3 12 10 3" xfId="13316" xr:uid="{00000000-0005-0000-0000-000004340000}"/>
    <cellStyle name="SAPBEXexcGood3 12 11" xfId="13317" xr:uid="{00000000-0005-0000-0000-000005340000}"/>
    <cellStyle name="SAPBEXexcGood3 12 11 2" xfId="13318" xr:uid="{00000000-0005-0000-0000-000006340000}"/>
    <cellStyle name="SAPBEXexcGood3 12 11 3" xfId="13319" xr:uid="{00000000-0005-0000-0000-000007340000}"/>
    <cellStyle name="SAPBEXexcGood3 12 12" xfId="13320" xr:uid="{00000000-0005-0000-0000-000008340000}"/>
    <cellStyle name="SAPBEXexcGood3 12 12 2" xfId="13321" xr:uid="{00000000-0005-0000-0000-000009340000}"/>
    <cellStyle name="SAPBEXexcGood3 12 12 3" xfId="13322" xr:uid="{00000000-0005-0000-0000-00000A340000}"/>
    <cellStyle name="SAPBEXexcGood3 12 13" xfId="13323" xr:uid="{00000000-0005-0000-0000-00000B340000}"/>
    <cellStyle name="SAPBEXexcGood3 12 13 2" xfId="13324" xr:uid="{00000000-0005-0000-0000-00000C340000}"/>
    <cellStyle name="SAPBEXexcGood3 12 13 3" xfId="13325" xr:uid="{00000000-0005-0000-0000-00000D340000}"/>
    <cellStyle name="SAPBEXexcGood3 12 14" xfId="13326" xr:uid="{00000000-0005-0000-0000-00000E340000}"/>
    <cellStyle name="SAPBEXexcGood3 12 14 2" xfId="13327" xr:uid="{00000000-0005-0000-0000-00000F340000}"/>
    <cellStyle name="SAPBEXexcGood3 12 14 3" xfId="13328" xr:uid="{00000000-0005-0000-0000-000010340000}"/>
    <cellStyle name="SAPBEXexcGood3 12 15" xfId="13329" xr:uid="{00000000-0005-0000-0000-000011340000}"/>
    <cellStyle name="SAPBEXexcGood3 12 15 2" xfId="13330" xr:uid="{00000000-0005-0000-0000-000012340000}"/>
    <cellStyle name="SAPBEXexcGood3 12 15 3" xfId="13331" xr:uid="{00000000-0005-0000-0000-000013340000}"/>
    <cellStyle name="SAPBEXexcGood3 12 16" xfId="13332" xr:uid="{00000000-0005-0000-0000-000014340000}"/>
    <cellStyle name="SAPBEXexcGood3 12 2" xfId="13333" xr:uid="{00000000-0005-0000-0000-000015340000}"/>
    <cellStyle name="SAPBEXexcGood3 12 2 2" xfId="13334" xr:uid="{00000000-0005-0000-0000-000016340000}"/>
    <cellStyle name="SAPBEXexcGood3 12 2 3" xfId="13335" xr:uid="{00000000-0005-0000-0000-000017340000}"/>
    <cellStyle name="SAPBEXexcGood3 12 3" xfId="13336" xr:uid="{00000000-0005-0000-0000-000018340000}"/>
    <cellStyle name="SAPBEXexcGood3 12 3 2" xfId="13337" xr:uid="{00000000-0005-0000-0000-000019340000}"/>
    <cellStyle name="SAPBEXexcGood3 12 3 3" xfId="13338" xr:uid="{00000000-0005-0000-0000-00001A340000}"/>
    <cellStyle name="SAPBEXexcGood3 12 4" xfId="13339" xr:uid="{00000000-0005-0000-0000-00001B340000}"/>
    <cellStyle name="SAPBEXexcGood3 12 4 2" xfId="13340" xr:uid="{00000000-0005-0000-0000-00001C340000}"/>
    <cellStyle name="SAPBEXexcGood3 12 4 3" xfId="13341" xr:uid="{00000000-0005-0000-0000-00001D340000}"/>
    <cellStyle name="SAPBEXexcGood3 12 5" xfId="13342" xr:uid="{00000000-0005-0000-0000-00001E340000}"/>
    <cellStyle name="SAPBEXexcGood3 12 5 2" xfId="13343" xr:uid="{00000000-0005-0000-0000-00001F340000}"/>
    <cellStyle name="SAPBEXexcGood3 12 5 3" xfId="13344" xr:uid="{00000000-0005-0000-0000-000020340000}"/>
    <cellStyle name="SAPBEXexcGood3 12 6" xfId="13345" xr:uid="{00000000-0005-0000-0000-000021340000}"/>
    <cellStyle name="SAPBEXexcGood3 12 6 2" xfId="13346" xr:uid="{00000000-0005-0000-0000-000022340000}"/>
    <cellStyle name="SAPBEXexcGood3 12 6 3" xfId="13347" xr:uid="{00000000-0005-0000-0000-000023340000}"/>
    <cellStyle name="SAPBEXexcGood3 12 7" xfId="13348" xr:uid="{00000000-0005-0000-0000-000024340000}"/>
    <cellStyle name="SAPBEXexcGood3 12 7 2" xfId="13349" xr:uid="{00000000-0005-0000-0000-000025340000}"/>
    <cellStyle name="SAPBEXexcGood3 12 7 3" xfId="13350" xr:uid="{00000000-0005-0000-0000-000026340000}"/>
    <cellStyle name="SAPBEXexcGood3 12 8" xfId="13351" xr:uid="{00000000-0005-0000-0000-000027340000}"/>
    <cellStyle name="SAPBEXexcGood3 12 8 2" xfId="13352" xr:uid="{00000000-0005-0000-0000-000028340000}"/>
    <cellStyle name="SAPBEXexcGood3 12 8 3" xfId="13353" xr:uid="{00000000-0005-0000-0000-000029340000}"/>
    <cellStyle name="SAPBEXexcGood3 12 9" xfId="13354" xr:uid="{00000000-0005-0000-0000-00002A340000}"/>
    <cellStyle name="SAPBEXexcGood3 12 9 2" xfId="13355" xr:uid="{00000000-0005-0000-0000-00002B340000}"/>
    <cellStyle name="SAPBEXexcGood3 12 9 3" xfId="13356" xr:uid="{00000000-0005-0000-0000-00002C340000}"/>
    <cellStyle name="SAPBEXexcGood3 13" xfId="13357" xr:uid="{00000000-0005-0000-0000-00002D340000}"/>
    <cellStyle name="SAPBEXexcGood3 13 10" xfId="13358" xr:uid="{00000000-0005-0000-0000-00002E340000}"/>
    <cellStyle name="SAPBEXexcGood3 13 10 2" xfId="13359" xr:uid="{00000000-0005-0000-0000-00002F340000}"/>
    <cellStyle name="SAPBEXexcGood3 13 10 3" xfId="13360" xr:uid="{00000000-0005-0000-0000-000030340000}"/>
    <cellStyle name="SAPBEXexcGood3 13 11" xfId="13361" xr:uid="{00000000-0005-0000-0000-000031340000}"/>
    <cellStyle name="SAPBEXexcGood3 13 11 2" xfId="13362" xr:uid="{00000000-0005-0000-0000-000032340000}"/>
    <cellStyle name="SAPBEXexcGood3 13 11 3" xfId="13363" xr:uid="{00000000-0005-0000-0000-000033340000}"/>
    <cellStyle name="SAPBEXexcGood3 13 12" xfId="13364" xr:uid="{00000000-0005-0000-0000-000034340000}"/>
    <cellStyle name="SAPBEXexcGood3 13 12 2" xfId="13365" xr:uid="{00000000-0005-0000-0000-000035340000}"/>
    <cellStyle name="SAPBEXexcGood3 13 12 3" xfId="13366" xr:uid="{00000000-0005-0000-0000-000036340000}"/>
    <cellStyle name="SAPBEXexcGood3 13 13" xfId="13367" xr:uid="{00000000-0005-0000-0000-000037340000}"/>
    <cellStyle name="SAPBEXexcGood3 13 13 2" xfId="13368" xr:uid="{00000000-0005-0000-0000-000038340000}"/>
    <cellStyle name="SAPBEXexcGood3 13 13 3" xfId="13369" xr:uid="{00000000-0005-0000-0000-000039340000}"/>
    <cellStyle name="SAPBEXexcGood3 13 14" xfId="13370" xr:uid="{00000000-0005-0000-0000-00003A340000}"/>
    <cellStyle name="SAPBEXexcGood3 13 14 2" xfId="13371" xr:uid="{00000000-0005-0000-0000-00003B340000}"/>
    <cellStyle name="SAPBEXexcGood3 13 14 3" xfId="13372" xr:uid="{00000000-0005-0000-0000-00003C340000}"/>
    <cellStyle name="SAPBEXexcGood3 13 15" xfId="13373" xr:uid="{00000000-0005-0000-0000-00003D340000}"/>
    <cellStyle name="SAPBEXexcGood3 13 15 2" xfId="13374" xr:uid="{00000000-0005-0000-0000-00003E340000}"/>
    <cellStyle name="SAPBEXexcGood3 13 15 3" xfId="13375" xr:uid="{00000000-0005-0000-0000-00003F340000}"/>
    <cellStyle name="SAPBEXexcGood3 13 16" xfId="13376" xr:uid="{00000000-0005-0000-0000-000040340000}"/>
    <cellStyle name="SAPBEXexcGood3 13 2" xfId="13377" xr:uid="{00000000-0005-0000-0000-000041340000}"/>
    <cellStyle name="SAPBEXexcGood3 13 2 2" xfId="13378" xr:uid="{00000000-0005-0000-0000-000042340000}"/>
    <cellStyle name="SAPBEXexcGood3 13 2 3" xfId="13379" xr:uid="{00000000-0005-0000-0000-000043340000}"/>
    <cellStyle name="SAPBEXexcGood3 13 3" xfId="13380" xr:uid="{00000000-0005-0000-0000-000044340000}"/>
    <cellStyle name="SAPBEXexcGood3 13 3 2" xfId="13381" xr:uid="{00000000-0005-0000-0000-000045340000}"/>
    <cellStyle name="SAPBEXexcGood3 13 3 3" xfId="13382" xr:uid="{00000000-0005-0000-0000-000046340000}"/>
    <cellStyle name="SAPBEXexcGood3 13 4" xfId="13383" xr:uid="{00000000-0005-0000-0000-000047340000}"/>
    <cellStyle name="SAPBEXexcGood3 13 4 2" xfId="13384" xr:uid="{00000000-0005-0000-0000-000048340000}"/>
    <cellStyle name="SAPBEXexcGood3 13 4 3" xfId="13385" xr:uid="{00000000-0005-0000-0000-000049340000}"/>
    <cellStyle name="SAPBEXexcGood3 13 5" xfId="13386" xr:uid="{00000000-0005-0000-0000-00004A340000}"/>
    <cellStyle name="SAPBEXexcGood3 13 5 2" xfId="13387" xr:uid="{00000000-0005-0000-0000-00004B340000}"/>
    <cellStyle name="SAPBEXexcGood3 13 5 3" xfId="13388" xr:uid="{00000000-0005-0000-0000-00004C340000}"/>
    <cellStyle name="SAPBEXexcGood3 13 6" xfId="13389" xr:uid="{00000000-0005-0000-0000-00004D340000}"/>
    <cellStyle name="SAPBEXexcGood3 13 6 2" xfId="13390" xr:uid="{00000000-0005-0000-0000-00004E340000}"/>
    <cellStyle name="SAPBEXexcGood3 13 6 3" xfId="13391" xr:uid="{00000000-0005-0000-0000-00004F340000}"/>
    <cellStyle name="SAPBEXexcGood3 13 7" xfId="13392" xr:uid="{00000000-0005-0000-0000-000050340000}"/>
    <cellStyle name="SAPBEXexcGood3 13 7 2" xfId="13393" xr:uid="{00000000-0005-0000-0000-000051340000}"/>
    <cellStyle name="SAPBEXexcGood3 13 7 3" xfId="13394" xr:uid="{00000000-0005-0000-0000-000052340000}"/>
    <cellStyle name="SAPBEXexcGood3 13 8" xfId="13395" xr:uid="{00000000-0005-0000-0000-000053340000}"/>
    <cellStyle name="SAPBEXexcGood3 13 8 2" xfId="13396" xr:uid="{00000000-0005-0000-0000-000054340000}"/>
    <cellStyle name="SAPBEXexcGood3 13 8 3" xfId="13397" xr:uid="{00000000-0005-0000-0000-000055340000}"/>
    <cellStyle name="SAPBEXexcGood3 13 9" xfId="13398" xr:uid="{00000000-0005-0000-0000-000056340000}"/>
    <cellStyle name="SAPBEXexcGood3 13 9 2" xfId="13399" xr:uid="{00000000-0005-0000-0000-000057340000}"/>
    <cellStyle name="SAPBEXexcGood3 13 9 3" xfId="13400" xr:uid="{00000000-0005-0000-0000-000058340000}"/>
    <cellStyle name="SAPBEXexcGood3 14" xfId="13401" xr:uid="{00000000-0005-0000-0000-000059340000}"/>
    <cellStyle name="SAPBEXexcGood3 14 2" xfId="13402" xr:uid="{00000000-0005-0000-0000-00005A340000}"/>
    <cellStyle name="SAPBEXexcGood3 14 3" xfId="13403" xr:uid="{00000000-0005-0000-0000-00005B340000}"/>
    <cellStyle name="SAPBEXexcGood3 15" xfId="13404" xr:uid="{00000000-0005-0000-0000-00005C340000}"/>
    <cellStyle name="SAPBEXexcGood3 15 2" xfId="13405" xr:uid="{00000000-0005-0000-0000-00005D340000}"/>
    <cellStyle name="SAPBEXexcGood3 15 3" xfId="13406" xr:uid="{00000000-0005-0000-0000-00005E340000}"/>
    <cellStyle name="SAPBEXexcGood3 16" xfId="13407" xr:uid="{00000000-0005-0000-0000-00005F340000}"/>
    <cellStyle name="SAPBEXexcGood3 16 2" xfId="13408" xr:uid="{00000000-0005-0000-0000-000060340000}"/>
    <cellStyle name="SAPBEXexcGood3 16 3" xfId="13409" xr:uid="{00000000-0005-0000-0000-000061340000}"/>
    <cellStyle name="SAPBEXexcGood3 17" xfId="13410" xr:uid="{00000000-0005-0000-0000-000062340000}"/>
    <cellStyle name="SAPBEXexcGood3 17 2" xfId="13411" xr:uid="{00000000-0005-0000-0000-000063340000}"/>
    <cellStyle name="SAPBEXexcGood3 17 3" xfId="13412" xr:uid="{00000000-0005-0000-0000-000064340000}"/>
    <cellStyle name="SAPBEXexcGood3 18" xfId="13413" xr:uid="{00000000-0005-0000-0000-000065340000}"/>
    <cellStyle name="SAPBEXexcGood3 18 2" xfId="13414" xr:uid="{00000000-0005-0000-0000-000066340000}"/>
    <cellStyle name="SAPBEXexcGood3 18 3" xfId="13415" xr:uid="{00000000-0005-0000-0000-000067340000}"/>
    <cellStyle name="SAPBEXexcGood3 19" xfId="13416" xr:uid="{00000000-0005-0000-0000-000068340000}"/>
    <cellStyle name="SAPBEXexcGood3 19 2" xfId="13417" xr:uid="{00000000-0005-0000-0000-000069340000}"/>
    <cellStyle name="SAPBEXexcGood3 19 3" xfId="13418" xr:uid="{00000000-0005-0000-0000-00006A340000}"/>
    <cellStyle name="SAPBEXexcGood3 2" xfId="13419" xr:uid="{00000000-0005-0000-0000-00006B340000}"/>
    <cellStyle name="SAPBEXexcGood3 20" xfId="13420" xr:uid="{00000000-0005-0000-0000-00006C340000}"/>
    <cellStyle name="SAPBEXexcGood3 20 2" xfId="13421" xr:uid="{00000000-0005-0000-0000-00006D340000}"/>
    <cellStyle name="SAPBEXexcGood3 20 3" xfId="13422" xr:uid="{00000000-0005-0000-0000-00006E340000}"/>
    <cellStyle name="SAPBEXexcGood3 21" xfId="13423" xr:uid="{00000000-0005-0000-0000-00006F340000}"/>
    <cellStyle name="SAPBEXexcGood3 21 2" xfId="13424" xr:uid="{00000000-0005-0000-0000-000070340000}"/>
    <cellStyle name="SAPBEXexcGood3 21 3" xfId="13425" xr:uid="{00000000-0005-0000-0000-000071340000}"/>
    <cellStyle name="SAPBEXexcGood3 22" xfId="13426" xr:uid="{00000000-0005-0000-0000-000072340000}"/>
    <cellStyle name="SAPBEXexcGood3 22 2" xfId="13427" xr:uid="{00000000-0005-0000-0000-000073340000}"/>
    <cellStyle name="SAPBEXexcGood3 22 3" xfId="13428" xr:uid="{00000000-0005-0000-0000-000074340000}"/>
    <cellStyle name="SAPBEXexcGood3 23" xfId="13429" xr:uid="{00000000-0005-0000-0000-000075340000}"/>
    <cellStyle name="SAPBEXexcGood3 23 2" xfId="13430" xr:uid="{00000000-0005-0000-0000-000076340000}"/>
    <cellStyle name="SAPBEXexcGood3 23 3" xfId="13431" xr:uid="{00000000-0005-0000-0000-000077340000}"/>
    <cellStyle name="SAPBEXexcGood3 24" xfId="13432" xr:uid="{00000000-0005-0000-0000-000078340000}"/>
    <cellStyle name="SAPBEXexcGood3 24 2" xfId="13433" xr:uid="{00000000-0005-0000-0000-000079340000}"/>
    <cellStyle name="SAPBEXexcGood3 24 3" xfId="13434" xr:uid="{00000000-0005-0000-0000-00007A340000}"/>
    <cellStyle name="SAPBEXexcGood3 25" xfId="13435" xr:uid="{00000000-0005-0000-0000-00007B340000}"/>
    <cellStyle name="SAPBEXexcGood3 25 2" xfId="13436" xr:uid="{00000000-0005-0000-0000-00007C340000}"/>
    <cellStyle name="SAPBEXexcGood3 25 3" xfId="13437" xr:uid="{00000000-0005-0000-0000-00007D340000}"/>
    <cellStyle name="SAPBEXexcGood3 26" xfId="13438" xr:uid="{00000000-0005-0000-0000-00007E340000}"/>
    <cellStyle name="SAPBEXexcGood3 26 2" xfId="13439" xr:uid="{00000000-0005-0000-0000-00007F340000}"/>
    <cellStyle name="SAPBEXexcGood3 26 3" xfId="13440" xr:uid="{00000000-0005-0000-0000-000080340000}"/>
    <cellStyle name="SAPBEXexcGood3 27" xfId="13441" xr:uid="{00000000-0005-0000-0000-000081340000}"/>
    <cellStyle name="SAPBEXexcGood3 27 2" xfId="13442" xr:uid="{00000000-0005-0000-0000-000082340000}"/>
    <cellStyle name="SAPBEXexcGood3 27 3" xfId="13443" xr:uid="{00000000-0005-0000-0000-000083340000}"/>
    <cellStyle name="SAPBEXexcGood3 28" xfId="13444" xr:uid="{00000000-0005-0000-0000-000084340000}"/>
    <cellStyle name="SAPBEXexcGood3 29" xfId="13445" xr:uid="{00000000-0005-0000-0000-000085340000}"/>
    <cellStyle name="SAPBEXexcGood3 3" xfId="13446" xr:uid="{00000000-0005-0000-0000-000086340000}"/>
    <cellStyle name="SAPBEXexcGood3 30" xfId="13447" xr:uid="{00000000-0005-0000-0000-000087340000}"/>
    <cellStyle name="SAPBEXexcGood3 4" xfId="13448" xr:uid="{00000000-0005-0000-0000-000088340000}"/>
    <cellStyle name="SAPBEXexcGood3 5" xfId="13449" xr:uid="{00000000-0005-0000-0000-000089340000}"/>
    <cellStyle name="SAPBEXexcGood3 6" xfId="13450" xr:uid="{00000000-0005-0000-0000-00008A340000}"/>
    <cellStyle name="SAPBEXexcGood3 6 10" xfId="13451" xr:uid="{00000000-0005-0000-0000-00008B340000}"/>
    <cellStyle name="SAPBEXexcGood3 6 10 2" xfId="13452" xr:uid="{00000000-0005-0000-0000-00008C340000}"/>
    <cellStyle name="SAPBEXexcGood3 6 10 3" xfId="13453" xr:uid="{00000000-0005-0000-0000-00008D340000}"/>
    <cellStyle name="SAPBEXexcGood3 6 11" xfId="13454" xr:uid="{00000000-0005-0000-0000-00008E340000}"/>
    <cellStyle name="SAPBEXexcGood3 6 11 2" xfId="13455" xr:uid="{00000000-0005-0000-0000-00008F340000}"/>
    <cellStyle name="SAPBEXexcGood3 6 11 3" xfId="13456" xr:uid="{00000000-0005-0000-0000-000090340000}"/>
    <cellStyle name="SAPBEXexcGood3 6 12" xfId="13457" xr:uid="{00000000-0005-0000-0000-000091340000}"/>
    <cellStyle name="SAPBEXexcGood3 6 12 2" xfId="13458" xr:uid="{00000000-0005-0000-0000-000092340000}"/>
    <cellStyle name="SAPBEXexcGood3 6 12 3" xfId="13459" xr:uid="{00000000-0005-0000-0000-000093340000}"/>
    <cellStyle name="SAPBEXexcGood3 6 13" xfId="13460" xr:uid="{00000000-0005-0000-0000-000094340000}"/>
    <cellStyle name="SAPBEXexcGood3 6 13 2" xfId="13461" xr:uid="{00000000-0005-0000-0000-000095340000}"/>
    <cellStyle name="SAPBEXexcGood3 6 13 3" xfId="13462" xr:uid="{00000000-0005-0000-0000-000096340000}"/>
    <cellStyle name="SAPBEXexcGood3 6 14" xfId="13463" xr:uid="{00000000-0005-0000-0000-000097340000}"/>
    <cellStyle name="SAPBEXexcGood3 6 14 2" xfId="13464" xr:uid="{00000000-0005-0000-0000-000098340000}"/>
    <cellStyle name="SAPBEXexcGood3 6 14 3" xfId="13465" xr:uid="{00000000-0005-0000-0000-000099340000}"/>
    <cellStyle name="SAPBEXexcGood3 6 15" xfId="13466" xr:uid="{00000000-0005-0000-0000-00009A340000}"/>
    <cellStyle name="SAPBEXexcGood3 6 15 2" xfId="13467" xr:uid="{00000000-0005-0000-0000-00009B340000}"/>
    <cellStyle name="SAPBEXexcGood3 6 15 3" xfId="13468" xr:uid="{00000000-0005-0000-0000-00009C340000}"/>
    <cellStyle name="SAPBEXexcGood3 6 16" xfId="13469" xr:uid="{00000000-0005-0000-0000-00009D340000}"/>
    <cellStyle name="SAPBEXexcGood3 6 2" xfId="13470" xr:uid="{00000000-0005-0000-0000-00009E340000}"/>
    <cellStyle name="SAPBEXexcGood3 6 2 2" xfId="13471" xr:uid="{00000000-0005-0000-0000-00009F340000}"/>
    <cellStyle name="SAPBEXexcGood3 6 2 3" xfId="13472" xr:uid="{00000000-0005-0000-0000-0000A0340000}"/>
    <cellStyle name="SAPBEXexcGood3 6 3" xfId="13473" xr:uid="{00000000-0005-0000-0000-0000A1340000}"/>
    <cellStyle name="SAPBEXexcGood3 6 3 2" xfId="13474" xr:uid="{00000000-0005-0000-0000-0000A2340000}"/>
    <cellStyle name="SAPBEXexcGood3 6 3 3" xfId="13475" xr:uid="{00000000-0005-0000-0000-0000A3340000}"/>
    <cellStyle name="SAPBEXexcGood3 6 4" xfId="13476" xr:uid="{00000000-0005-0000-0000-0000A4340000}"/>
    <cellStyle name="SAPBEXexcGood3 6 4 2" xfId="13477" xr:uid="{00000000-0005-0000-0000-0000A5340000}"/>
    <cellStyle name="SAPBEXexcGood3 6 4 3" xfId="13478" xr:uid="{00000000-0005-0000-0000-0000A6340000}"/>
    <cellStyle name="SAPBEXexcGood3 6 5" xfId="13479" xr:uid="{00000000-0005-0000-0000-0000A7340000}"/>
    <cellStyle name="SAPBEXexcGood3 6 5 2" xfId="13480" xr:uid="{00000000-0005-0000-0000-0000A8340000}"/>
    <cellStyle name="SAPBEXexcGood3 6 5 3" xfId="13481" xr:uid="{00000000-0005-0000-0000-0000A9340000}"/>
    <cellStyle name="SAPBEXexcGood3 6 6" xfId="13482" xr:uid="{00000000-0005-0000-0000-0000AA340000}"/>
    <cellStyle name="SAPBEXexcGood3 6 6 2" xfId="13483" xr:uid="{00000000-0005-0000-0000-0000AB340000}"/>
    <cellStyle name="SAPBEXexcGood3 6 6 3" xfId="13484" xr:uid="{00000000-0005-0000-0000-0000AC340000}"/>
    <cellStyle name="SAPBEXexcGood3 6 7" xfId="13485" xr:uid="{00000000-0005-0000-0000-0000AD340000}"/>
    <cellStyle name="SAPBEXexcGood3 6 7 2" xfId="13486" xr:uid="{00000000-0005-0000-0000-0000AE340000}"/>
    <cellStyle name="SAPBEXexcGood3 6 7 3" xfId="13487" xr:uid="{00000000-0005-0000-0000-0000AF340000}"/>
    <cellStyle name="SAPBEXexcGood3 6 8" xfId="13488" xr:uid="{00000000-0005-0000-0000-0000B0340000}"/>
    <cellStyle name="SAPBEXexcGood3 6 8 2" xfId="13489" xr:uid="{00000000-0005-0000-0000-0000B1340000}"/>
    <cellStyle name="SAPBEXexcGood3 6 8 3" xfId="13490" xr:uid="{00000000-0005-0000-0000-0000B2340000}"/>
    <cellStyle name="SAPBEXexcGood3 6 9" xfId="13491" xr:uid="{00000000-0005-0000-0000-0000B3340000}"/>
    <cellStyle name="SAPBEXexcGood3 6 9 2" xfId="13492" xr:uid="{00000000-0005-0000-0000-0000B4340000}"/>
    <cellStyle name="SAPBEXexcGood3 6 9 3" xfId="13493" xr:uid="{00000000-0005-0000-0000-0000B5340000}"/>
    <cellStyle name="SAPBEXexcGood3 7" xfId="13494" xr:uid="{00000000-0005-0000-0000-0000B6340000}"/>
    <cellStyle name="SAPBEXexcGood3 7 10" xfId="13495" xr:uid="{00000000-0005-0000-0000-0000B7340000}"/>
    <cellStyle name="SAPBEXexcGood3 7 10 2" xfId="13496" xr:uid="{00000000-0005-0000-0000-0000B8340000}"/>
    <cellStyle name="SAPBEXexcGood3 7 10 3" xfId="13497" xr:uid="{00000000-0005-0000-0000-0000B9340000}"/>
    <cellStyle name="SAPBEXexcGood3 7 11" xfId="13498" xr:uid="{00000000-0005-0000-0000-0000BA340000}"/>
    <cellStyle name="SAPBEXexcGood3 7 11 2" xfId="13499" xr:uid="{00000000-0005-0000-0000-0000BB340000}"/>
    <cellStyle name="SAPBEXexcGood3 7 11 3" xfId="13500" xr:uid="{00000000-0005-0000-0000-0000BC340000}"/>
    <cellStyle name="SAPBEXexcGood3 7 12" xfId="13501" xr:uid="{00000000-0005-0000-0000-0000BD340000}"/>
    <cellStyle name="SAPBEXexcGood3 7 12 2" xfId="13502" xr:uid="{00000000-0005-0000-0000-0000BE340000}"/>
    <cellStyle name="SAPBEXexcGood3 7 12 3" xfId="13503" xr:uid="{00000000-0005-0000-0000-0000BF340000}"/>
    <cellStyle name="SAPBEXexcGood3 7 13" xfId="13504" xr:uid="{00000000-0005-0000-0000-0000C0340000}"/>
    <cellStyle name="SAPBEXexcGood3 7 13 2" xfId="13505" xr:uid="{00000000-0005-0000-0000-0000C1340000}"/>
    <cellStyle name="SAPBEXexcGood3 7 13 3" xfId="13506" xr:uid="{00000000-0005-0000-0000-0000C2340000}"/>
    <cellStyle name="SAPBEXexcGood3 7 14" xfId="13507" xr:uid="{00000000-0005-0000-0000-0000C3340000}"/>
    <cellStyle name="SAPBEXexcGood3 7 14 2" xfId="13508" xr:uid="{00000000-0005-0000-0000-0000C4340000}"/>
    <cellStyle name="SAPBEXexcGood3 7 14 3" xfId="13509" xr:uid="{00000000-0005-0000-0000-0000C5340000}"/>
    <cellStyle name="SAPBEXexcGood3 7 15" xfId="13510" xr:uid="{00000000-0005-0000-0000-0000C6340000}"/>
    <cellStyle name="SAPBEXexcGood3 7 15 2" xfId="13511" xr:uid="{00000000-0005-0000-0000-0000C7340000}"/>
    <cellStyle name="SAPBEXexcGood3 7 15 3" xfId="13512" xr:uid="{00000000-0005-0000-0000-0000C8340000}"/>
    <cellStyle name="SAPBEXexcGood3 7 16" xfId="13513" xr:uid="{00000000-0005-0000-0000-0000C9340000}"/>
    <cellStyle name="SAPBEXexcGood3 7 2" xfId="13514" xr:uid="{00000000-0005-0000-0000-0000CA340000}"/>
    <cellStyle name="SAPBEXexcGood3 7 2 2" xfId="13515" xr:uid="{00000000-0005-0000-0000-0000CB340000}"/>
    <cellStyle name="SAPBEXexcGood3 7 2 3" xfId="13516" xr:uid="{00000000-0005-0000-0000-0000CC340000}"/>
    <cellStyle name="SAPBEXexcGood3 7 3" xfId="13517" xr:uid="{00000000-0005-0000-0000-0000CD340000}"/>
    <cellStyle name="SAPBEXexcGood3 7 3 2" xfId="13518" xr:uid="{00000000-0005-0000-0000-0000CE340000}"/>
    <cellStyle name="SAPBEXexcGood3 7 3 3" xfId="13519" xr:uid="{00000000-0005-0000-0000-0000CF340000}"/>
    <cellStyle name="SAPBEXexcGood3 7 4" xfId="13520" xr:uid="{00000000-0005-0000-0000-0000D0340000}"/>
    <cellStyle name="SAPBEXexcGood3 7 4 2" xfId="13521" xr:uid="{00000000-0005-0000-0000-0000D1340000}"/>
    <cellStyle name="SAPBEXexcGood3 7 4 3" xfId="13522" xr:uid="{00000000-0005-0000-0000-0000D2340000}"/>
    <cellStyle name="SAPBEXexcGood3 7 5" xfId="13523" xr:uid="{00000000-0005-0000-0000-0000D3340000}"/>
    <cellStyle name="SAPBEXexcGood3 7 5 2" xfId="13524" xr:uid="{00000000-0005-0000-0000-0000D4340000}"/>
    <cellStyle name="SAPBEXexcGood3 7 5 3" xfId="13525" xr:uid="{00000000-0005-0000-0000-0000D5340000}"/>
    <cellStyle name="SAPBEXexcGood3 7 6" xfId="13526" xr:uid="{00000000-0005-0000-0000-0000D6340000}"/>
    <cellStyle name="SAPBEXexcGood3 7 6 2" xfId="13527" xr:uid="{00000000-0005-0000-0000-0000D7340000}"/>
    <cellStyle name="SAPBEXexcGood3 7 6 3" xfId="13528" xr:uid="{00000000-0005-0000-0000-0000D8340000}"/>
    <cellStyle name="SAPBEXexcGood3 7 7" xfId="13529" xr:uid="{00000000-0005-0000-0000-0000D9340000}"/>
    <cellStyle name="SAPBEXexcGood3 7 7 2" xfId="13530" xr:uid="{00000000-0005-0000-0000-0000DA340000}"/>
    <cellStyle name="SAPBEXexcGood3 7 7 3" xfId="13531" xr:uid="{00000000-0005-0000-0000-0000DB340000}"/>
    <cellStyle name="SAPBEXexcGood3 7 8" xfId="13532" xr:uid="{00000000-0005-0000-0000-0000DC340000}"/>
    <cellStyle name="SAPBEXexcGood3 7 8 2" xfId="13533" xr:uid="{00000000-0005-0000-0000-0000DD340000}"/>
    <cellStyle name="SAPBEXexcGood3 7 8 3" xfId="13534" xr:uid="{00000000-0005-0000-0000-0000DE340000}"/>
    <cellStyle name="SAPBEXexcGood3 7 9" xfId="13535" xr:uid="{00000000-0005-0000-0000-0000DF340000}"/>
    <cellStyle name="SAPBEXexcGood3 7 9 2" xfId="13536" xr:uid="{00000000-0005-0000-0000-0000E0340000}"/>
    <cellStyle name="SAPBEXexcGood3 7 9 3" xfId="13537" xr:uid="{00000000-0005-0000-0000-0000E1340000}"/>
    <cellStyle name="SAPBEXexcGood3 8" xfId="13538" xr:uid="{00000000-0005-0000-0000-0000E2340000}"/>
    <cellStyle name="SAPBEXexcGood3 8 10" xfId="13539" xr:uid="{00000000-0005-0000-0000-0000E3340000}"/>
    <cellStyle name="SAPBEXexcGood3 8 10 2" xfId="13540" xr:uid="{00000000-0005-0000-0000-0000E4340000}"/>
    <cellStyle name="SAPBEXexcGood3 8 10 3" xfId="13541" xr:uid="{00000000-0005-0000-0000-0000E5340000}"/>
    <cellStyle name="SAPBEXexcGood3 8 11" xfId="13542" xr:uid="{00000000-0005-0000-0000-0000E6340000}"/>
    <cellStyle name="SAPBEXexcGood3 8 11 2" xfId="13543" xr:uid="{00000000-0005-0000-0000-0000E7340000}"/>
    <cellStyle name="SAPBEXexcGood3 8 11 3" xfId="13544" xr:uid="{00000000-0005-0000-0000-0000E8340000}"/>
    <cellStyle name="SAPBEXexcGood3 8 12" xfId="13545" xr:uid="{00000000-0005-0000-0000-0000E9340000}"/>
    <cellStyle name="SAPBEXexcGood3 8 12 2" xfId="13546" xr:uid="{00000000-0005-0000-0000-0000EA340000}"/>
    <cellStyle name="SAPBEXexcGood3 8 12 3" xfId="13547" xr:uid="{00000000-0005-0000-0000-0000EB340000}"/>
    <cellStyle name="SAPBEXexcGood3 8 13" xfId="13548" xr:uid="{00000000-0005-0000-0000-0000EC340000}"/>
    <cellStyle name="SAPBEXexcGood3 8 13 2" xfId="13549" xr:uid="{00000000-0005-0000-0000-0000ED340000}"/>
    <cellStyle name="SAPBEXexcGood3 8 13 3" xfId="13550" xr:uid="{00000000-0005-0000-0000-0000EE340000}"/>
    <cellStyle name="SAPBEXexcGood3 8 14" xfId="13551" xr:uid="{00000000-0005-0000-0000-0000EF340000}"/>
    <cellStyle name="SAPBEXexcGood3 8 14 2" xfId="13552" xr:uid="{00000000-0005-0000-0000-0000F0340000}"/>
    <cellStyle name="SAPBEXexcGood3 8 14 3" xfId="13553" xr:uid="{00000000-0005-0000-0000-0000F1340000}"/>
    <cellStyle name="SAPBEXexcGood3 8 15" xfId="13554" xr:uid="{00000000-0005-0000-0000-0000F2340000}"/>
    <cellStyle name="SAPBEXexcGood3 8 15 2" xfId="13555" xr:uid="{00000000-0005-0000-0000-0000F3340000}"/>
    <cellStyle name="SAPBEXexcGood3 8 15 3" xfId="13556" xr:uid="{00000000-0005-0000-0000-0000F4340000}"/>
    <cellStyle name="SAPBEXexcGood3 8 16" xfId="13557" xr:uid="{00000000-0005-0000-0000-0000F5340000}"/>
    <cellStyle name="SAPBEXexcGood3 8 2" xfId="13558" xr:uid="{00000000-0005-0000-0000-0000F6340000}"/>
    <cellStyle name="SAPBEXexcGood3 8 2 2" xfId="13559" xr:uid="{00000000-0005-0000-0000-0000F7340000}"/>
    <cellStyle name="SAPBEXexcGood3 8 2 3" xfId="13560" xr:uid="{00000000-0005-0000-0000-0000F8340000}"/>
    <cellStyle name="SAPBEXexcGood3 8 3" xfId="13561" xr:uid="{00000000-0005-0000-0000-0000F9340000}"/>
    <cellStyle name="SAPBEXexcGood3 8 3 2" xfId="13562" xr:uid="{00000000-0005-0000-0000-0000FA340000}"/>
    <cellStyle name="SAPBEXexcGood3 8 3 3" xfId="13563" xr:uid="{00000000-0005-0000-0000-0000FB340000}"/>
    <cellStyle name="SAPBEXexcGood3 8 4" xfId="13564" xr:uid="{00000000-0005-0000-0000-0000FC340000}"/>
    <cellStyle name="SAPBEXexcGood3 8 4 2" xfId="13565" xr:uid="{00000000-0005-0000-0000-0000FD340000}"/>
    <cellStyle name="SAPBEXexcGood3 8 4 3" xfId="13566" xr:uid="{00000000-0005-0000-0000-0000FE340000}"/>
    <cellStyle name="SAPBEXexcGood3 8 5" xfId="13567" xr:uid="{00000000-0005-0000-0000-0000FF340000}"/>
    <cellStyle name="SAPBEXexcGood3 8 5 2" xfId="13568" xr:uid="{00000000-0005-0000-0000-000000350000}"/>
    <cellStyle name="SAPBEXexcGood3 8 5 3" xfId="13569" xr:uid="{00000000-0005-0000-0000-000001350000}"/>
    <cellStyle name="SAPBEXexcGood3 8 6" xfId="13570" xr:uid="{00000000-0005-0000-0000-000002350000}"/>
    <cellStyle name="SAPBEXexcGood3 8 6 2" xfId="13571" xr:uid="{00000000-0005-0000-0000-000003350000}"/>
    <cellStyle name="SAPBEXexcGood3 8 6 3" xfId="13572" xr:uid="{00000000-0005-0000-0000-000004350000}"/>
    <cellStyle name="SAPBEXexcGood3 8 7" xfId="13573" xr:uid="{00000000-0005-0000-0000-000005350000}"/>
    <cellStyle name="SAPBEXexcGood3 8 7 2" xfId="13574" xr:uid="{00000000-0005-0000-0000-000006350000}"/>
    <cellStyle name="SAPBEXexcGood3 8 7 3" xfId="13575" xr:uid="{00000000-0005-0000-0000-000007350000}"/>
    <cellStyle name="SAPBEXexcGood3 8 8" xfId="13576" xr:uid="{00000000-0005-0000-0000-000008350000}"/>
    <cellStyle name="SAPBEXexcGood3 8 8 2" xfId="13577" xr:uid="{00000000-0005-0000-0000-000009350000}"/>
    <cellStyle name="SAPBEXexcGood3 8 8 3" xfId="13578" xr:uid="{00000000-0005-0000-0000-00000A350000}"/>
    <cellStyle name="SAPBEXexcGood3 8 9" xfId="13579" xr:uid="{00000000-0005-0000-0000-00000B350000}"/>
    <cellStyle name="SAPBEXexcGood3 8 9 2" xfId="13580" xr:uid="{00000000-0005-0000-0000-00000C350000}"/>
    <cellStyle name="SAPBEXexcGood3 8 9 3" xfId="13581" xr:uid="{00000000-0005-0000-0000-00000D350000}"/>
    <cellStyle name="SAPBEXexcGood3 9" xfId="13582" xr:uid="{00000000-0005-0000-0000-00000E350000}"/>
    <cellStyle name="SAPBEXexcGood3 9 10" xfId="13583" xr:uid="{00000000-0005-0000-0000-00000F350000}"/>
    <cellStyle name="SAPBEXexcGood3 9 10 2" xfId="13584" xr:uid="{00000000-0005-0000-0000-000010350000}"/>
    <cellStyle name="SAPBEXexcGood3 9 10 3" xfId="13585" xr:uid="{00000000-0005-0000-0000-000011350000}"/>
    <cellStyle name="SAPBEXexcGood3 9 11" xfId="13586" xr:uid="{00000000-0005-0000-0000-000012350000}"/>
    <cellStyle name="SAPBEXexcGood3 9 11 2" xfId="13587" xr:uid="{00000000-0005-0000-0000-000013350000}"/>
    <cellStyle name="SAPBEXexcGood3 9 11 3" xfId="13588" xr:uid="{00000000-0005-0000-0000-000014350000}"/>
    <cellStyle name="SAPBEXexcGood3 9 12" xfId="13589" xr:uid="{00000000-0005-0000-0000-000015350000}"/>
    <cellStyle name="SAPBEXexcGood3 9 12 2" xfId="13590" xr:uid="{00000000-0005-0000-0000-000016350000}"/>
    <cellStyle name="SAPBEXexcGood3 9 12 3" xfId="13591" xr:uid="{00000000-0005-0000-0000-000017350000}"/>
    <cellStyle name="SAPBEXexcGood3 9 13" xfId="13592" xr:uid="{00000000-0005-0000-0000-000018350000}"/>
    <cellStyle name="SAPBEXexcGood3 9 13 2" xfId="13593" xr:uid="{00000000-0005-0000-0000-000019350000}"/>
    <cellStyle name="SAPBEXexcGood3 9 13 3" xfId="13594" xr:uid="{00000000-0005-0000-0000-00001A350000}"/>
    <cellStyle name="SAPBEXexcGood3 9 14" xfId="13595" xr:uid="{00000000-0005-0000-0000-00001B350000}"/>
    <cellStyle name="SAPBEXexcGood3 9 14 2" xfId="13596" xr:uid="{00000000-0005-0000-0000-00001C350000}"/>
    <cellStyle name="SAPBEXexcGood3 9 14 3" xfId="13597" xr:uid="{00000000-0005-0000-0000-00001D350000}"/>
    <cellStyle name="SAPBEXexcGood3 9 15" xfId="13598" xr:uid="{00000000-0005-0000-0000-00001E350000}"/>
    <cellStyle name="SAPBEXexcGood3 9 15 2" xfId="13599" xr:uid="{00000000-0005-0000-0000-00001F350000}"/>
    <cellStyle name="SAPBEXexcGood3 9 15 3" xfId="13600" xr:uid="{00000000-0005-0000-0000-000020350000}"/>
    <cellStyle name="SAPBEXexcGood3 9 16" xfId="13601" xr:uid="{00000000-0005-0000-0000-000021350000}"/>
    <cellStyle name="SAPBEXexcGood3 9 2" xfId="13602" xr:uid="{00000000-0005-0000-0000-000022350000}"/>
    <cellStyle name="SAPBEXexcGood3 9 2 2" xfId="13603" xr:uid="{00000000-0005-0000-0000-000023350000}"/>
    <cellStyle name="SAPBEXexcGood3 9 2 3" xfId="13604" xr:uid="{00000000-0005-0000-0000-000024350000}"/>
    <cellStyle name="SAPBEXexcGood3 9 3" xfId="13605" xr:uid="{00000000-0005-0000-0000-000025350000}"/>
    <cellStyle name="SAPBEXexcGood3 9 3 2" xfId="13606" xr:uid="{00000000-0005-0000-0000-000026350000}"/>
    <cellStyle name="SAPBEXexcGood3 9 3 3" xfId="13607" xr:uid="{00000000-0005-0000-0000-000027350000}"/>
    <cellStyle name="SAPBEXexcGood3 9 4" xfId="13608" xr:uid="{00000000-0005-0000-0000-000028350000}"/>
    <cellStyle name="SAPBEXexcGood3 9 4 2" xfId="13609" xr:uid="{00000000-0005-0000-0000-000029350000}"/>
    <cellStyle name="SAPBEXexcGood3 9 4 3" xfId="13610" xr:uid="{00000000-0005-0000-0000-00002A350000}"/>
    <cellStyle name="SAPBEXexcGood3 9 5" xfId="13611" xr:uid="{00000000-0005-0000-0000-00002B350000}"/>
    <cellStyle name="SAPBEXexcGood3 9 5 2" xfId="13612" xr:uid="{00000000-0005-0000-0000-00002C350000}"/>
    <cellStyle name="SAPBEXexcGood3 9 5 3" xfId="13613" xr:uid="{00000000-0005-0000-0000-00002D350000}"/>
    <cellStyle name="SAPBEXexcGood3 9 6" xfId="13614" xr:uid="{00000000-0005-0000-0000-00002E350000}"/>
    <cellStyle name="SAPBEXexcGood3 9 6 2" xfId="13615" xr:uid="{00000000-0005-0000-0000-00002F350000}"/>
    <cellStyle name="SAPBEXexcGood3 9 6 3" xfId="13616" xr:uid="{00000000-0005-0000-0000-000030350000}"/>
    <cellStyle name="SAPBEXexcGood3 9 7" xfId="13617" xr:uid="{00000000-0005-0000-0000-000031350000}"/>
    <cellStyle name="SAPBEXexcGood3 9 7 2" xfId="13618" xr:uid="{00000000-0005-0000-0000-000032350000}"/>
    <cellStyle name="SAPBEXexcGood3 9 7 3" xfId="13619" xr:uid="{00000000-0005-0000-0000-000033350000}"/>
    <cellStyle name="SAPBEXexcGood3 9 8" xfId="13620" xr:uid="{00000000-0005-0000-0000-000034350000}"/>
    <cellStyle name="SAPBEXexcGood3 9 8 2" xfId="13621" xr:uid="{00000000-0005-0000-0000-000035350000}"/>
    <cellStyle name="SAPBEXexcGood3 9 8 3" xfId="13622" xr:uid="{00000000-0005-0000-0000-000036350000}"/>
    <cellStyle name="SAPBEXexcGood3 9 9" xfId="13623" xr:uid="{00000000-0005-0000-0000-000037350000}"/>
    <cellStyle name="SAPBEXexcGood3 9 9 2" xfId="13624" xr:uid="{00000000-0005-0000-0000-000038350000}"/>
    <cellStyle name="SAPBEXexcGood3 9 9 3" xfId="13625" xr:uid="{00000000-0005-0000-0000-000039350000}"/>
    <cellStyle name="SAPBEXfilterDrill" xfId="13626" xr:uid="{00000000-0005-0000-0000-00003A350000}"/>
    <cellStyle name="SAPBEXfilterDrill 10" xfId="13627" xr:uid="{00000000-0005-0000-0000-00003B350000}"/>
    <cellStyle name="SAPBEXfilterDrill 10 10" xfId="13628" xr:uid="{00000000-0005-0000-0000-00003C350000}"/>
    <cellStyle name="SAPBEXfilterDrill 10 10 2" xfId="13629" xr:uid="{00000000-0005-0000-0000-00003D350000}"/>
    <cellStyle name="SAPBEXfilterDrill 10 11" xfId="13630" xr:uid="{00000000-0005-0000-0000-00003E350000}"/>
    <cellStyle name="SAPBEXfilterDrill 10 11 2" xfId="13631" xr:uid="{00000000-0005-0000-0000-00003F350000}"/>
    <cellStyle name="SAPBEXfilterDrill 10 12" xfId="13632" xr:uid="{00000000-0005-0000-0000-000040350000}"/>
    <cellStyle name="SAPBEXfilterDrill 10 12 2" xfId="13633" xr:uid="{00000000-0005-0000-0000-000041350000}"/>
    <cellStyle name="SAPBEXfilterDrill 10 13" xfId="13634" xr:uid="{00000000-0005-0000-0000-000042350000}"/>
    <cellStyle name="SAPBEXfilterDrill 10 13 2" xfId="13635" xr:uid="{00000000-0005-0000-0000-000043350000}"/>
    <cellStyle name="SAPBEXfilterDrill 10 14" xfId="13636" xr:uid="{00000000-0005-0000-0000-000044350000}"/>
    <cellStyle name="SAPBEXfilterDrill 10 14 2" xfId="13637" xr:uid="{00000000-0005-0000-0000-000045350000}"/>
    <cellStyle name="SAPBEXfilterDrill 10 15" xfId="13638" xr:uid="{00000000-0005-0000-0000-000046350000}"/>
    <cellStyle name="SAPBEXfilterDrill 10 15 2" xfId="13639" xr:uid="{00000000-0005-0000-0000-000047350000}"/>
    <cellStyle name="SAPBEXfilterDrill 10 2" xfId="13640" xr:uid="{00000000-0005-0000-0000-000048350000}"/>
    <cellStyle name="SAPBEXfilterDrill 10 2 2" xfId="13641" xr:uid="{00000000-0005-0000-0000-000049350000}"/>
    <cellStyle name="SAPBEXfilterDrill 10 3" xfId="13642" xr:uid="{00000000-0005-0000-0000-00004A350000}"/>
    <cellStyle name="SAPBEXfilterDrill 10 3 2" xfId="13643" xr:uid="{00000000-0005-0000-0000-00004B350000}"/>
    <cellStyle name="SAPBEXfilterDrill 10 4" xfId="13644" xr:uid="{00000000-0005-0000-0000-00004C350000}"/>
    <cellStyle name="SAPBEXfilterDrill 10 4 2" xfId="13645" xr:uid="{00000000-0005-0000-0000-00004D350000}"/>
    <cellStyle name="SAPBEXfilterDrill 10 5" xfId="13646" xr:uid="{00000000-0005-0000-0000-00004E350000}"/>
    <cellStyle name="SAPBEXfilterDrill 10 5 2" xfId="13647" xr:uid="{00000000-0005-0000-0000-00004F350000}"/>
    <cellStyle name="SAPBEXfilterDrill 10 6" xfId="13648" xr:uid="{00000000-0005-0000-0000-000050350000}"/>
    <cellStyle name="SAPBEXfilterDrill 10 6 2" xfId="13649" xr:uid="{00000000-0005-0000-0000-000051350000}"/>
    <cellStyle name="SAPBEXfilterDrill 10 7" xfId="13650" xr:uid="{00000000-0005-0000-0000-000052350000}"/>
    <cellStyle name="SAPBEXfilterDrill 10 7 2" xfId="13651" xr:uid="{00000000-0005-0000-0000-000053350000}"/>
    <cellStyle name="SAPBEXfilterDrill 10 8" xfId="13652" xr:uid="{00000000-0005-0000-0000-000054350000}"/>
    <cellStyle name="SAPBEXfilterDrill 10 8 2" xfId="13653" xr:uid="{00000000-0005-0000-0000-000055350000}"/>
    <cellStyle name="SAPBEXfilterDrill 10 9" xfId="13654" xr:uid="{00000000-0005-0000-0000-000056350000}"/>
    <cellStyle name="SAPBEXfilterDrill 10 9 2" xfId="13655" xr:uid="{00000000-0005-0000-0000-000057350000}"/>
    <cellStyle name="SAPBEXfilterDrill 11" xfId="13656" xr:uid="{00000000-0005-0000-0000-000058350000}"/>
    <cellStyle name="SAPBEXfilterDrill 11 10" xfId="13657" xr:uid="{00000000-0005-0000-0000-000059350000}"/>
    <cellStyle name="SAPBEXfilterDrill 11 10 2" xfId="13658" xr:uid="{00000000-0005-0000-0000-00005A350000}"/>
    <cellStyle name="SAPBEXfilterDrill 11 11" xfId="13659" xr:uid="{00000000-0005-0000-0000-00005B350000}"/>
    <cellStyle name="SAPBEXfilterDrill 11 11 2" xfId="13660" xr:uid="{00000000-0005-0000-0000-00005C350000}"/>
    <cellStyle name="SAPBEXfilterDrill 11 12" xfId="13661" xr:uid="{00000000-0005-0000-0000-00005D350000}"/>
    <cellStyle name="SAPBEXfilterDrill 11 12 2" xfId="13662" xr:uid="{00000000-0005-0000-0000-00005E350000}"/>
    <cellStyle name="SAPBEXfilterDrill 11 13" xfId="13663" xr:uid="{00000000-0005-0000-0000-00005F350000}"/>
    <cellStyle name="SAPBEXfilterDrill 11 13 2" xfId="13664" xr:uid="{00000000-0005-0000-0000-000060350000}"/>
    <cellStyle name="SAPBEXfilterDrill 11 14" xfId="13665" xr:uid="{00000000-0005-0000-0000-000061350000}"/>
    <cellStyle name="SAPBEXfilterDrill 11 14 2" xfId="13666" xr:uid="{00000000-0005-0000-0000-000062350000}"/>
    <cellStyle name="SAPBEXfilterDrill 11 15" xfId="13667" xr:uid="{00000000-0005-0000-0000-000063350000}"/>
    <cellStyle name="SAPBEXfilterDrill 11 15 2" xfId="13668" xr:uid="{00000000-0005-0000-0000-000064350000}"/>
    <cellStyle name="SAPBEXfilterDrill 11 2" xfId="13669" xr:uid="{00000000-0005-0000-0000-000065350000}"/>
    <cellStyle name="SAPBEXfilterDrill 11 2 2" xfId="13670" xr:uid="{00000000-0005-0000-0000-000066350000}"/>
    <cellStyle name="SAPBEXfilterDrill 11 3" xfId="13671" xr:uid="{00000000-0005-0000-0000-000067350000}"/>
    <cellStyle name="SAPBEXfilterDrill 11 3 2" xfId="13672" xr:uid="{00000000-0005-0000-0000-000068350000}"/>
    <cellStyle name="SAPBEXfilterDrill 11 4" xfId="13673" xr:uid="{00000000-0005-0000-0000-000069350000}"/>
    <cellStyle name="SAPBEXfilterDrill 11 4 2" xfId="13674" xr:uid="{00000000-0005-0000-0000-00006A350000}"/>
    <cellStyle name="SAPBEXfilterDrill 11 5" xfId="13675" xr:uid="{00000000-0005-0000-0000-00006B350000}"/>
    <cellStyle name="SAPBEXfilterDrill 11 5 2" xfId="13676" xr:uid="{00000000-0005-0000-0000-00006C350000}"/>
    <cellStyle name="SAPBEXfilterDrill 11 6" xfId="13677" xr:uid="{00000000-0005-0000-0000-00006D350000}"/>
    <cellStyle name="SAPBEXfilterDrill 11 6 2" xfId="13678" xr:uid="{00000000-0005-0000-0000-00006E350000}"/>
    <cellStyle name="SAPBEXfilterDrill 11 7" xfId="13679" xr:uid="{00000000-0005-0000-0000-00006F350000}"/>
    <cellStyle name="SAPBEXfilterDrill 11 7 2" xfId="13680" xr:uid="{00000000-0005-0000-0000-000070350000}"/>
    <cellStyle name="SAPBEXfilterDrill 11 8" xfId="13681" xr:uid="{00000000-0005-0000-0000-000071350000}"/>
    <cellStyle name="SAPBEXfilterDrill 11 8 2" xfId="13682" xr:uid="{00000000-0005-0000-0000-000072350000}"/>
    <cellStyle name="SAPBEXfilterDrill 11 9" xfId="13683" xr:uid="{00000000-0005-0000-0000-000073350000}"/>
    <cellStyle name="SAPBEXfilterDrill 11 9 2" xfId="13684" xr:uid="{00000000-0005-0000-0000-000074350000}"/>
    <cellStyle name="SAPBEXfilterDrill 12" xfId="13685" xr:uid="{00000000-0005-0000-0000-000075350000}"/>
    <cellStyle name="SAPBEXfilterDrill 12 10" xfId="13686" xr:uid="{00000000-0005-0000-0000-000076350000}"/>
    <cellStyle name="SAPBEXfilterDrill 12 10 2" xfId="13687" xr:uid="{00000000-0005-0000-0000-000077350000}"/>
    <cellStyle name="SAPBEXfilterDrill 12 11" xfId="13688" xr:uid="{00000000-0005-0000-0000-000078350000}"/>
    <cellStyle name="SAPBEXfilterDrill 12 11 2" xfId="13689" xr:uid="{00000000-0005-0000-0000-000079350000}"/>
    <cellStyle name="SAPBEXfilterDrill 12 12" xfId="13690" xr:uid="{00000000-0005-0000-0000-00007A350000}"/>
    <cellStyle name="SAPBEXfilterDrill 12 12 2" xfId="13691" xr:uid="{00000000-0005-0000-0000-00007B350000}"/>
    <cellStyle name="SAPBEXfilterDrill 12 13" xfId="13692" xr:uid="{00000000-0005-0000-0000-00007C350000}"/>
    <cellStyle name="SAPBEXfilterDrill 12 13 2" xfId="13693" xr:uid="{00000000-0005-0000-0000-00007D350000}"/>
    <cellStyle name="SAPBEXfilterDrill 12 14" xfId="13694" xr:uid="{00000000-0005-0000-0000-00007E350000}"/>
    <cellStyle name="SAPBEXfilterDrill 12 14 2" xfId="13695" xr:uid="{00000000-0005-0000-0000-00007F350000}"/>
    <cellStyle name="SAPBEXfilterDrill 12 15" xfId="13696" xr:uid="{00000000-0005-0000-0000-000080350000}"/>
    <cellStyle name="SAPBEXfilterDrill 12 15 2" xfId="13697" xr:uid="{00000000-0005-0000-0000-000081350000}"/>
    <cellStyle name="SAPBEXfilterDrill 12 2" xfId="13698" xr:uid="{00000000-0005-0000-0000-000082350000}"/>
    <cellStyle name="SAPBEXfilterDrill 12 2 2" xfId="13699" xr:uid="{00000000-0005-0000-0000-000083350000}"/>
    <cellStyle name="SAPBEXfilterDrill 12 3" xfId="13700" xr:uid="{00000000-0005-0000-0000-000084350000}"/>
    <cellStyle name="SAPBEXfilterDrill 12 3 2" xfId="13701" xr:uid="{00000000-0005-0000-0000-000085350000}"/>
    <cellStyle name="SAPBEXfilterDrill 12 4" xfId="13702" xr:uid="{00000000-0005-0000-0000-000086350000}"/>
    <cellStyle name="SAPBEXfilterDrill 12 4 2" xfId="13703" xr:uid="{00000000-0005-0000-0000-000087350000}"/>
    <cellStyle name="SAPBEXfilterDrill 12 5" xfId="13704" xr:uid="{00000000-0005-0000-0000-000088350000}"/>
    <cellStyle name="SAPBEXfilterDrill 12 5 2" xfId="13705" xr:uid="{00000000-0005-0000-0000-000089350000}"/>
    <cellStyle name="SAPBEXfilterDrill 12 6" xfId="13706" xr:uid="{00000000-0005-0000-0000-00008A350000}"/>
    <cellStyle name="SAPBEXfilterDrill 12 6 2" xfId="13707" xr:uid="{00000000-0005-0000-0000-00008B350000}"/>
    <cellStyle name="SAPBEXfilterDrill 12 7" xfId="13708" xr:uid="{00000000-0005-0000-0000-00008C350000}"/>
    <cellStyle name="SAPBEXfilterDrill 12 7 2" xfId="13709" xr:uid="{00000000-0005-0000-0000-00008D350000}"/>
    <cellStyle name="SAPBEXfilterDrill 12 8" xfId="13710" xr:uid="{00000000-0005-0000-0000-00008E350000}"/>
    <cellStyle name="SAPBEXfilterDrill 12 8 2" xfId="13711" xr:uid="{00000000-0005-0000-0000-00008F350000}"/>
    <cellStyle name="SAPBEXfilterDrill 12 9" xfId="13712" xr:uid="{00000000-0005-0000-0000-000090350000}"/>
    <cellStyle name="SAPBEXfilterDrill 12 9 2" xfId="13713" xr:uid="{00000000-0005-0000-0000-000091350000}"/>
    <cellStyle name="SAPBEXfilterDrill 13" xfId="13714" xr:uid="{00000000-0005-0000-0000-000092350000}"/>
    <cellStyle name="SAPBEXfilterDrill 13 10" xfId="13715" xr:uid="{00000000-0005-0000-0000-000093350000}"/>
    <cellStyle name="SAPBEXfilterDrill 13 10 2" xfId="13716" xr:uid="{00000000-0005-0000-0000-000094350000}"/>
    <cellStyle name="SAPBEXfilterDrill 13 11" xfId="13717" xr:uid="{00000000-0005-0000-0000-000095350000}"/>
    <cellStyle name="SAPBEXfilterDrill 13 11 2" xfId="13718" xr:uid="{00000000-0005-0000-0000-000096350000}"/>
    <cellStyle name="SAPBEXfilterDrill 13 12" xfId="13719" xr:uid="{00000000-0005-0000-0000-000097350000}"/>
    <cellStyle name="SAPBEXfilterDrill 13 12 2" xfId="13720" xr:uid="{00000000-0005-0000-0000-000098350000}"/>
    <cellStyle name="SAPBEXfilterDrill 13 13" xfId="13721" xr:uid="{00000000-0005-0000-0000-000099350000}"/>
    <cellStyle name="SAPBEXfilterDrill 13 13 2" xfId="13722" xr:uid="{00000000-0005-0000-0000-00009A350000}"/>
    <cellStyle name="SAPBEXfilterDrill 13 14" xfId="13723" xr:uid="{00000000-0005-0000-0000-00009B350000}"/>
    <cellStyle name="SAPBEXfilterDrill 13 14 2" xfId="13724" xr:uid="{00000000-0005-0000-0000-00009C350000}"/>
    <cellStyle name="SAPBEXfilterDrill 13 15" xfId="13725" xr:uid="{00000000-0005-0000-0000-00009D350000}"/>
    <cellStyle name="SAPBEXfilterDrill 13 15 2" xfId="13726" xr:uid="{00000000-0005-0000-0000-00009E350000}"/>
    <cellStyle name="SAPBEXfilterDrill 13 2" xfId="13727" xr:uid="{00000000-0005-0000-0000-00009F350000}"/>
    <cellStyle name="SAPBEXfilterDrill 13 2 2" xfId="13728" xr:uid="{00000000-0005-0000-0000-0000A0350000}"/>
    <cellStyle name="SAPBEXfilterDrill 13 3" xfId="13729" xr:uid="{00000000-0005-0000-0000-0000A1350000}"/>
    <cellStyle name="SAPBEXfilterDrill 13 3 2" xfId="13730" xr:uid="{00000000-0005-0000-0000-0000A2350000}"/>
    <cellStyle name="SAPBEXfilterDrill 13 4" xfId="13731" xr:uid="{00000000-0005-0000-0000-0000A3350000}"/>
    <cellStyle name="SAPBEXfilterDrill 13 4 2" xfId="13732" xr:uid="{00000000-0005-0000-0000-0000A4350000}"/>
    <cellStyle name="SAPBEXfilterDrill 13 5" xfId="13733" xr:uid="{00000000-0005-0000-0000-0000A5350000}"/>
    <cellStyle name="SAPBEXfilterDrill 13 5 2" xfId="13734" xr:uid="{00000000-0005-0000-0000-0000A6350000}"/>
    <cellStyle name="SAPBEXfilterDrill 13 6" xfId="13735" xr:uid="{00000000-0005-0000-0000-0000A7350000}"/>
    <cellStyle name="SAPBEXfilterDrill 13 6 2" xfId="13736" xr:uid="{00000000-0005-0000-0000-0000A8350000}"/>
    <cellStyle name="SAPBEXfilterDrill 13 7" xfId="13737" xr:uid="{00000000-0005-0000-0000-0000A9350000}"/>
    <cellStyle name="SAPBEXfilterDrill 13 7 2" xfId="13738" xr:uid="{00000000-0005-0000-0000-0000AA350000}"/>
    <cellStyle name="SAPBEXfilterDrill 13 8" xfId="13739" xr:uid="{00000000-0005-0000-0000-0000AB350000}"/>
    <cellStyle name="SAPBEXfilterDrill 13 8 2" xfId="13740" xr:uid="{00000000-0005-0000-0000-0000AC350000}"/>
    <cellStyle name="SAPBEXfilterDrill 13 9" xfId="13741" xr:uid="{00000000-0005-0000-0000-0000AD350000}"/>
    <cellStyle name="SAPBEXfilterDrill 13 9 2" xfId="13742" xr:uid="{00000000-0005-0000-0000-0000AE350000}"/>
    <cellStyle name="SAPBEXfilterDrill 14" xfId="13743" xr:uid="{00000000-0005-0000-0000-0000AF350000}"/>
    <cellStyle name="SAPBEXfilterDrill 14 2" xfId="13744" xr:uid="{00000000-0005-0000-0000-0000B0350000}"/>
    <cellStyle name="SAPBEXfilterDrill 15" xfId="13745" xr:uid="{00000000-0005-0000-0000-0000B1350000}"/>
    <cellStyle name="SAPBEXfilterDrill 15 2" xfId="13746" xr:uid="{00000000-0005-0000-0000-0000B2350000}"/>
    <cellStyle name="SAPBEXfilterDrill 16" xfId="13747" xr:uid="{00000000-0005-0000-0000-0000B3350000}"/>
    <cellStyle name="SAPBEXfilterDrill 16 2" xfId="13748" xr:uid="{00000000-0005-0000-0000-0000B4350000}"/>
    <cellStyle name="SAPBEXfilterDrill 17" xfId="13749" xr:uid="{00000000-0005-0000-0000-0000B5350000}"/>
    <cellStyle name="SAPBEXfilterDrill 17 2" xfId="13750" xr:uid="{00000000-0005-0000-0000-0000B6350000}"/>
    <cellStyle name="SAPBEXfilterDrill 18" xfId="13751" xr:uid="{00000000-0005-0000-0000-0000B7350000}"/>
    <cellStyle name="SAPBEXfilterDrill 18 2" xfId="13752" xr:uid="{00000000-0005-0000-0000-0000B8350000}"/>
    <cellStyle name="SAPBEXfilterDrill 19" xfId="13753" xr:uid="{00000000-0005-0000-0000-0000B9350000}"/>
    <cellStyle name="SAPBEXfilterDrill 19 2" xfId="13754" xr:uid="{00000000-0005-0000-0000-0000BA350000}"/>
    <cellStyle name="SAPBEXfilterDrill 2" xfId="13755" xr:uid="{00000000-0005-0000-0000-0000BB350000}"/>
    <cellStyle name="SAPBEXfilterDrill 20" xfId="13756" xr:uid="{00000000-0005-0000-0000-0000BC350000}"/>
    <cellStyle name="SAPBEXfilterDrill 20 2" xfId="13757" xr:uid="{00000000-0005-0000-0000-0000BD350000}"/>
    <cellStyle name="SAPBEXfilterDrill 21" xfId="13758" xr:uid="{00000000-0005-0000-0000-0000BE350000}"/>
    <cellStyle name="SAPBEXfilterDrill 21 2" xfId="13759" xr:uid="{00000000-0005-0000-0000-0000BF350000}"/>
    <cellStyle name="SAPBEXfilterDrill 22" xfId="13760" xr:uid="{00000000-0005-0000-0000-0000C0350000}"/>
    <cellStyle name="SAPBEXfilterDrill 22 2" xfId="13761" xr:uid="{00000000-0005-0000-0000-0000C1350000}"/>
    <cellStyle name="SAPBEXfilterDrill 23" xfId="13762" xr:uid="{00000000-0005-0000-0000-0000C2350000}"/>
    <cellStyle name="SAPBEXfilterDrill 23 2" xfId="13763" xr:uid="{00000000-0005-0000-0000-0000C3350000}"/>
    <cellStyle name="SAPBEXfilterDrill 24" xfId="13764" xr:uid="{00000000-0005-0000-0000-0000C4350000}"/>
    <cellStyle name="SAPBEXfilterDrill 24 2" xfId="13765" xr:uid="{00000000-0005-0000-0000-0000C5350000}"/>
    <cellStyle name="SAPBEXfilterDrill 25" xfId="13766" xr:uid="{00000000-0005-0000-0000-0000C6350000}"/>
    <cellStyle name="SAPBEXfilterDrill 25 2" xfId="13767" xr:uid="{00000000-0005-0000-0000-0000C7350000}"/>
    <cellStyle name="SAPBEXfilterDrill 26" xfId="13768" xr:uid="{00000000-0005-0000-0000-0000C8350000}"/>
    <cellStyle name="SAPBEXfilterDrill 26 2" xfId="13769" xr:uid="{00000000-0005-0000-0000-0000C9350000}"/>
    <cellStyle name="SAPBEXfilterDrill 27" xfId="13770" xr:uid="{00000000-0005-0000-0000-0000CA350000}"/>
    <cellStyle name="SAPBEXfilterDrill 27 2" xfId="13771" xr:uid="{00000000-0005-0000-0000-0000CB350000}"/>
    <cellStyle name="SAPBEXfilterDrill 28" xfId="13772" xr:uid="{00000000-0005-0000-0000-0000CC350000}"/>
    <cellStyle name="SAPBEXfilterDrill 29" xfId="13773" xr:uid="{00000000-0005-0000-0000-0000CD350000}"/>
    <cellStyle name="SAPBEXfilterDrill 3" xfId="13774" xr:uid="{00000000-0005-0000-0000-0000CE350000}"/>
    <cellStyle name="SAPBEXfilterDrill 4" xfId="13775" xr:uid="{00000000-0005-0000-0000-0000CF350000}"/>
    <cellStyle name="SAPBEXfilterDrill 5" xfId="13776" xr:uid="{00000000-0005-0000-0000-0000D0350000}"/>
    <cellStyle name="SAPBEXfilterDrill 6" xfId="13777" xr:uid="{00000000-0005-0000-0000-0000D1350000}"/>
    <cellStyle name="SAPBEXfilterDrill 6 10" xfId="13778" xr:uid="{00000000-0005-0000-0000-0000D2350000}"/>
    <cellStyle name="SAPBEXfilterDrill 6 10 2" xfId="13779" xr:uid="{00000000-0005-0000-0000-0000D3350000}"/>
    <cellStyle name="SAPBEXfilterDrill 6 11" xfId="13780" xr:uid="{00000000-0005-0000-0000-0000D4350000}"/>
    <cellStyle name="SAPBEXfilterDrill 6 11 2" xfId="13781" xr:uid="{00000000-0005-0000-0000-0000D5350000}"/>
    <cellStyle name="SAPBEXfilterDrill 6 12" xfId="13782" xr:uid="{00000000-0005-0000-0000-0000D6350000}"/>
    <cellStyle name="SAPBEXfilterDrill 6 12 2" xfId="13783" xr:uid="{00000000-0005-0000-0000-0000D7350000}"/>
    <cellStyle name="SAPBEXfilterDrill 6 13" xfId="13784" xr:uid="{00000000-0005-0000-0000-0000D8350000}"/>
    <cellStyle name="SAPBEXfilterDrill 6 13 2" xfId="13785" xr:uid="{00000000-0005-0000-0000-0000D9350000}"/>
    <cellStyle name="SAPBEXfilterDrill 6 14" xfId="13786" xr:uid="{00000000-0005-0000-0000-0000DA350000}"/>
    <cellStyle name="SAPBEXfilterDrill 6 14 2" xfId="13787" xr:uid="{00000000-0005-0000-0000-0000DB350000}"/>
    <cellStyle name="SAPBEXfilterDrill 6 15" xfId="13788" xr:uid="{00000000-0005-0000-0000-0000DC350000}"/>
    <cellStyle name="SAPBEXfilterDrill 6 15 2" xfId="13789" xr:uid="{00000000-0005-0000-0000-0000DD350000}"/>
    <cellStyle name="SAPBEXfilterDrill 6 2" xfId="13790" xr:uid="{00000000-0005-0000-0000-0000DE350000}"/>
    <cellStyle name="SAPBEXfilterDrill 6 2 2" xfId="13791" xr:uid="{00000000-0005-0000-0000-0000DF350000}"/>
    <cellStyle name="SAPBEXfilterDrill 6 3" xfId="13792" xr:uid="{00000000-0005-0000-0000-0000E0350000}"/>
    <cellStyle name="SAPBEXfilterDrill 6 3 2" xfId="13793" xr:uid="{00000000-0005-0000-0000-0000E1350000}"/>
    <cellStyle name="SAPBEXfilterDrill 6 4" xfId="13794" xr:uid="{00000000-0005-0000-0000-0000E2350000}"/>
    <cellStyle name="SAPBEXfilterDrill 6 4 2" xfId="13795" xr:uid="{00000000-0005-0000-0000-0000E3350000}"/>
    <cellStyle name="SAPBEXfilterDrill 6 5" xfId="13796" xr:uid="{00000000-0005-0000-0000-0000E4350000}"/>
    <cellStyle name="SAPBEXfilterDrill 6 5 2" xfId="13797" xr:uid="{00000000-0005-0000-0000-0000E5350000}"/>
    <cellStyle name="SAPBEXfilterDrill 6 6" xfId="13798" xr:uid="{00000000-0005-0000-0000-0000E6350000}"/>
    <cellStyle name="SAPBEXfilterDrill 6 6 2" xfId="13799" xr:uid="{00000000-0005-0000-0000-0000E7350000}"/>
    <cellStyle name="SAPBEXfilterDrill 6 7" xfId="13800" xr:uid="{00000000-0005-0000-0000-0000E8350000}"/>
    <cellStyle name="SAPBEXfilterDrill 6 7 2" xfId="13801" xr:uid="{00000000-0005-0000-0000-0000E9350000}"/>
    <cellStyle name="SAPBEXfilterDrill 6 8" xfId="13802" xr:uid="{00000000-0005-0000-0000-0000EA350000}"/>
    <cellStyle name="SAPBEXfilterDrill 6 8 2" xfId="13803" xr:uid="{00000000-0005-0000-0000-0000EB350000}"/>
    <cellStyle name="SAPBEXfilterDrill 6 9" xfId="13804" xr:uid="{00000000-0005-0000-0000-0000EC350000}"/>
    <cellStyle name="SAPBEXfilterDrill 6 9 2" xfId="13805" xr:uid="{00000000-0005-0000-0000-0000ED350000}"/>
    <cellStyle name="SAPBEXfilterDrill 7" xfId="13806" xr:uid="{00000000-0005-0000-0000-0000EE350000}"/>
    <cellStyle name="SAPBEXfilterDrill 7 10" xfId="13807" xr:uid="{00000000-0005-0000-0000-0000EF350000}"/>
    <cellStyle name="SAPBEXfilterDrill 7 10 2" xfId="13808" xr:uid="{00000000-0005-0000-0000-0000F0350000}"/>
    <cellStyle name="SAPBEXfilterDrill 7 11" xfId="13809" xr:uid="{00000000-0005-0000-0000-0000F1350000}"/>
    <cellStyle name="SAPBEXfilterDrill 7 11 2" xfId="13810" xr:uid="{00000000-0005-0000-0000-0000F2350000}"/>
    <cellStyle name="SAPBEXfilterDrill 7 12" xfId="13811" xr:uid="{00000000-0005-0000-0000-0000F3350000}"/>
    <cellStyle name="SAPBEXfilterDrill 7 12 2" xfId="13812" xr:uid="{00000000-0005-0000-0000-0000F4350000}"/>
    <cellStyle name="SAPBEXfilterDrill 7 13" xfId="13813" xr:uid="{00000000-0005-0000-0000-0000F5350000}"/>
    <cellStyle name="SAPBEXfilterDrill 7 13 2" xfId="13814" xr:uid="{00000000-0005-0000-0000-0000F6350000}"/>
    <cellStyle name="SAPBEXfilterDrill 7 14" xfId="13815" xr:uid="{00000000-0005-0000-0000-0000F7350000}"/>
    <cellStyle name="SAPBEXfilterDrill 7 14 2" xfId="13816" xr:uid="{00000000-0005-0000-0000-0000F8350000}"/>
    <cellStyle name="SAPBEXfilterDrill 7 15" xfId="13817" xr:uid="{00000000-0005-0000-0000-0000F9350000}"/>
    <cellStyle name="SAPBEXfilterDrill 7 15 2" xfId="13818" xr:uid="{00000000-0005-0000-0000-0000FA350000}"/>
    <cellStyle name="SAPBEXfilterDrill 7 2" xfId="13819" xr:uid="{00000000-0005-0000-0000-0000FB350000}"/>
    <cellStyle name="SAPBEXfilterDrill 7 2 2" xfId="13820" xr:uid="{00000000-0005-0000-0000-0000FC350000}"/>
    <cellStyle name="SAPBEXfilterDrill 7 3" xfId="13821" xr:uid="{00000000-0005-0000-0000-0000FD350000}"/>
    <cellStyle name="SAPBEXfilterDrill 7 3 2" xfId="13822" xr:uid="{00000000-0005-0000-0000-0000FE350000}"/>
    <cellStyle name="SAPBEXfilterDrill 7 4" xfId="13823" xr:uid="{00000000-0005-0000-0000-0000FF350000}"/>
    <cellStyle name="SAPBEXfilterDrill 7 4 2" xfId="13824" xr:uid="{00000000-0005-0000-0000-000000360000}"/>
    <cellStyle name="SAPBEXfilterDrill 7 5" xfId="13825" xr:uid="{00000000-0005-0000-0000-000001360000}"/>
    <cellStyle name="SAPBEXfilterDrill 7 5 2" xfId="13826" xr:uid="{00000000-0005-0000-0000-000002360000}"/>
    <cellStyle name="SAPBEXfilterDrill 7 6" xfId="13827" xr:uid="{00000000-0005-0000-0000-000003360000}"/>
    <cellStyle name="SAPBEXfilterDrill 7 6 2" xfId="13828" xr:uid="{00000000-0005-0000-0000-000004360000}"/>
    <cellStyle name="SAPBEXfilterDrill 7 7" xfId="13829" xr:uid="{00000000-0005-0000-0000-000005360000}"/>
    <cellStyle name="SAPBEXfilterDrill 7 7 2" xfId="13830" xr:uid="{00000000-0005-0000-0000-000006360000}"/>
    <cellStyle name="SAPBEXfilterDrill 7 8" xfId="13831" xr:uid="{00000000-0005-0000-0000-000007360000}"/>
    <cellStyle name="SAPBEXfilterDrill 7 8 2" xfId="13832" xr:uid="{00000000-0005-0000-0000-000008360000}"/>
    <cellStyle name="SAPBEXfilterDrill 7 9" xfId="13833" xr:uid="{00000000-0005-0000-0000-000009360000}"/>
    <cellStyle name="SAPBEXfilterDrill 7 9 2" xfId="13834" xr:uid="{00000000-0005-0000-0000-00000A360000}"/>
    <cellStyle name="SAPBEXfilterDrill 8" xfId="13835" xr:uid="{00000000-0005-0000-0000-00000B360000}"/>
    <cellStyle name="SAPBEXfilterDrill 8 10" xfId="13836" xr:uid="{00000000-0005-0000-0000-00000C360000}"/>
    <cellStyle name="SAPBEXfilterDrill 8 10 2" xfId="13837" xr:uid="{00000000-0005-0000-0000-00000D360000}"/>
    <cellStyle name="SAPBEXfilterDrill 8 11" xfId="13838" xr:uid="{00000000-0005-0000-0000-00000E360000}"/>
    <cellStyle name="SAPBEXfilterDrill 8 11 2" xfId="13839" xr:uid="{00000000-0005-0000-0000-00000F360000}"/>
    <cellStyle name="SAPBEXfilterDrill 8 12" xfId="13840" xr:uid="{00000000-0005-0000-0000-000010360000}"/>
    <cellStyle name="SAPBEXfilterDrill 8 12 2" xfId="13841" xr:uid="{00000000-0005-0000-0000-000011360000}"/>
    <cellStyle name="SAPBEXfilterDrill 8 13" xfId="13842" xr:uid="{00000000-0005-0000-0000-000012360000}"/>
    <cellStyle name="SAPBEXfilterDrill 8 13 2" xfId="13843" xr:uid="{00000000-0005-0000-0000-000013360000}"/>
    <cellStyle name="SAPBEXfilterDrill 8 14" xfId="13844" xr:uid="{00000000-0005-0000-0000-000014360000}"/>
    <cellStyle name="SAPBEXfilterDrill 8 14 2" xfId="13845" xr:uid="{00000000-0005-0000-0000-000015360000}"/>
    <cellStyle name="SAPBEXfilterDrill 8 15" xfId="13846" xr:uid="{00000000-0005-0000-0000-000016360000}"/>
    <cellStyle name="SAPBEXfilterDrill 8 15 2" xfId="13847" xr:uid="{00000000-0005-0000-0000-000017360000}"/>
    <cellStyle name="SAPBEXfilterDrill 8 2" xfId="13848" xr:uid="{00000000-0005-0000-0000-000018360000}"/>
    <cellStyle name="SAPBEXfilterDrill 8 2 2" xfId="13849" xr:uid="{00000000-0005-0000-0000-000019360000}"/>
    <cellStyle name="SAPBEXfilterDrill 8 3" xfId="13850" xr:uid="{00000000-0005-0000-0000-00001A360000}"/>
    <cellStyle name="SAPBEXfilterDrill 8 3 2" xfId="13851" xr:uid="{00000000-0005-0000-0000-00001B360000}"/>
    <cellStyle name="SAPBEXfilterDrill 8 4" xfId="13852" xr:uid="{00000000-0005-0000-0000-00001C360000}"/>
    <cellStyle name="SAPBEXfilterDrill 8 4 2" xfId="13853" xr:uid="{00000000-0005-0000-0000-00001D360000}"/>
    <cellStyle name="SAPBEXfilterDrill 8 5" xfId="13854" xr:uid="{00000000-0005-0000-0000-00001E360000}"/>
    <cellStyle name="SAPBEXfilterDrill 8 5 2" xfId="13855" xr:uid="{00000000-0005-0000-0000-00001F360000}"/>
    <cellStyle name="SAPBEXfilterDrill 8 6" xfId="13856" xr:uid="{00000000-0005-0000-0000-000020360000}"/>
    <cellStyle name="SAPBEXfilterDrill 8 6 2" xfId="13857" xr:uid="{00000000-0005-0000-0000-000021360000}"/>
    <cellStyle name="SAPBEXfilterDrill 8 7" xfId="13858" xr:uid="{00000000-0005-0000-0000-000022360000}"/>
    <cellStyle name="SAPBEXfilterDrill 8 7 2" xfId="13859" xr:uid="{00000000-0005-0000-0000-000023360000}"/>
    <cellStyle name="SAPBEXfilterDrill 8 8" xfId="13860" xr:uid="{00000000-0005-0000-0000-000024360000}"/>
    <cellStyle name="SAPBEXfilterDrill 8 8 2" xfId="13861" xr:uid="{00000000-0005-0000-0000-000025360000}"/>
    <cellStyle name="SAPBEXfilterDrill 8 9" xfId="13862" xr:uid="{00000000-0005-0000-0000-000026360000}"/>
    <cellStyle name="SAPBEXfilterDrill 8 9 2" xfId="13863" xr:uid="{00000000-0005-0000-0000-000027360000}"/>
    <cellStyle name="SAPBEXfilterDrill 9" xfId="13864" xr:uid="{00000000-0005-0000-0000-000028360000}"/>
    <cellStyle name="SAPBEXfilterDrill 9 10" xfId="13865" xr:uid="{00000000-0005-0000-0000-000029360000}"/>
    <cellStyle name="SAPBEXfilterDrill 9 10 2" xfId="13866" xr:uid="{00000000-0005-0000-0000-00002A360000}"/>
    <cellStyle name="SAPBEXfilterDrill 9 11" xfId="13867" xr:uid="{00000000-0005-0000-0000-00002B360000}"/>
    <cellStyle name="SAPBEXfilterDrill 9 11 2" xfId="13868" xr:uid="{00000000-0005-0000-0000-00002C360000}"/>
    <cellStyle name="SAPBEXfilterDrill 9 12" xfId="13869" xr:uid="{00000000-0005-0000-0000-00002D360000}"/>
    <cellStyle name="SAPBEXfilterDrill 9 12 2" xfId="13870" xr:uid="{00000000-0005-0000-0000-00002E360000}"/>
    <cellStyle name="SAPBEXfilterDrill 9 13" xfId="13871" xr:uid="{00000000-0005-0000-0000-00002F360000}"/>
    <cellStyle name="SAPBEXfilterDrill 9 13 2" xfId="13872" xr:uid="{00000000-0005-0000-0000-000030360000}"/>
    <cellStyle name="SAPBEXfilterDrill 9 14" xfId="13873" xr:uid="{00000000-0005-0000-0000-000031360000}"/>
    <cellStyle name="SAPBEXfilterDrill 9 14 2" xfId="13874" xr:uid="{00000000-0005-0000-0000-000032360000}"/>
    <cellStyle name="SAPBEXfilterDrill 9 15" xfId="13875" xr:uid="{00000000-0005-0000-0000-000033360000}"/>
    <cellStyle name="SAPBEXfilterDrill 9 15 2" xfId="13876" xr:uid="{00000000-0005-0000-0000-000034360000}"/>
    <cellStyle name="SAPBEXfilterDrill 9 2" xfId="13877" xr:uid="{00000000-0005-0000-0000-000035360000}"/>
    <cellStyle name="SAPBEXfilterDrill 9 2 2" xfId="13878" xr:uid="{00000000-0005-0000-0000-000036360000}"/>
    <cellStyle name="SAPBEXfilterDrill 9 3" xfId="13879" xr:uid="{00000000-0005-0000-0000-000037360000}"/>
    <cellStyle name="SAPBEXfilterDrill 9 3 2" xfId="13880" xr:uid="{00000000-0005-0000-0000-000038360000}"/>
    <cellStyle name="SAPBEXfilterDrill 9 4" xfId="13881" xr:uid="{00000000-0005-0000-0000-000039360000}"/>
    <cellStyle name="SAPBEXfilterDrill 9 4 2" xfId="13882" xr:uid="{00000000-0005-0000-0000-00003A360000}"/>
    <cellStyle name="SAPBEXfilterDrill 9 5" xfId="13883" xr:uid="{00000000-0005-0000-0000-00003B360000}"/>
    <cellStyle name="SAPBEXfilterDrill 9 5 2" xfId="13884" xr:uid="{00000000-0005-0000-0000-00003C360000}"/>
    <cellStyle name="SAPBEXfilterDrill 9 6" xfId="13885" xr:uid="{00000000-0005-0000-0000-00003D360000}"/>
    <cellStyle name="SAPBEXfilterDrill 9 6 2" xfId="13886" xr:uid="{00000000-0005-0000-0000-00003E360000}"/>
    <cellStyle name="SAPBEXfilterDrill 9 7" xfId="13887" xr:uid="{00000000-0005-0000-0000-00003F360000}"/>
    <cellStyle name="SAPBEXfilterDrill 9 7 2" xfId="13888" xr:uid="{00000000-0005-0000-0000-000040360000}"/>
    <cellStyle name="SAPBEXfilterDrill 9 8" xfId="13889" xr:uid="{00000000-0005-0000-0000-000041360000}"/>
    <cellStyle name="SAPBEXfilterDrill 9 8 2" xfId="13890" xr:uid="{00000000-0005-0000-0000-000042360000}"/>
    <cellStyle name="SAPBEXfilterDrill 9 9" xfId="13891" xr:uid="{00000000-0005-0000-0000-000043360000}"/>
    <cellStyle name="SAPBEXfilterDrill 9 9 2" xfId="13892" xr:uid="{00000000-0005-0000-0000-000044360000}"/>
    <cellStyle name="SAPBEXfilterItem" xfId="13893" xr:uid="{00000000-0005-0000-0000-000045360000}"/>
    <cellStyle name="SAPBEXfilterItem 10" xfId="13894" xr:uid="{00000000-0005-0000-0000-000046360000}"/>
    <cellStyle name="SAPBEXfilterItem 10 10" xfId="13895" xr:uid="{00000000-0005-0000-0000-000047360000}"/>
    <cellStyle name="SAPBEXfilterItem 10 10 2" xfId="13896" xr:uid="{00000000-0005-0000-0000-000048360000}"/>
    <cellStyle name="SAPBEXfilterItem 10 11" xfId="13897" xr:uid="{00000000-0005-0000-0000-000049360000}"/>
    <cellStyle name="SAPBEXfilterItem 10 11 2" xfId="13898" xr:uid="{00000000-0005-0000-0000-00004A360000}"/>
    <cellStyle name="SAPBEXfilterItem 10 12" xfId="13899" xr:uid="{00000000-0005-0000-0000-00004B360000}"/>
    <cellStyle name="SAPBEXfilterItem 10 12 2" xfId="13900" xr:uid="{00000000-0005-0000-0000-00004C360000}"/>
    <cellStyle name="SAPBEXfilterItem 10 13" xfId="13901" xr:uid="{00000000-0005-0000-0000-00004D360000}"/>
    <cellStyle name="SAPBEXfilterItem 10 13 2" xfId="13902" xr:uid="{00000000-0005-0000-0000-00004E360000}"/>
    <cellStyle name="SAPBEXfilterItem 10 14" xfId="13903" xr:uid="{00000000-0005-0000-0000-00004F360000}"/>
    <cellStyle name="SAPBEXfilterItem 10 14 2" xfId="13904" xr:uid="{00000000-0005-0000-0000-000050360000}"/>
    <cellStyle name="SAPBEXfilterItem 10 15" xfId="13905" xr:uid="{00000000-0005-0000-0000-000051360000}"/>
    <cellStyle name="SAPBEXfilterItem 10 15 2" xfId="13906" xr:uid="{00000000-0005-0000-0000-000052360000}"/>
    <cellStyle name="SAPBEXfilterItem 10 2" xfId="13907" xr:uid="{00000000-0005-0000-0000-000053360000}"/>
    <cellStyle name="SAPBEXfilterItem 10 2 2" xfId="13908" xr:uid="{00000000-0005-0000-0000-000054360000}"/>
    <cellStyle name="SAPBEXfilterItem 10 3" xfId="13909" xr:uid="{00000000-0005-0000-0000-000055360000}"/>
    <cellStyle name="SAPBEXfilterItem 10 3 2" xfId="13910" xr:uid="{00000000-0005-0000-0000-000056360000}"/>
    <cellStyle name="SAPBEXfilterItem 10 4" xfId="13911" xr:uid="{00000000-0005-0000-0000-000057360000}"/>
    <cellStyle name="SAPBEXfilterItem 10 4 2" xfId="13912" xr:uid="{00000000-0005-0000-0000-000058360000}"/>
    <cellStyle name="SAPBEXfilterItem 10 5" xfId="13913" xr:uid="{00000000-0005-0000-0000-000059360000}"/>
    <cellStyle name="SAPBEXfilterItem 10 5 2" xfId="13914" xr:uid="{00000000-0005-0000-0000-00005A360000}"/>
    <cellStyle name="SAPBEXfilterItem 10 6" xfId="13915" xr:uid="{00000000-0005-0000-0000-00005B360000}"/>
    <cellStyle name="SAPBEXfilterItem 10 6 2" xfId="13916" xr:uid="{00000000-0005-0000-0000-00005C360000}"/>
    <cellStyle name="SAPBEXfilterItem 10 7" xfId="13917" xr:uid="{00000000-0005-0000-0000-00005D360000}"/>
    <cellStyle name="SAPBEXfilterItem 10 7 2" xfId="13918" xr:uid="{00000000-0005-0000-0000-00005E360000}"/>
    <cellStyle name="SAPBEXfilterItem 10 8" xfId="13919" xr:uid="{00000000-0005-0000-0000-00005F360000}"/>
    <cellStyle name="SAPBEXfilterItem 10 8 2" xfId="13920" xr:uid="{00000000-0005-0000-0000-000060360000}"/>
    <cellStyle name="SAPBEXfilterItem 10 9" xfId="13921" xr:uid="{00000000-0005-0000-0000-000061360000}"/>
    <cellStyle name="SAPBEXfilterItem 10 9 2" xfId="13922" xr:uid="{00000000-0005-0000-0000-000062360000}"/>
    <cellStyle name="SAPBEXfilterItem 11" xfId="13923" xr:uid="{00000000-0005-0000-0000-000063360000}"/>
    <cellStyle name="SAPBEXfilterItem 11 10" xfId="13924" xr:uid="{00000000-0005-0000-0000-000064360000}"/>
    <cellStyle name="SAPBEXfilterItem 11 10 2" xfId="13925" xr:uid="{00000000-0005-0000-0000-000065360000}"/>
    <cellStyle name="SAPBEXfilterItem 11 11" xfId="13926" xr:uid="{00000000-0005-0000-0000-000066360000}"/>
    <cellStyle name="SAPBEXfilterItem 11 11 2" xfId="13927" xr:uid="{00000000-0005-0000-0000-000067360000}"/>
    <cellStyle name="SAPBEXfilterItem 11 12" xfId="13928" xr:uid="{00000000-0005-0000-0000-000068360000}"/>
    <cellStyle name="SAPBEXfilterItem 11 12 2" xfId="13929" xr:uid="{00000000-0005-0000-0000-000069360000}"/>
    <cellStyle name="SAPBEXfilterItem 11 13" xfId="13930" xr:uid="{00000000-0005-0000-0000-00006A360000}"/>
    <cellStyle name="SAPBEXfilterItem 11 13 2" xfId="13931" xr:uid="{00000000-0005-0000-0000-00006B360000}"/>
    <cellStyle name="SAPBEXfilterItem 11 14" xfId="13932" xr:uid="{00000000-0005-0000-0000-00006C360000}"/>
    <cellStyle name="SAPBEXfilterItem 11 14 2" xfId="13933" xr:uid="{00000000-0005-0000-0000-00006D360000}"/>
    <cellStyle name="SAPBEXfilterItem 11 15" xfId="13934" xr:uid="{00000000-0005-0000-0000-00006E360000}"/>
    <cellStyle name="SAPBEXfilterItem 11 15 2" xfId="13935" xr:uid="{00000000-0005-0000-0000-00006F360000}"/>
    <cellStyle name="SAPBEXfilterItem 11 2" xfId="13936" xr:uid="{00000000-0005-0000-0000-000070360000}"/>
    <cellStyle name="SAPBEXfilterItem 11 2 2" xfId="13937" xr:uid="{00000000-0005-0000-0000-000071360000}"/>
    <cellStyle name="SAPBEXfilterItem 11 3" xfId="13938" xr:uid="{00000000-0005-0000-0000-000072360000}"/>
    <cellStyle name="SAPBEXfilterItem 11 3 2" xfId="13939" xr:uid="{00000000-0005-0000-0000-000073360000}"/>
    <cellStyle name="SAPBEXfilterItem 11 4" xfId="13940" xr:uid="{00000000-0005-0000-0000-000074360000}"/>
    <cellStyle name="SAPBEXfilterItem 11 4 2" xfId="13941" xr:uid="{00000000-0005-0000-0000-000075360000}"/>
    <cellStyle name="SAPBEXfilterItem 11 5" xfId="13942" xr:uid="{00000000-0005-0000-0000-000076360000}"/>
    <cellStyle name="SAPBEXfilterItem 11 5 2" xfId="13943" xr:uid="{00000000-0005-0000-0000-000077360000}"/>
    <cellStyle name="SAPBEXfilterItem 11 6" xfId="13944" xr:uid="{00000000-0005-0000-0000-000078360000}"/>
    <cellStyle name="SAPBEXfilterItem 11 6 2" xfId="13945" xr:uid="{00000000-0005-0000-0000-000079360000}"/>
    <cellStyle name="SAPBEXfilterItem 11 7" xfId="13946" xr:uid="{00000000-0005-0000-0000-00007A360000}"/>
    <cellStyle name="SAPBEXfilterItem 11 7 2" xfId="13947" xr:uid="{00000000-0005-0000-0000-00007B360000}"/>
    <cellStyle name="SAPBEXfilterItem 11 8" xfId="13948" xr:uid="{00000000-0005-0000-0000-00007C360000}"/>
    <cellStyle name="SAPBEXfilterItem 11 8 2" xfId="13949" xr:uid="{00000000-0005-0000-0000-00007D360000}"/>
    <cellStyle name="SAPBEXfilterItem 11 9" xfId="13950" xr:uid="{00000000-0005-0000-0000-00007E360000}"/>
    <cellStyle name="SAPBEXfilterItem 11 9 2" xfId="13951" xr:uid="{00000000-0005-0000-0000-00007F360000}"/>
    <cellStyle name="SAPBEXfilterItem 12" xfId="13952" xr:uid="{00000000-0005-0000-0000-000080360000}"/>
    <cellStyle name="SAPBEXfilterItem 12 10" xfId="13953" xr:uid="{00000000-0005-0000-0000-000081360000}"/>
    <cellStyle name="SAPBEXfilterItem 12 10 2" xfId="13954" xr:uid="{00000000-0005-0000-0000-000082360000}"/>
    <cellStyle name="SAPBEXfilterItem 12 11" xfId="13955" xr:uid="{00000000-0005-0000-0000-000083360000}"/>
    <cellStyle name="SAPBEXfilterItem 12 11 2" xfId="13956" xr:uid="{00000000-0005-0000-0000-000084360000}"/>
    <cellStyle name="SAPBEXfilterItem 12 12" xfId="13957" xr:uid="{00000000-0005-0000-0000-000085360000}"/>
    <cellStyle name="SAPBEXfilterItem 12 12 2" xfId="13958" xr:uid="{00000000-0005-0000-0000-000086360000}"/>
    <cellStyle name="SAPBEXfilterItem 12 13" xfId="13959" xr:uid="{00000000-0005-0000-0000-000087360000}"/>
    <cellStyle name="SAPBEXfilterItem 12 13 2" xfId="13960" xr:uid="{00000000-0005-0000-0000-000088360000}"/>
    <cellStyle name="SAPBEXfilterItem 12 14" xfId="13961" xr:uid="{00000000-0005-0000-0000-000089360000}"/>
    <cellStyle name="SAPBEXfilterItem 12 14 2" xfId="13962" xr:uid="{00000000-0005-0000-0000-00008A360000}"/>
    <cellStyle name="SAPBEXfilterItem 12 15" xfId="13963" xr:uid="{00000000-0005-0000-0000-00008B360000}"/>
    <cellStyle name="SAPBEXfilterItem 12 15 2" xfId="13964" xr:uid="{00000000-0005-0000-0000-00008C360000}"/>
    <cellStyle name="SAPBEXfilterItem 12 2" xfId="13965" xr:uid="{00000000-0005-0000-0000-00008D360000}"/>
    <cellStyle name="SAPBEXfilterItem 12 2 2" xfId="13966" xr:uid="{00000000-0005-0000-0000-00008E360000}"/>
    <cellStyle name="SAPBEXfilterItem 12 3" xfId="13967" xr:uid="{00000000-0005-0000-0000-00008F360000}"/>
    <cellStyle name="SAPBEXfilterItem 12 3 2" xfId="13968" xr:uid="{00000000-0005-0000-0000-000090360000}"/>
    <cellStyle name="SAPBEXfilterItem 12 4" xfId="13969" xr:uid="{00000000-0005-0000-0000-000091360000}"/>
    <cellStyle name="SAPBEXfilterItem 12 4 2" xfId="13970" xr:uid="{00000000-0005-0000-0000-000092360000}"/>
    <cellStyle name="SAPBEXfilterItem 12 5" xfId="13971" xr:uid="{00000000-0005-0000-0000-000093360000}"/>
    <cellStyle name="SAPBEXfilterItem 12 5 2" xfId="13972" xr:uid="{00000000-0005-0000-0000-000094360000}"/>
    <cellStyle name="SAPBEXfilterItem 12 6" xfId="13973" xr:uid="{00000000-0005-0000-0000-000095360000}"/>
    <cellStyle name="SAPBEXfilterItem 12 6 2" xfId="13974" xr:uid="{00000000-0005-0000-0000-000096360000}"/>
    <cellStyle name="SAPBEXfilterItem 12 7" xfId="13975" xr:uid="{00000000-0005-0000-0000-000097360000}"/>
    <cellStyle name="SAPBEXfilterItem 12 7 2" xfId="13976" xr:uid="{00000000-0005-0000-0000-000098360000}"/>
    <cellStyle name="SAPBEXfilterItem 12 8" xfId="13977" xr:uid="{00000000-0005-0000-0000-000099360000}"/>
    <cellStyle name="SAPBEXfilterItem 12 8 2" xfId="13978" xr:uid="{00000000-0005-0000-0000-00009A360000}"/>
    <cellStyle name="SAPBEXfilterItem 12 9" xfId="13979" xr:uid="{00000000-0005-0000-0000-00009B360000}"/>
    <cellStyle name="SAPBEXfilterItem 12 9 2" xfId="13980" xr:uid="{00000000-0005-0000-0000-00009C360000}"/>
    <cellStyle name="SAPBEXfilterItem 13" xfId="13981" xr:uid="{00000000-0005-0000-0000-00009D360000}"/>
    <cellStyle name="SAPBEXfilterItem 13 10" xfId="13982" xr:uid="{00000000-0005-0000-0000-00009E360000}"/>
    <cellStyle name="SAPBEXfilterItem 13 10 2" xfId="13983" xr:uid="{00000000-0005-0000-0000-00009F360000}"/>
    <cellStyle name="SAPBEXfilterItem 13 11" xfId="13984" xr:uid="{00000000-0005-0000-0000-0000A0360000}"/>
    <cellStyle name="SAPBEXfilterItem 13 11 2" xfId="13985" xr:uid="{00000000-0005-0000-0000-0000A1360000}"/>
    <cellStyle name="SAPBEXfilterItem 13 12" xfId="13986" xr:uid="{00000000-0005-0000-0000-0000A2360000}"/>
    <cellStyle name="SAPBEXfilterItem 13 12 2" xfId="13987" xr:uid="{00000000-0005-0000-0000-0000A3360000}"/>
    <cellStyle name="SAPBEXfilterItem 13 13" xfId="13988" xr:uid="{00000000-0005-0000-0000-0000A4360000}"/>
    <cellStyle name="SAPBEXfilterItem 13 13 2" xfId="13989" xr:uid="{00000000-0005-0000-0000-0000A5360000}"/>
    <cellStyle name="SAPBEXfilterItem 13 14" xfId="13990" xr:uid="{00000000-0005-0000-0000-0000A6360000}"/>
    <cellStyle name="SAPBEXfilterItem 13 14 2" xfId="13991" xr:uid="{00000000-0005-0000-0000-0000A7360000}"/>
    <cellStyle name="SAPBEXfilterItem 13 15" xfId="13992" xr:uid="{00000000-0005-0000-0000-0000A8360000}"/>
    <cellStyle name="SAPBEXfilterItem 13 15 2" xfId="13993" xr:uid="{00000000-0005-0000-0000-0000A9360000}"/>
    <cellStyle name="SAPBEXfilterItem 13 2" xfId="13994" xr:uid="{00000000-0005-0000-0000-0000AA360000}"/>
    <cellStyle name="SAPBEXfilterItem 13 2 2" xfId="13995" xr:uid="{00000000-0005-0000-0000-0000AB360000}"/>
    <cellStyle name="SAPBEXfilterItem 13 3" xfId="13996" xr:uid="{00000000-0005-0000-0000-0000AC360000}"/>
    <cellStyle name="SAPBEXfilterItem 13 3 2" xfId="13997" xr:uid="{00000000-0005-0000-0000-0000AD360000}"/>
    <cellStyle name="SAPBEXfilterItem 13 4" xfId="13998" xr:uid="{00000000-0005-0000-0000-0000AE360000}"/>
    <cellStyle name="SAPBEXfilterItem 13 4 2" xfId="13999" xr:uid="{00000000-0005-0000-0000-0000AF360000}"/>
    <cellStyle name="SAPBEXfilterItem 13 5" xfId="14000" xr:uid="{00000000-0005-0000-0000-0000B0360000}"/>
    <cellStyle name="SAPBEXfilterItem 13 5 2" xfId="14001" xr:uid="{00000000-0005-0000-0000-0000B1360000}"/>
    <cellStyle name="SAPBEXfilterItem 13 6" xfId="14002" xr:uid="{00000000-0005-0000-0000-0000B2360000}"/>
    <cellStyle name="SAPBEXfilterItem 13 6 2" xfId="14003" xr:uid="{00000000-0005-0000-0000-0000B3360000}"/>
    <cellStyle name="SAPBEXfilterItem 13 7" xfId="14004" xr:uid="{00000000-0005-0000-0000-0000B4360000}"/>
    <cellStyle name="SAPBEXfilterItem 13 7 2" xfId="14005" xr:uid="{00000000-0005-0000-0000-0000B5360000}"/>
    <cellStyle name="SAPBEXfilterItem 13 8" xfId="14006" xr:uid="{00000000-0005-0000-0000-0000B6360000}"/>
    <cellStyle name="SAPBEXfilterItem 13 8 2" xfId="14007" xr:uid="{00000000-0005-0000-0000-0000B7360000}"/>
    <cellStyle name="SAPBEXfilterItem 13 9" xfId="14008" xr:uid="{00000000-0005-0000-0000-0000B8360000}"/>
    <cellStyle name="SAPBEXfilterItem 13 9 2" xfId="14009" xr:uid="{00000000-0005-0000-0000-0000B9360000}"/>
    <cellStyle name="SAPBEXfilterItem 14" xfId="14010" xr:uid="{00000000-0005-0000-0000-0000BA360000}"/>
    <cellStyle name="SAPBEXfilterItem 14 2" xfId="14011" xr:uid="{00000000-0005-0000-0000-0000BB360000}"/>
    <cellStyle name="SAPBEXfilterItem 15" xfId="14012" xr:uid="{00000000-0005-0000-0000-0000BC360000}"/>
    <cellStyle name="SAPBEXfilterItem 15 2" xfId="14013" xr:uid="{00000000-0005-0000-0000-0000BD360000}"/>
    <cellStyle name="SAPBEXfilterItem 16" xfId="14014" xr:uid="{00000000-0005-0000-0000-0000BE360000}"/>
    <cellStyle name="SAPBEXfilterItem 16 2" xfId="14015" xr:uid="{00000000-0005-0000-0000-0000BF360000}"/>
    <cellStyle name="SAPBEXfilterItem 17" xfId="14016" xr:uid="{00000000-0005-0000-0000-0000C0360000}"/>
    <cellStyle name="SAPBEXfilterItem 17 2" xfId="14017" xr:uid="{00000000-0005-0000-0000-0000C1360000}"/>
    <cellStyle name="SAPBEXfilterItem 18" xfId="14018" xr:uid="{00000000-0005-0000-0000-0000C2360000}"/>
    <cellStyle name="SAPBEXfilterItem 18 2" xfId="14019" xr:uid="{00000000-0005-0000-0000-0000C3360000}"/>
    <cellStyle name="SAPBEXfilterItem 19" xfId="14020" xr:uid="{00000000-0005-0000-0000-0000C4360000}"/>
    <cellStyle name="SAPBEXfilterItem 19 2" xfId="14021" xr:uid="{00000000-0005-0000-0000-0000C5360000}"/>
    <cellStyle name="SAPBEXfilterItem 2" xfId="14022" xr:uid="{00000000-0005-0000-0000-0000C6360000}"/>
    <cellStyle name="SAPBEXfilterItem 20" xfId="14023" xr:uid="{00000000-0005-0000-0000-0000C7360000}"/>
    <cellStyle name="SAPBEXfilterItem 20 2" xfId="14024" xr:uid="{00000000-0005-0000-0000-0000C8360000}"/>
    <cellStyle name="SAPBEXfilterItem 21" xfId="14025" xr:uid="{00000000-0005-0000-0000-0000C9360000}"/>
    <cellStyle name="SAPBEXfilterItem 21 2" xfId="14026" xr:uid="{00000000-0005-0000-0000-0000CA360000}"/>
    <cellStyle name="SAPBEXfilterItem 22" xfId="14027" xr:uid="{00000000-0005-0000-0000-0000CB360000}"/>
    <cellStyle name="SAPBEXfilterItem 22 2" xfId="14028" xr:uid="{00000000-0005-0000-0000-0000CC360000}"/>
    <cellStyle name="SAPBEXfilterItem 23" xfId="14029" xr:uid="{00000000-0005-0000-0000-0000CD360000}"/>
    <cellStyle name="SAPBEXfilterItem 23 2" xfId="14030" xr:uid="{00000000-0005-0000-0000-0000CE360000}"/>
    <cellStyle name="SAPBEXfilterItem 24" xfId="14031" xr:uid="{00000000-0005-0000-0000-0000CF360000}"/>
    <cellStyle name="SAPBEXfilterItem 24 2" xfId="14032" xr:uid="{00000000-0005-0000-0000-0000D0360000}"/>
    <cellStyle name="SAPBEXfilterItem 25" xfId="14033" xr:uid="{00000000-0005-0000-0000-0000D1360000}"/>
    <cellStyle name="SAPBEXfilterItem 25 2" xfId="14034" xr:uid="{00000000-0005-0000-0000-0000D2360000}"/>
    <cellStyle name="SAPBEXfilterItem 26" xfId="14035" xr:uid="{00000000-0005-0000-0000-0000D3360000}"/>
    <cellStyle name="SAPBEXfilterItem 26 2" xfId="14036" xr:uid="{00000000-0005-0000-0000-0000D4360000}"/>
    <cellStyle name="SAPBEXfilterItem 27" xfId="14037" xr:uid="{00000000-0005-0000-0000-0000D5360000}"/>
    <cellStyle name="SAPBEXfilterItem 27 2" xfId="14038" xr:uid="{00000000-0005-0000-0000-0000D6360000}"/>
    <cellStyle name="SAPBEXfilterItem 28" xfId="14039" xr:uid="{00000000-0005-0000-0000-0000D7360000}"/>
    <cellStyle name="SAPBEXfilterItem 29" xfId="14040" xr:uid="{00000000-0005-0000-0000-0000D8360000}"/>
    <cellStyle name="SAPBEXfilterItem 3" xfId="14041" xr:uid="{00000000-0005-0000-0000-0000D9360000}"/>
    <cellStyle name="SAPBEXfilterItem 4" xfId="14042" xr:uid="{00000000-0005-0000-0000-0000DA360000}"/>
    <cellStyle name="SAPBEXfilterItem 5" xfId="14043" xr:uid="{00000000-0005-0000-0000-0000DB360000}"/>
    <cellStyle name="SAPBEXfilterItem 6" xfId="14044" xr:uid="{00000000-0005-0000-0000-0000DC360000}"/>
    <cellStyle name="SAPBEXfilterItem 6 10" xfId="14045" xr:uid="{00000000-0005-0000-0000-0000DD360000}"/>
    <cellStyle name="SAPBEXfilterItem 6 10 2" xfId="14046" xr:uid="{00000000-0005-0000-0000-0000DE360000}"/>
    <cellStyle name="SAPBEXfilterItem 6 11" xfId="14047" xr:uid="{00000000-0005-0000-0000-0000DF360000}"/>
    <cellStyle name="SAPBEXfilterItem 6 11 2" xfId="14048" xr:uid="{00000000-0005-0000-0000-0000E0360000}"/>
    <cellStyle name="SAPBEXfilterItem 6 12" xfId="14049" xr:uid="{00000000-0005-0000-0000-0000E1360000}"/>
    <cellStyle name="SAPBEXfilterItem 6 12 2" xfId="14050" xr:uid="{00000000-0005-0000-0000-0000E2360000}"/>
    <cellStyle name="SAPBEXfilterItem 6 13" xfId="14051" xr:uid="{00000000-0005-0000-0000-0000E3360000}"/>
    <cellStyle name="SAPBEXfilterItem 6 13 2" xfId="14052" xr:uid="{00000000-0005-0000-0000-0000E4360000}"/>
    <cellStyle name="SAPBEXfilterItem 6 14" xfId="14053" xr:uid="{00000000-0005-0000-0000-0000E5360000}"/>
    <cellStyle name="SAPBEXfilterItem 6 14 2" xfId="14054" xr:uid="{00000000-0005-0000-0000-0000E6360000}"/>
    <cellStyle name="SAPBEXfilterItem 6 15" xfId="14055" xr:uid="{00000000-0005-0000-0000-0000E7360000}"/>
    <cellStyle name="SAPBEXfilterItem 6 15 2" xfId="14056" xr:uid="{00000000-0005-0000-0000-0000E8360000}"/>
    <cellStyle name="SAPBEXfilterItem 6 2" xfId="14057" xr:uid="{00000000-0005-0000-0000-0000E9360000}"/>
    <cellStyle name="SAPBEXfilterItem 6 2 2" xfId="14058" xr:uid="{00000000-0005-0000-0000-0000EA360000}"/>
    <cellStyle name="SAPBEXfilterItem 6 3" xfId="14059" xr:uid="{00000000-0005-0000-0000-0000EB360000}"/>
    <cellStyle name="SAPBEXfilterItem 6 3 2" xfId="14060" xr:uid="{00000000-0005-0000-0000-0000EC360000}"/>
    <cellStyle name="SAPBEXfilterItem 6 4" xfId="14061" xr:uid="{00000000-0005-0000-0000-0000ED360000}"/>
    <cellStyle name="SAPBEXfilterItem 6 4 2" xfId="14062" xr:uid="{00000000-0005-0000-0000-0000EE360000}"/>
    <cellStyle name="SAPBEXfilterItem 6 5" xfId="14063" xr:uid="{00000000-0005-0000-0000-0000EF360000}"/>
    <cellStyle name="SAPBEXfilterItem 6 5 2" xfId="14064" xr:uid="{00000000-0005-0000-0000-0000F0360000}"/>
    <cellStyle name="SAPBEXfilterItem 6 6" xfId="14065" xr:uid="{00000000-0005-0000-0000-0000F1360000}"/>
    <cellStyle name="SAPBEXfilterItem 6 6 2" xfId="14066" xr:uid="{00000000-0005-0000-0000-0000F2360000}"/>
    <cellStyle name="SAPBEXfilterItem 6 7" xfId="14067" xr:uid="{00000000-0005-0000-0000-0000F3360000}"/>
    <cellStyle name="SAPBEXfilterItem 6 7 2" xfId="14068" xr:uid="{00000000-0005-0000-0000-0000F4360000}"/>
    <cellStyle name="SAPBEXfilterItem 6 8" xfId="14069" xr:uid="{00000000-0005-0000-0000-0000F5360000}"/>
    <cellStyle name="SAPBEXfilterItem 6 8 2" xfId="14070" xr:uid="{00000000-0005-0000-0000-0000F6360000}"/>
    <cellStyle name="SAPBEXfilterItem 6 9" xfId="14071" xr:uid="{00000000-0005-0000-0000-0000F7360000}"/>
    <cellStyle name="SAPBEXfilterItem 6 9 2" xfId="14072" xr:uid="{00000000-0005-0000-0000-0000F8360000}"/>
    <cellStyle name="SAPBEXfilterItem 7" xfId="14073" xr:uid="{00000000-0005-0000-0000-0000F9360000}"/>
    <cellStyle name="SAPBEXfilterItem 7 10" xfId="14074" xr:uid="{00000000-0005-0000-0000-0000FA360000}"/>
    <cellStyle name="SAPBEXfilterItem 7 10 2" xfId="14075" xr:uid="{00000000-0005-0000-0000-0000FB360000}"/>
    <cellStyle name="SAPBEXfilterItem 7 11" xfId="14076" xr:uid="{00000000-0005-0000-0000-0000FC360000}"/>
    <cellStyle name="SAPBEXfilterItem 7 11 2" xfId="14077" xr:uid="{00000000-0005-0000-0000-0000FD360000}"/>
    <cellStyle name="SAPBEXfilterItem 7 12" xfId="14078" xr:uid="{00000000-0005-0000-0000-0000FE360000}"/>
    <cellStyle name="SAPBEXfilterItem 7 12 2" xfId="14079" xr:uid="{00000000-0005-0000-0000-0000FF360000}"/>
    <cellStyle name="SAPBEXfilterItem 7 13" xfId="14080" xr:uid="{00000000-0005-0000-0000-000000370000}"/>
    <cellStyle name="SAPBEXfilterItem 7 13 2" xfId="14081" xr:uid="{00000000-0005-0000-0000-000001370000}"/>
    <cellStyle name="SAPBEXfilterItem 7 14" xfId="14082" xr:uid="{00000000-0005-0000-0000-000002370000}"/>
    <cellStyle name="SAPBEXfilterItem 7 14 2" xfId="14083" xr:uid="{00000000-0005-0000-0000-000003370000}"/>
    <cellStyle name="SAPBEXfilterItem 7 15" xfId="14084" xr:uid="{00000000-0005-0000-0000-000004370000}"/>
    <cellStyle name="SAPBEXfilterItem 7 15 2" xfId="14085" xr:uid="{00000000-0005-0000-0000-000005370000}"/>
    <cellStyle name="SAPBEXfilterItem 7 2" xfId="14086" xr:uid="{00000000-0005-0000-0000-000006370000}"/>
    <cellStyle name="SAPBEXfilterItem 7 2 2" xfId="14087" xr:uid="{00000000-0005-0000-0000-000007370000}"/>
    <cellStyle name="SAPBEXfilterItem 7 3" xfId="14088" xr:uid="{00000000-0005-0000-0000-000008370000}"/>
    <cellStyle name="SAPBEXfilterItem 7 3 2" xfId="14089" xr:uid="{00000000-0005-0000-0000-000009370000}"/>
    <cellStyle name="SAPBEXfilterItem 7 4" xfId="14090" xr:uid="{00000000-0005-0000-0000-00000A370000}"/>
    <cellStyle name="SAPBEXfilterItem 7 4 2" xfId="14091" xr:uid="{00000000-0005-0000-0000-00000B370000}"/>
    <cellStyle name="SAPBEXfilterItem 7 5" xfId="14092" xr:uid="{00000000-0005-0000-0000-00000C370000}"/>
    <cellStyle name="SAPBEXfilterItem 7 5 2" xfId="14093" xr:uid="{00000000-0005-0000-0000-00000D370000}"/>
    <cellStyle name="SAPBEXfilterItem 7 6" xfId="14094" xr:uid="{00000000-0005-0000-0000-00000E370000}"/>
    <cellStyle name="SAPBEXfilterItem 7 6 2" xfId="14095" xr:uid="{00000000-0005-0000-0000-00000F370000}"/>
    <cellStyle name="SAPBEXfilterItem 7 7" xfId="14096" xr:uid="{00000000-0005-0000-0000-000010370000}"/>
    <cellStyle name="SAPBEXfilterItem 7 7 2" xfId="14097" xr:uid="{00000000-0005-0000-0000-000011370000}"/>
    <cellStyle name="SAPBEXfilterItem 7 8" xfId="14098" xr:uid="{00000000-0005-0000-0000-000012370000}"/>
    <cellStyle name="SAPBEXfilterItem 7 8 2" xfId="14099" xr:uid="{00000000-0005-0000-0000-000013370000}"/>
    <cellStyle name="SAPBEXfilterItem 7 9" xfId="14100" xr:uid="{00000000-0005-0000-0000-000014370000}"/>
    <cellStyle name="SAPBEXfilterItem 7 9 2" xfId="14101" xr:uid="{00000000-0005-0000-0000-000015370000}"/>
    <cellStyle name="SAPBEXfilterItem 8" xfId="14102" xr:uid="{00000000-0005-0000-0000-000016370000}"/>
    <cellStyle name="SAPBEXfilterItem 8 10" xfId="14103" xr:uid="{00000000-0005-0000-0000-000017370000}"/>
    <cellStyle name="SAPBEXfilterItem 8 10 2" xfId="14104" xr:uid="{00000000-0005-0000-0000-000018370000}"/>
    <cellStyle name="SAPBEXfilterItem 8 11" xfId="14105" xr:uid="{00000000-0005-0000-0000-000019370000}"/>
    <cellStyle name="SAPBEXfilterItem 8 11 2" xfId="14106" xr:uid="{00000000-0005-0000-0000-00001A370000}"/>
    <cellStyle name="SAPBEXfilterItem 8 12" xfId="14107" xr:uid="{00000000-0005-0000-0000-00001B370000}"/>
    <cellStyle name="SAPBEXfilterItem 8 12 2" xfId="14108" xr:uid="{00000000-0005-0000-0000-00001C370000}"/>
    <cellStyle name="SAPBEXfilterItem 8 13" xfId="14109" xr:uid="{00000000-0005-0000-0000-00001D370000}"/>
    <cellStyle name="SAPBEXfilterItem 8 13 2" xfId="14110" xr:uid="{00000000-0005-0000-0000-00001E370000}"/>
    <cellStyle name="SAPBEXfilterItem 8 14" xfId="14111" xr:uid="{00000000-0005-0000-0000-00001F370000}"/>
    <cellStyle name="SAPBEXfilterItem 8 14 2" xfId="14112" xr:uid="{00000000-0005-0000-0000-000020370000}"/>
    <cellStyle name="SAPBEXfilterItem 8 15" xfId="14113" xr:uid="{00000000-0005-0000-0000-000021370000}"/>
    <cellStyle name="SAPBEXfilterItem 8 15 2" xfId="14114" xr:uid="{00000000-0005-0000-0000-000022370000}"/>
    <cellStyle name="SAPBEXfilterItem 8 2" xfId="14115" xr:uid="{00000000-0005-0000-0000-000023370000}"/>
    <cellStyle name="SAPBEXfilterItem 8 2 2" xfId="14116" xr:uid="{00000000-0005-0000-0000-000024370000}"/>
    <cellStyle name="SAPBEXfilterItem 8 3" xfId="14117" xr:uid="{00000000-0005-0000-0000-000025370000}"/>
    <cellStyle name="SAPBEXfilterItem 8 3 2" xfId="14118" xr:uid="{00000000-0005-0000-0000-000026370000}"/>
    <cellStyle name="SAPBEXfilterItem 8 4" xfId="14119" xr:uid="{00000000-0005-0000-0000-000027370000}"/>
    <cellStyle name="SAPBEXfilterItem 8 4 2" xfId="14120" xr:uid="{00000000-0005-0000-0000-000028370000}"/>
    <cellStyle name="SAPBEXfilterItem 8 5" xfId="14121" xr:uid="{00000000-0005-0000-0000-000029370000}"/>
    <cellStyle name="SAPBEXfilterItem 8 5 2" xfId="14122" xr:uid="{00000000-0005-0000-0000-00002A370000}"/>
    <cellStyle name="SAPBEXfilterItem 8 6" xfId="14123" xr:uid="{00000000-0005-0000-0000-00002B370000}"/>
    <cellStyle name="SAPBEXfilterItem 8 6 2" xfId="14124" xr:uid="{00000000-0005-0000-0000-00002C370000}"/>
    <cellStyle name="SAPBEXfilterItem 8 7" xfId="14125" xr:uid="{00000000-0005-0000-0000-00002D370000}"/>
    <cellStyle name="SAPBEXfilterItem 8 7 2" xfId="14126" xr:uid="{00000000-0005-0000-0000-00002E370000}"/>
    <cellStyle name="SAPBEXfilterItem 8 8" xfId="14127" xr:uid="{00000000-0005-0000-0000-00002F370000}"/>
    <cellStyle name="SAPBEXfilterItem 8 8 2" xfId="14128" xr:uid="{00000000-0005-0000-0000-000030370000}"/>
    <cellStyle name="SAPBEXfilterItem 8 9" xfId="14129" xr:uid="{00000000-0005-0000-0000-000031370000}"/>
    <cellStyle name="SAPBEXfilterItem 8 9 2" xfId="14130" xr:uid="{00000000-0005-0000-0000-000032370000}"/>
    <cellStyle name="SAPBEXfilterItem 9" xfId="14131" xr:uid="{00000000-0005-0000-0000-000033370000}"/>
    <cellStyle name="SAPBEXfilterItem 9 10" xfId="14132" xr:uid="{00000000-0005-0000-0000-000034370000}"/>
    <cellStyle name="SAPBEXfilterItem 9 10 2" xfId="14133" xr:uid="{00000000-0005-0000-0000-000035370000}"/>
    <cellStyle name="SAPBEXfilterItem 9 11" xfId="14134" xr:uid="{00000000-0005-0000-0000-000036370000}"/>
    <cellStyle name="SAPBEXfilterItem 9 11 2" xfId="14135" xr:uid="{00000000-0005-0000-0000-000037370000}"/>
    <cellStyle name="SAPBEXfilterItem 9 12" xfId="14136" xr:uid="{00000000-0005-0000-0000-000038370000}"/>
    <cellStyle name="SAPBEXfilterItem 9 12 2" xfId="14137" xr:uid="{00000000-0005-0000-0000-000039370000}"/>
    <cellStyle name="SAPBEXfilterItem 9 13" xfId="14138" xr:uid="{00000000-0005-0000-0000-00003A370000}"/>
    <cellStyle name="SAPBEXfilterItem 9 13 2" xfId="14139" xr:uid="{00000000-0005-0000-0000-00003B370000}"/>
    <cellStyle name="SAPBEXfilterItem 9 14" xfId="14140" xr:uid="{00000000-0005-0000-0000-00003C370000}"/>
    <cellStyle name="SAPBEXfilterItem 9 14 2" xfId="14141" xr:uid="{00000000-0005-0000-0000-00003D370000}"/>
    <cellStyle name="SAPBEXfilterItem 9 15" xfId="14142" xr:uid="{00000000-0005-0000-0000-00003E370000}"/>
    <cellStyle name="SAPBEXfilterItem 9 15 2" xfId="14143" xr:uid="{00000000-0005-0000-0000-00003F370000}"/>
    <cellStyle name="SAPBEXfilterItem 9 2" xfId="14144" xr:uid="{00000000-0005-0000-0000-000040370000}"/>
    <cellStyle name="SAPBEXfilterItem 9 2 2" xfId="14145" xr:uid="{00000000-0005-0000-0000-000041370000}"/>
    <cellStyle name="SAPBEXfilterItem 9 3" xfId="14146" xr:uid="{00000000-0005-0000-0000-000042370000}"/>
    <cellStyle name="SAPBEXfilterItem 9 3 2" xfId="14147" xr:uid="{00000000-0005-0000-0000-000043370000}"/>
    <cellStyle name="SAPBEXfilterItem 9 4" xfId="14148" xr:uid="{00000000-0005-0000-0000-000044370000}"/>
    <cellStyle name="SAPBEXfilterItem 9 4 2" xfId="14149" xr:uid="{00000000-0005-0000-0000-000045370000}"/>
    <cellStyle name="SAPBEXfilterItem 9 5" xfId="14150" xr:uid="{00000000-0005-0000-0000-000046370000}"/>
    <cellStyle name="SAPBEXfilterItem 9 5 2" xfId="14151" xr:uid="{00000000-0005-0000-0000-000047370000}"/>
    <cellStyle name="SAPBEXfilterItem 9 6" xfId="14152" xr:uid="{00000000-0005-0000-0000-000048370000}"/>
    <cellStyle name="SAPBEXfilterItem 9 6 2" xfId="14153" xr:uid="{00000000-0005-0000-0000-000049370000}"/>
    <cellStyle name="SAPBEXfilterItem 9 7" xfId="14154" xr:uid="{00000000-0005-0000-0000-00004A370000}"/>
    <cellStyle name="SAPBEXfilterItem 9 7 2" xfId="14155" xr:uid="{00000000-0005-0000-0000-00004B370000}"/>
    <cellStyle name="SAPBEXfilterItem 9 8" xfId="14156" xr:uid="{00000000-0005-0000-0000-00004C370000}"/>
    <cellStyle name="SAPBEXfilterItem 9 8 2" xfId="14157" xr:uid="{00000000-0005-0000-0000-00004D370000}"/>
    <cellStyle name="SAPBEXfilterItem 9 9" xfId="14158" xr:uid="{00000000-0005-0000-0000-00004E370000}"/>
    <cellStyle name="SAPBEXfilterItem 9 9 2" xfId="14159" xr:uid="{00000000-0005-0000-0000-00004F370000}"/>
    <cellStyle name="SAPBEXfilterText" xfId="14160" xr:uid="{00000000-0005-0000-0000-000050370000}"/>
    <cellStyle name="SAPBEXfilterText 10" xfId="14161" xr:uid="{00000000-0005-0000-0000-000051370000}"/>
    <cellStyle name="SAPBEXfilterText 10 10" xfId="14162" xr:uid="{00000000-0005-0000-0000-000052370000}"/>
    <cellStyle name="SAPBEXfilterText 10 10 2" xfId="14163" xr:uid="{00000000-0005-0000-0000-000053370000}"/>
    <cellStyle name="SAPBEXfilterText 10 11" xfId="14164" xr:uid="{00000000-0005-0000-0000-000054370000}"/>
    <cellStyle name="SAPBEXfilterText 10 11 2" xfId="14165" xr:uid="{00000000-0005-0000-0000-000055370000}"/>
    <cellStyle name="SAPBEXfilterText 10 12" xfId="14166" xr:uid="{00000000-0005-0000-0000-000056370000}"/>
    <cellStyle name="SAPBEXfilterText 10 12 2" xfId="14167" xr:uid="{00000000-0005-0000-0000-000057370000}"/>
    <cellStyle name="SAPBEXfilterText 10 13" xfId="14168" xr:uid="{00000000-0005-0000-0000-000058370000}"/>
    <cellStyle name="SAPBEXfilterText 10 13 2" xfId="14169" xr:uid="{00000000-0005-0000-0000-000059370000}"/>
    <cellStyle name="SAPBEXfilterText 10 14" xfId="14170" xr:uid="{00000000-0005-0000-0000-00005A370000}"/>
    <cellStyle name="SAPBEXfilterText 10 14 2" xfId="14171" xr:uid="{00000000-0005-0000-0000-00005B370000}"/>
    <cellStyle name="SAPBEXfilterText 10 15" xfId="14172" xr:uid="{00000000-0005-0000-0000-00005C370000}"/>
    <cellStyle name="SAPBEXfilterText 10 15 2" xfId="14173" xr:uid="{00000000-0005-0000-0000-00005D370000}"/>
    <cellStyle name="SAPBEXfilterText 10 2" xfId="14174" xr:uid="{00000000-0005-0000-0000-00005E370000}"/>
    <cellStyle name="SAPBEXfilterText 10 2 2" xfId="14175" xr:uid="{00000000-0005-0000-0000-00005F370000}"/>
    <cellStyle name="SAPBEXfilterText 10 3" xfId="14176" xr:uid="{00000000-0005-0000-0000-000060370000}"/>
    <cellStyle name="SAPBEXfilterText 10 3 2" xfId="14177" xr:uid="{00000000-0005-0000-0000-000061370000}"/>
    <cellStyle name="SAPBEXfilterText 10 4" xfId="14178" xr:uid="{00000000-0005-0000-0000-000062370000}"/>
    <cellStyle name="SAPBEXfilterText 10 4 2" xfId="14179" xr:uid="{00000000-0005-0000-0000-000063370000}"/>
    <cellStyle name="SAPBEXfilterText 10 5" xfId="14180" xr:uid="{00000000-0005-0000-0000-000064370000}"/>
    <cellStyle name="SAPBEXfilterText 10 5 2" xfId="14181" xr:uid="{00000000-0005-0000-0000-000065370000}"/>
    <cellStyle name="SAPBEXfilterText 10 6" xfId="14182" xr:uid="{00000000-0005-0000-0000-000066370000}"/>
    <cellStyle name="SAPBEXfilterText 10 6 2" xfId="14183" xr:uid="{00000000-0005-0000-0000-000067370000}"/>
    <cellStyle name="SAPBEXfilterText 10 7" xfId="14184" xr:uid="{00000000-0005-0000-0000-000068370000}"/>
    <cellStyle name="SAPBEXfilterText 10 7 2" xfId="14185" xr:uid="{00000000-0005-0000-0000-000069370000}"/>
    <cellStyle name="SAPBEXfilterText 10 8" xfId="14186" xr:uid="{00000000-0005-0000-0000-00006A370000}"/>
    <cellStyle name="SAPBEXfilterText 10 8 2" xfId="14187" xr:uid="{00000000-0005-0000-0000-00006B370000}"/>
    <cellStyle name="SAPBEXfilterText 10 9" xfId="14188" xr:uid="{00000000-0005-0000-0000-00006C370000}"/>
    <cellStyle name="SAPBEXfilterText 10 9 2" xfId="14189" xr:uid="{00000000-0005-0000-0000-00006D370000}"/>
    <cellStyle name="SAPBEXfilterText 11" xfId="14190" xr:uid="{00000000-0005-0000-0000-00006E370000}"/>
    <cellStyle name="SAPBEXfilterText 11 10" xfId="14191" xr:uid="{00000000-0005-0000-0000-00006F370000}"/>
    <cellStyle name="SAPBEXfilterText 11 10 2" xfId="14192" xr:uid="{00000000-0005-0000-0000-000070370000}"/>
    <cellStyle name="SAPBEXfilterText 11 11" xfId="14193" xr:uid="{00000000-0005-0000-0000-000071370000}"/>
    <cellStyle name="SAPBEXfilterText 11 11 2" xfId="14194" xr:uid="{00000000-0005-0000-0000-000072370000}"/>
    <cellStyle name="SAPBEXfilterText 11 12" xfId="14195" xr:uid="{00000000-0005-0000-0000-000073370000}"/>
    <cellStyle name="SAPBEXfilterText 11 12 2" xfId="14196" xr:uid="{00000000-0005-0000-0000-000074370000}"/>
    <cellStyle name="SAPBEXfilterText 11 13" xfId="14197" xr:uid="{00000000-0005-0000-0000-000075370000}"/>
    <cellStyle name="SAPBEXfilterText 11 13 2" xfId="14198" xr:uid="{00000000-0005-0000-0000-000076370000}"/>
    <cellStyle name="SAPBEXfilterText 11 14" xfId="14199" xr:uid="{00000000-0005-0000-0000-000077370000}"/>
    <cellStyle name="SAPBEXfilterText 11 14 2" xfId="14200" xr:uid="{00000000-0005-0000-0000-000078370000}"/>
    <cellStyle name="SAPBEXfilterText 11 15" xfId="14201" xr:uid="{00000000-0005-0000-0000-000079370000}"/>
    <cellStyle name="SAPBEXfilterText 11 15 2" xfId="14202" xr:uid="{00000000-0005-0000-0000-00007A370000}"/>
    <cellStyle name="SAPBEXfilterText 11 2" xfId="14203" xr:uid="{00000000-0005-0000-0000-00007B370000}"/>
    <cellStyle name="SAPBEXfilterText 11 2 2" xfId="14204" xr:uid="{00000000-0005-0000-0000-00007C370000}"/>
    <cellStyle name="SAPBEXfilterText 11 3" xfId="14205" xr:uid="{00000000-0005-0000-0000-00007D370000}"/>
    <cellStyle name="SAPBEXfilterText 11 3 2" xfId="14206" xr:uid="{00000000-0005-0000-0000-00007E370000}"/>
    <cellStyle name="SAPBEXfilterText 11 4" xfId="14207" xr:uid="{00000000-0005-0000-0000-00007F370000}"/>
    <cellStyle name="SAPBEXfilterText 11 4 2" xfId="14208" xr:uid="{00000000-0005-0000-0000-000080370000}"/>
    <cellStyle name="SAPBEXfilterText 11 5" xfId="14209" xr:uid="{00000000-0005-0000-0000-000081370000}"/>
    <cellStyle name="SAPBEXfilterText 11 5 2" xfId="14210" xr:uid="{00000000-0005-0000-0000-000082370000}"/>
    <cellStyle name="SAPBEXfilterText 11 6" xfId="14211" xr:uid="{00000000-0005-0000-0000-000083370000}"/>
    <cellStyle name="SAPBEXfilterText 11 6 2" xfId="14212" xr:uid="{00000000-0005-0000-0000-000084370000}"/>
    <cellStyle name="SAPBEXfilterText 11 7" xfId="14213" xr:uid="{00000000-0005-0000-0000-000085370000}"/>
    <cellStyle name="SAPBEXfilterText 11 7 2" xfId="14214" xr:uid="{00000000-0005-0000-0000-000086370000}"/>
    <cellStyle name="SAPBEXfilterText 11 8" xfId="14215" xr:uid="{00000000-0005-0000-0000-000087370000}"/>
    <cellStyle name="SAPBEXfilterText 11 8 2" xfId="14216" xr:uid="{00000000-0005-0000-0000-000088370000}"/>
    <cellStyle name="SAPBEXfilterText 11 9" xfId="14217" xr:uid="{00000000-0005-0000-0000-000089370000}"/>
    <cellStyle name="SAPBEXfilterText 11 9 2" xfId="14218" xr:uid="{00000000-0005-0000-0000-00008A370000}"/>
    <cellStyle name="SAPBEXfilterText 12" xfId="14219" xr:uid="{00000000-0005-0000-0000-00008B370000}"/>
    <cellStyle name="SAPBEXfilterText 12 10" xfId="14220" xr:uid="{00000000-0005-0000-0000-00008C370000}"/>
    <cellStyle name="SAPBEXfilterText 12 10 2" xfId="14221" xr:uid="{00000000-0005-0000-0000-00008D370000}"/>
    <cellStyle name="SAPBEXfilterText 12 11" xfId="14222" xr:uid="{00000000-0005-0000-0000-00008E370000}"/>
    <cellStyle name="SAPBEXfilterText 12 11 2" xfId="14223" xr:uid="{00000000-0005-0000-0000-00008F370000}"/>
    <cellStyle name="SAPBEXfilterText 12 12" xfId="14224" xr:uid="{00000000-0005-0000-0000-000090370000}"/>
    <cellStyle name="SAPBEXfilterText 12 12 2" xfId="14225" xr:uid="{00000000-0005-0000-0000-000091370000}"/>
    <cellStyle name="SAPBEXfilterText 12 13" xfId="14226" xr:uid="{00000000-0005-0000-0000-000092370000}"/>
    <cellStyle name="SAPBEXfilterText 12 13 2" xfId="14227" xr:uid="{00000000-0005-0000-0000-000093370000}"/>
    <cellStyle name="SAPBEXfilterText 12 14" xfId="14228" xr:uid="{00000000-0005-0000-0000-000094370000}"/>
    <cellStyle name="SAPBEXfilterText 12 14 2" xfId="14229" xr:uid="{00000000-0005-0000-0000-000095370000}"/>
    <cellStyle name="SAPBEXfilterText 12 15" xfId="14230" xr:uid="{00000000-0005-0000-0000-000096370000}"/>
    <cellStyle name="SAPBEXfilterText 12 15 2" xfId="14231" xr:uid="{00000000-0005-0000-0000-000097370000}"/>
    <cellStyle name="SAPBEXfilterText 12 2" xfId="14232" xr:uid="{00000000-0005-0000-0000-000098370000}"/>
    <cellStyle name="SAPBEXfilterText 12 2 2" xfId="14233" xr:uid="{00000000-0005-0000-0000-000099370000}"/>
    <cellStyle name="SAPBEXfilterText 12 3" xfId="14234" xr:uid="{00000000-0005-0000-0000-00009A370000}"/>
    <cellStyle name="SAPBEXfilterText 12 3 2" xfId="14235" xr:uid="{00000000-0005-0000-0000-00009B370000}"/>
    <cellStyle name="SAPBEXfilterText 12 4" xfId="14236" xr:uid="{00000000-0005-0000-0000-00009C370000}"/>
    <cellStyle name="SAPBEXfilterText 12 4 2" xfId="14237" xr:uid="{00000000-0005-0000-0000-00009D370000}"/>
    <cellStyle name="SAPBEXfilterText 12 5" xfId="14238" xr:uid="{00000000-0005-0000-0000-00009E370000}"/>
    <cellStyle name="SAPBEXfilterText 12 5 2" xfId="14239" xr:uid="{00000000-0005-0000-0000-00009F370000}"/>
    <cellStyle name="SAPBEXfilterText 12 6" xfId="14240" xr:uid="{00000000-0005-0000-0000-0000A0370000}"/>
    <cellStyle name="SAPBEXfilterText 12 6 2" xfId="14241" xr:uid="{00000000-0005-0000-0000-0000A1370000}"/>
    <cellStyle name="SAPBEXfilterText 12 7" xfId="14242" xr:uid="{00000000-0005-0000-0000-0000A2370000}"/>
    <cellStyle name="SAPBEXfilterText 12 7 2" xfId="14243" xr:uid="{00000000-0005-0000-0000-0000A3370000}"/>
    <cellStyle name="SAPBEXfilterText 12 8" xfId="14244" xr:uid="{00000000-0005-0000-0000-0000A4370000}"/>
    <cellStyle name="SAPBEXfilterText 12 8 2" xfId="14245" xr:uid="{00000000-0005-0000-0000-0000A5370000}"/>
    <cellStyle name="SAPBEXfilterText 12 9" xfId="14246" xr:uid="{00000000-0005-0000-0000-0000A6370000}"/>
    <cellStyle name="SAPBEXfilterText 12 9 2" xfId="14247" xr:uid="{00000000-0005-0000-0000-0000A7370000}"/>
    <cellStyle name="SAPBEXfilterText 13" xfId="14248" xr:uid="{00000000-0005-0000-0000-0000A8370000}"/>
    <cellStyle name="SAPBEXfilterText 13 10" xfId="14249" xr:uid="{00000000-0005-0000-0000-0000A9370000}"/>
    <cellStyle name="SAPBEXfilterText 13 10 2" xfId="14250" xr:uid="{00000000-0005-0000-0000-0000AA370000}"/>
    <cellStyle name="SAPBEXfilterText 13 11" xfId="14251" xr:uid="{00000000-0005-0000-0000-0000AB370000}"/>
    <cellStyle name="SAPBEXfilterText 13 11 2" xfId="14252" xr:uid="{00000000-0005-0000-0000-0000AC370000}"/>
    <cellStyle name="SAPBEXfilterText 13 12" xfId="14253" xr:uid="{00000000-0005-0000-0000-0000AD370000}"/>
    <cellStyle name="SAPBEXfilterText 13 12 2" xfId="14254" xr:uid="{00000000-0005-0000-0000-0000AE370000}"/>
    <cellStyle name="SAPBEXfilterText 13 13" xfId="14255" xr:uid="{00000000-0005-0000-0000-0000AF370000}"/>
    <cellStyle name="SAPBEXfilterText 13 13 2" xfId="14256" xr:uid="{00000000-0005-0000-0000-0000B0370000}"/>
    <cellStyle name="SAPBEXfilterText 13 14" xfId="14257" xr:uid="{00000000-0005-0000-0000-0000B1370000}"/>
    <cellStyle name="SAPBEXfilterText 13 14 2" xfId="14258" xr:uid="{00000000-0005-0000-0000-0000B2370000}"/>
    <cellStyle name="SAPBEXfilterText 13 15" xfId="14259" xr:uid="{00000000-0005-0000-0000-0000B3370000}"/>
    <cellStyle name="SAPBEXfilterText 13 15 2" xfId="14260" xr:uid="{00000000-0005-0000-0000-0000B4370000}"/>
    <cellStyle name="SAPBEXfilterText 13 2" xfId="14261" xr:uid="{00000000-0005-0000-0000-0000B5370000}"/>
    <cellStyle name="SAPBEXfilterText 13 2 2" xfId="14262" xr:uid="{00000000-0005-0000-0000-0000B6370000}"/>
    <cellStyle name="SAPBEXfilterText 13 3" xfId="14263" xr:uid="{00000000-0005-0000-0000-0000B7370000}"/>
    <cellStyle name="SAPBEXfilterText 13 3 2" xfId="14264" xr:uid="{00000000-0005-0000-0000-0000B8370000}"/>
    <cellStyle name="SAPBEXfilterText 13 4" xfId="14265" xr:uid="{00000000-0005-0000-0000-0000B9370000}"/>
    <cellStyle name="SAPBEXfilterText 13 4 2" xfId="14266" xr:uid="{00000000-0005-0000-0000-0000BA370000}"/>
    <cellStyle name="SAPBEXfilterText 13 5" xfId="14267" xr:uid="{00000000-0005-0000-0000-0000BB370000}"/>
    <cellStyle name="SAPBEXfilterText 13 5 2" xfId="14268" xr:uid="{00000000-0005-0000-0000-0000BC370000}"/>
    <cellStyle name="SAPBEXfilterText 13 6" xfId="14269" xr:uid="{00000000-0005-0000-0000-0000BD370000}"/>
    <cellStyle name="SAPBEXfilterText 13 6 2" xfId="14270" xr:uid="{00000000-0005-0000-0000-0000BE370000}"/>
    <cellStyle name="SAPBEXfilterText 13 7" xfId="14271" xr:uid="{00000000-0005-0000-0000-0000BF370000}"/>
    <cellStyle name="SAPBEXfilterText 13 7 2" xfId="14272" xr:uid="{00000000-0005-0000-0000-0000C0370000}"/>
    <cellStyle name="SAPBEXfilterText 13 8" xfId="14273" xr:uid="{00000000-0005-0000-0000-0000C1370000}"/>
    <cellStyle name="SAPBEXfilterText 13 8 2" xfId="14274" xr:uid="{00000000-0005-0000-0000-0000C2370000}"/>
    <cellStyle name="SAPBEXfilterText 13 9" xfId="14275" xr:uid="{00000000-0005-0000-0000-0000C3370000}"/>
    <cellStyle name="SAPBEXfilterText 13 9 2" xfId="14276" xr:uid="{00000000-0005-0000-0000-0000C4370000}"/>
    <cellStyle name="SAPBEXfilterText 14" xfId="14277" xr:uid="{00000000-0005-0000-0000-0000C5370000}"/>
    <cellStyle name="SAPBEXfilterText 14 2" xfId="14278" xr:uid="{00000000-0005-0000-0000-0000C6370000}"/>
    <cellStyle name="SAPBEXfilterText 15" xfId="14279" xr:uid="{00000000-0005-0000-0000-0000C7370000}"/>
    <cellStyle name="SAPBEXfilterText 15 2" xfId="14280" xr:uid="{00000000-0005-0000-0000-0000C8370000}"/>
    <cellStyle name="SAPBEXfilterText 16" xfId="14281" xr:uid="{00000000-0005-0000-0000-0000C9370000}"/>
    <cellStyle name="SAPBEXfilterText 16 2" xfId="14282" xr:uid="{00000000-0005-0000-0000-0000CA370000}"/>
    <cellStyle name="SAPBEXfilterText 17" xfId="14283" xr:uid="{00000000-0005-0000-0000-0000CB370000}"/>
    <cellStyle name="SAPBEXfilterText 17 2" xfId="14284" xr:uid="{00000000-0005-0000-0000-0000CC370000}"/>
    <cellStyle name="SAPBEXfilterText 18" xfId="14285" xr:uid="{00000000-0005-0000-0000-0000CD370000}"/>
    <cellStyle name="SAPBEXfilterText 18 2" xfId="14286" xr:uid="{00000000-0005-0000-0000-0000CE370000}"/>
    <cellStyle name="SAPBEXfilterText 19" xfId="14287" xr:uid="{00000000-0005-0000-0000-0000CF370000}"/>
    <cellStyle name="SAPBEXfilterText 19 2" xfId="14288" xr:uid="{00000000-0005-0000-0000-0000D0370000}"/>
    <cellStyle name="SAPBEXfilterText 2" xfId="14289" xr:uid="{00000000-0005-0000-0000-0000D1370000}"/>
    <cellStyle name="SAPBEXfilterText 20" xfId="14290" xr:uid="{00000000-0005-0000-0000-0000D2370000}"/>
    <cellStyle name="SAPBEXfilterText 20 2" xfId="14291" xr:uid="{00000000-0005-0000-0000-0000D3370000}"/>
    <cellStyle name="SAPBEXfilterText 21" xfId="14292" xr:uid="{00000000-0005-0000-0000-0000D4370000}"/>
    <cellStyle name="SAPBEXfilterText 21 2" xfId="14293" xr:uid="{00000000-0005-0000-0000-0000D5370000}"/>
    <cellStyle name="SAPBEXfilterText 22" xfId="14294" xr:uid="{00000000-0005-0000-0000-0000D6370000}"/>
    <cellStyle name="SAPBEXfilterText 22 2" xfId="14295" xr:uid="{00000000-0005-0000-0000-0000D7370000}"/>
    <cellStyle name="SAPBEXfilterText 23" xfId="14296" xr:uid="{00000000-0005-0000-0000-0000D8370000}"/>
    <cellStyle name="SAPBEXfilterText 23 2" xfId="14297" xr:uid="{00000000-0005-0000-0000-0000D9370000}"/>
    <cellStyle name="SAPBEXfilterText 24" xfId="14298" xr:uid="{00000000-0005-0000-0000-0000DA370000}"/>
    <cellStyle name="SAPBEXfilterText 24 2" xfId="14299" xr:uid="{00000000-0005-0000-0000-0000DB370000}"/>
    <cellStyle name="SAPBEXfilterText 25" xfId="14300" xr:uid="{00000000-0005-0000-0000-0000DC370000}"/>
    <cellStyle name="SAPBEXfilterText 25 2" xfId="14301" xr:uid="{00000000-0005-0000-0000-0000DD370000}"/>
    <cellStyle name="SAPBEXfilterText 26" xfId="14302" xr:uid="{00000000-0005-0000-0000-0000DE370000}"/>
    <cellStyle name="SAPBEXfilterText 26 2" xfId="14303" xr:uid="{00000000-0005-0000-0000-0000DF370000}"/>
    <cellStyle name="SAPBEXfilterText 27" xfId="14304" xr:uid="{00000000-0005-0000-0000-0000E0370000}"/>
    <cellStyle name="SAPBEXfilterText 27 2" xfId="14305" xr:uid="{00000000-0005-0000-0000-0000E1370000}"/>
    <cellStyle name="SAPBEXfilterText 28" xfId="14306" xr:uid="{00000000-0005-0000-0000-0000E2370000}"/>
    <cellStyle name="SAPBEXfilterText 29" xfId="14307" xr:uid="{00000000-0005-0000-0000-0000E3370000}"/>
    <cellStyle name="SAPBEXfilterText 3" xfId="14308" xr:uid="{00000000-0005-0000-0000-0000E4370000}"/>
    <cellStyle name="SAPBEXfilterText 4" xfId="14309" xr:uid="{00000000-0005-0000-0000-0000E5370000}"/>
    <cellStyle name="SAPBEXfilterText 5" xfId="14310" xr:uid="{00000000-0005-0000-0000-0000E6370000}"/>
    <cellStyle name="SAPBEXfilterText 6" xfId="14311" xr:uid="{00000000-0005-0000-0000-0000E7370000}"/>
    <cellStyle name="SAPBEXfilterText 6 10" xfId="14312" xr:uid="{00000000-0005-0000-0000-0000E8370000}"/>
    <cellStyle name="SAPBEXfilterText 6 10 2" xfId="14313" xr:uid="{00000000-0005-0000-0000-0000E9370000}"/>
    <cellStyle name="SAPBEXfilterText 6 11" xfId="14314" xr:uid="{00000000-0005-0000-0000-0000EA370000}"/>
    <cellStyle name="SAPBEXfilterText 6 11 2" xfId="14315" xr:uid="{00000000-0005-0000-0000-0000EB370000}"/>
    <cellStyle name="SAPBEXfilterText 6 12" xfId="14316" xr:uid="{00000000-0005-0000-0000-0000EC370000}"/>
    <cellStyle name="SAPBEXfilterText 6 12 2" xfId="14317" xr:uid="{00000000-0005-0000-0000-0000ED370000}"/>
    <cellStyle name="SAPBEXfilterText 6 13" xfId="14318" xr:uid="{00000000-0005-0000-0000-0000EE370000}"/>
    <cellStyle name="SAPBEXfilterText 6 13 2" xfId="14319" xr:uid="{00000000-0005-0000-0000-0000EF370000}"/>
    <cellStyle name="SAPBEXfilterText 6 14" xfId="14320" xr:uid="{00000000-0005-0000-0000-0000F0370000}"/>
    <cellStyle name="SAPBEXfilterText 6 14 2" xfId="14321" xr:uid="{00000000-0005-0000-0000-0000F1370000}"/>
    <cellStyle name="SAPBEXfilterText 6 15" xfId="14322" xr:uid="{00000000-0005-0000-0000-0000F2370000}"/>
    <cellStyle name="SAPBEXfilterText 6 15 2" xfId="14323" xr:uid="{00000000-0005-0000-0000-0000F3370000}"/>
    <cellStyle name="SAPBEXfilterText 6 2" xfId="14324" xr:uid="{00000000-0005-0000-0000-0000F4370000}"/>
    <cellStyle name="SAPBEXfilterText 6 2 2" xfId="14325" xr:uid="{00000000-0005-0000-0000-0000F5370000}"/>
    <cellStyle name="SAPBEXfilterText 6 3" xfId="14326" xr:uid="{00000000-0005-0000-0000-0000F6370000}"/>
    <cellStyle name="SAPBEXfilterText 6 3 2" xfId="14327" xr:uid="{00000000-0005-0000-0000-0000F7370000}"/>
    <cellStyle name="SAPBEXfilterText 6 4" xfId="14328" xr:uid="{00000000-0005-0000-0000-0000F8370000}"/>
    <cellStyle name="SAPBEXfilterText 6 4 2" xfId="14329" xr:uid="{00000000-0005-0000-0000-0000F9370000}"/>
    <cellStyle name="SAPBEXfilterText 6 5" xfId="14330" xr:uid="{00000000-0005-0000-0000-0000FA370000}"/>
    <cellStyle name="SAPBEXfilterText 6 5 2" xfId="14331" xr:uid="{00000000-0005-0000-0000-0000FB370000}"/>
    <cellStyle name="SAPBEXfilterText 6 6" xfId="14332" xr:uid="{00000000-0005-0000-0000-0000FC370000}"/>
    <cellStyle name="SAPBEXfilterText 6 6 2" xfId="14333" xr:uid="{00000000-0005-0000-0000-0000FD370000}"/>
    <cellStyle name="SAPBEXfilterText 6 7" xfId="14334" xr:uid="{00000000-0005-0000-0000-0000FE370000}"/>
    <cellStyle name="SAPBEXfilterText 6 7 2" xfId="14335" xr:uid="{00000000-0005-0000-0000-0000FF370000}"/>
    <cellStyle name="SAPBEXfilterText 6 8" xfId="14336" xr:uid="{00000000-0005-0000-0000-000000380000}"/>
    <cellStyle name="SAPBEXfilterText 6 8 2" xfId="14337" xr:uid="{00000000-0005-0000-0000-000001380000}"/>
    <cellStyle name="SAPBEXfilterText 6 9" xfId="14338" xr:uid="{00000000-0005-0000-0000-000002380000}"/>
    <cellStyle name="SAPBEXfilterText 6 9 2" xfId="14339" xr:uid="{00000000-0005-0000-0000-000003380000}"/>
    <cellStyle name="SAPBEXfilterText 7" xfId="14340" xr:uid="{00000000-0005-0000-0000-000004380000}"/>
    <cellStyle name="SAPBEXfilterText 7 10" xfId="14341" xr:uid="{00000000-0005-0000-0000-000005380000}"/>
    <cellStyle name="SAPBEXfilterText 7 10 2" xfId="14342" xr:uid="{00000000-0005-0000-0000-000006380000}"/>
    <cellStyle name="SAPBEXfilterText 7 11" xfId="14343" xr:uid="{00000000-0005-0000-0000-000007380000}"/>
    <cellStyle name="SAPBEXfilterText 7 11 2" xfId="14344" xr:uid="{00000000-0005-0000-0000-000008380000}"/>
    <cellStyle name="SAPBEXfilterText 7 12" xfId="14345" xr:uid="{00000000-0005-0000-0000-000009380000}"/>
    <cellStyle name="SAPBEXfilterText 7 12 2" xfId="14346" xr:uid="{00000000-0005-0000-0000-00000A380000}"/>
    <cellStyle name="SAPBEXfilterText 7 13" xfId="14347" xr:uid="{00000000-0005-0000-0000-00000B380000}"/>
    <cellStyle name="SAPBEXfilterText 7 13 2" xfId="14348" xr:uid="{00000000-0005-0000-0000-00000C380000}"/>
    <cellStyle name="SAPBEXfilterText 7 14" xfId="14349" xr:uid="{00000000-0005-0000-0000-00000D380000}"/>
    <cellStyle name="SAPBEXfilterText 7 14 2" xfId="14350" xr:uid="{00000000-0005-0000-0000-00000E380000}"/>
    <cellStyle name="SAPBEXfilterText 7 15" xfId="14351" xr:uid="{00000000-0005-0000-0000-00000F380000}"/>
    <cellStyle name="SAPBEXfilterText 7 15 2" xfId="14352" xr:uid="{00000000-0005-0000-0000-000010380000}"/>
    <cellStyle name="SAPBEXfilterText 7 2" xfId="14353" xr:uid="{00000000-0005-0000-0000-000011380000}"/>
    <cellStyle name="SAPBEXfilterText 7 2 2" xfId="14354" xr:uid="{00000000-0005-0000-0000-000012380000}"/>
    <cellStyle name="SAPBEXfilterText 7 3" xfId="14355" xr:uid="{00000000-0005-0000-0000-000013380000}"/>
    <cellStyle name="SAPBEXfilterText 7 3 2" xfId="14356" xr:uid="{00000000-0005-0000-0000-000014380000}"/>
    <cellStyle name="SAPBEXfilterText 7 4" xfId="14357" xr:uid="{00000000-0005-0000-0000-000015380000}"/>
    <cellStyle name="SAPBEXfilterText 7 4 2" xfId="14358" xr:uid="{00000000-0005-0000-0000-000016380000}"/>
    <cellStyle name="SAPBEXfilterText 7 5" xfId="14359" xr:uid="{00000000-0005-0000-0000-000017380000}"/>
    <cellStyle name="SAPBEXfilterText 7 5 2" xfId="14360" xr:uid="{00000000-0005-0000-0000-000018380000}"/>
    <cellStyle name="SAPBEXfilterText 7 6" xfId="14361" xr:uid="{00000000-0005-0000-0000-000019380000}"/>
    <cellStyle name="SAPBEXfilterText 7 6 2" xfId="14362" xr:uid="{00000000-0005-0000-0000-00001A380000}"/>
    <cellStyle name="SAPBEXfilterText 7 7" xfId="14363" xr:uid="{00000000-0005-0000-0000-00001B380000}"/>
    <cellStyle name="SAPBEXfilterText 7 7 2" xfId="14364" xr:uid="{00000000-0005-0000-0000-00001C380000}"/>
    <cellStyle name="SAPBEXfilterText 7 8" xfId="14365" xr:uid="{00000000-0005-0000-0000-00001D380000}"/>
    <cellStyle name="SAPBEXfilterText 7 8 2" xfId="14366" xr:uid="{00000000-0005-0000-0000-00001E380000}"/>
    <cellStyle name="SAPBEXfilterText 7 9" xfId="14367" xr:uid="{00000000-0005-0000-0000-00001F380000}"/>
    <cellStyle name="SAPBEXfilterText 7 9 2" xfId="14368" xr:uid="{00000000-0005-0000-0000-000020380000}"/>
    <cellStyle name="SAPBEXfilterText 8" xfId="14369" xr:uid="{00000000-0005-0000-0000-000021380000}"/>
    <cellStyle name="SAPBEXfilterText 8 10" xfId="14370" xr:uid="{00000000-0005-0000-0000-000022380000}"/>
    <cellStyle name="SAPBEXfilterText 8 10 2" xfId="14371" xr:uid="{00000000-0005-0000-0000-000023380000}"/>
    <cellStyle name="SAPBEXfilterText 8 11" xfId="14372" xr:uid="{00000000-0005-0000-0000-000024380000}"/>
    <cellStyle name="SAPBEXfilterText 8 11 2" xfId="14373" xr:uid="{00000000-0005-0000-0000-000025380000}"/>
    <cellStyle name="SAPBEXfilterText 8 12" xfId="14374" xr:uid="{00000000-0005-0000-0000-000026380000}"/>
    <cellStyle name="SAPBEXfilterText 8 12 2" xfId="14375" xr:uid="{00000000-0005-0000-0000-000027380000}"/>
    <cellStyle name="SAPBEXfilterText 8 13" xfId="14376" xr:uid="{00000000-0005-0000-0000-000028380000}"/>
    <cellStyle name="SAPBEXfilterText 8 13 2" xfId="14377" xr:uid="{00000000-0005-0000-0000-000029380000}"/>
    <cellStyle name="SAPBEXfilterText 8 14" xfId="14378" xr:uid="{00000000-0005-0000-0000-00002A380000}"/>
    <cellStyle name="SAPBEXfilterText 8 14 2" xfId="14379" xr:uid="{00000000-0005-0000-0000-00002B380000}"/>
    <cellStyle name="SAPBEXfilterText 8 15" xfId="14380" xr:uid="{00000000-0005-0000-0000-00002C380000}"/>
    <cellStyle name="SAPBEXfilterText 8 15 2" xfId="14381" xr:uid="{00000000-0005-0000-0000-00002D380000}"/>
    <cellStyle name="SAPBEXfilterText 8 2" xfId="14382" xr:uid="{00000000-0005-0000-0000-00002E380000}"/>
    <cellStyle name="SAPBEXfilterText 8 2 2" xfId="14383" xr:uid="{00000000-0005-0000-0000-00002F380000}"/>
    <cellStyle name="SAPBEXfilterText 8 3" xfId="14384" xr:uid="{00000000-0005-0000-0000-000030380000}"/>
    <cellStyle name="SAPBEXfilterText 8 3 2" xfId="14385" xr:uid="{00000000-0005-0000-0000-000031380000}"/>
    <cellStyle name="SAPBEXfilterText 8 4" xfId="14386" xr:uid="{00000000-0005-0000-0000-000032380000}"/>
    <cellStyle name="SAPBEXfilterText 8 4 2" xfId="14387" xr:uid="{00000000-0005-0000-0000-000033380000}"/>
    <cellStyle name="SAPBEXfilterText 8 5" xfId="14388" xr:uid="{00000000-0005-0000-0000-000034380000}"/>
    <cellStyle name="SAPBEXfilterText 8 5 2" xfId="14389" xr:uid="{00000000-0005-0000-0000-000035380000}"/>
    <cellStyle name="SAPBEXfilterText 8 6" xfId="14390" xr:uid="{00000000-0005-0000-0000-000036380000}"/>
    <cellStyle name="SAPBEXfilterText 8 6 2" xfId="14391" xr:uid="{00000000-0005-0000-0000-000037380000}"/>
    <cellStyle name="SAPBEXfilterText 8 7" xfId="14392" xr:uid="{00000000-0005-0000-0000-000038380000}"/>
    <cellStyle name="SAPBEXfilterText 8 7 2" xfId="14393" xr:uid="{00000000-0005-0000-0000-000039380000}"/>
    <cellStyle name="SAPBEXfilterText 8 8" xfId="14394" xr:uid="{00000000-0005-0000-0000-00003A380000}"/>
    <cellStyle name="SAPBEXfilterText 8 8 2" xfId="14395" xr:uid="{00000000-0005-0000-0000-00003B380000}"/>
    <cellStyle name="SAPBEXfilterText 8 9" xfId="14396" xr:uid="{00000000-0005-0000-0000-00003C380000}"/>
    <cellStyle name="SAPBEXfilterText 8 9 2" xfId="14397" xr:uid="{00000000-0005-0000-0000-00003D380000}"/>
    <cellStyle name="SAPBEXfilterText 9" xfId="14398" xr:uid="{00000000-0005-0000-0000-00003E380000}"/>
    <cellStyle name="SAPBEXfilterText 9 10" xfId="14399" xr:uid="{00000000-0005-0000-0000-00003F380000}"/>
    <cellStyle name="SAPBEXfilterText 9 10 2" xfId="14400" xr:uid="{00000000-0005-0000-0000-000040380000}"/>
    <cellStyle name="SAPBEXfilterText 9 11" xfId="14401" xr:uid="{00000000-0005-0000-0000-000041380000}"/>
    <cellStyle name="SAPBEXfilterText 9 11 2" xfId="14402" xr:uid="{00000000-0005-0000-0000-000042380000}"/>
    <cellStyle name="SAPBEXfilterText 9 12" xfId="14403" xr:uid="{00000000-0005-0000-0000-000043380000}"/>
    <cellStyle name="SAPBEXfilterText 9 12 2" xfId="14404" xr:uid="{00000000-0005-0000-0000-000044380000}"/>
    <cellStyle name="SAPBEXfilterText 9 13" xfId="14405" xr:uid="{00000000-0005-0000-0000-000045380000}"/>
    <cellStyle name="SAPBEXfilterText 9 13 2" xfId="14406" xr:uid="{00000000-0005-0000-0000-000046380000}"/>
    <cellStyle name="SAPBEXfilterText 9 14" xfId="14407" xr:uid="{00000000-0005-0000-0000-000047380000}"/>
    <cellStyle name="SAPBEXfilterText 9 14 2" xfId="14408" xr:uid="{00000000-0005-0000-0000-000048380000}"/>
    <cellStyle name="SAPBEXfilterText 9 15" xfId="14409" xr:uid="{00000000-0005-0000-0000-000049380000}"/>
    <cellStyle name="SAPBEXfilterText 9 15 2" xfId="14410" xr:uid="{00000000-0005-0000-0000-00004A380000}"/>
    <cellStyle name="SAPBEXfilterText 9 2" xfId="14411" xr:uid="{00000000-0005-0000-0000-00004B380000}"/>
    <cellStyle name="SAPBEXfilterText 9 2 2" xfId="14412" xr:uid="{00000000-0005-0000-0000-00004C380000}"/>
    <cellStyle name="SAPBEXfilterText 9 3" xfId="14413" xr:uid="{00000000-0005-0000-0000-00004D380000}"/>
    <cellStyle name="SAPBEXfilterText 9 3 2" xfId="14414" xr:uid="{00000000-0005-0000-0000-00004E380000}"/>
    <cellStyle name="SAPBEXfilterText 9 4" xfId="14415" xr:uid="{00000000-0005-0000-0000-00004F380000}"/>
    <cellStyle name="SAPBEXfilterText 9 4 2" xfId="14416" xr:uid="{00000000-0005-0000-0000-000050380000}"/>
    <cellStyle name="SAPBEXfilterText 9 5" xfId="14417" xr:uid="{00000000-0005-0000-0000-000051380000}"/>
    <cellStyle name="SAPBEXfilterText 9 5 2" xfId="14418" xr:uid="{00000000-0005-0000-0000-000052380000}"/>
    <cellStyle name="SAPBEXfilterText 9 6" xfId="14419" xr:uid="{00000000-0005-0000-0000-000053380000}"/>
    <cellStyle name="SAPBEXfilterText 9 6 2" xfId="14420" xr:uid="{00000000-0005-0000-0000-000054380000}"/>
    <cellStyle name="SAPBEXfilterText 9 7" xfId="14421" xr:uid="{00000000-0005-0000-0000-000055380000}"/>
    <cellStyle name="SAPBEXfilterText 9 7 2" xfId="14422" xr:uid="{00000000-0005-0000-0000-000056380000}"/>
    <cellStyle name="SAPBEXfilterText 9 8" xfId="14423" xr:uid="{00000000-0005-0000-0000-000057380000}"/>
    <cellStyle name="SAPBEXfilterText 9 8 2" xfId="14424" xr:uid="{00000000-0005-0000-0000-000058380000}"/>
    <cellStyle name="SAPBEXfilterText 9 9" xfId="14425" xr:uid="{00000000-0005-0000-0000-000059380000}"/>
    <cellStyle name="SAPBEXfilterText 9 9 2" xfId="14426" xr:uid="{00000000-0005-0000-0000-00005A380000}"/>
    <cellStyle name="SAPBEXformats" xfId="14427" xr:uid="{00000000-0005-0000-0000-00005B380000}"/>
    <cellStyle name="SAPBEXformats 10" xfId="14428" xr:uid="{00000000-0005-0000-0000-00005C380000}"/>
    <cellStyle name="SAPBEXformats 10 10" xfId="14429" xr:uid="{00000000-0005-0000-0000-00005D380000}"/>
    <cellStyle name="SAPBEXformats 10 10 2" xfId="14430" xr:uid="{00000000-0005-0000-0000-00005E380000}"/>
    <cellStyle name="SAPBEXformats 10 10 3" xfId="14431" xr:uid="{00000000-0005-0000-0000-00005F380000}"/>
    <cellStyle name="SAPBEXformats 10 11" xfId="14432" xr:uid="{00000000-0005-0000-0000-000060380000}"/>
    <cellStyle name="SAPBEXformats 10 11 2" xfId="14433" xr:uid="{00000000-0005-0000-0000-000061380000}"/>
    <cellStyle name="SAPBEXformats 10 11 3" xfId="14434" xr:uid="{00000000-0005-0000-0000-000062380000}"/>
    <cellStyle name="SAPBEXformats 10 12" xfId="14435" xr:uid="{00000000-0005-0000-0000-000063380000}"/>
    <cellStyle name="SAPBEXformats 10 12 2" xfId="14436" xr:uid="{00000000-0005-0000-0000-000064380000}"/>
    <cellStyle name="SAPBEXformats 10 12 3" xfId="14437" xr:uid="{00000000-0005-0000-0000-000065380000}"/>
    <cellStyle name="SAPBEXformats 10 13" xfId="14438" xr:uid="{00000000-0005-0000-0000-000066380000}"/>
    <cellStyle name="SAPBEXformats 10 13 2" xfId="14439" xr:uid="{00000000-0005-0000-0000-000067380000}"/>
    <cellStyle name="SAPBEXformats 10 13 3" xfId="14440" xr:uid="{00000000-0005-0000-0000-000068380000}"/>
    <cellStyle name="SAPBEXformats 10 14" xfId="14441" xr:uid="{00000000-0005-0000-0000-000069380000}"/>
    <cellStyle name="SAPBEXformats 10 14 2" xfId="14442" xr:uid="{00000000-0005-0000-0000-00006A380000}"/>
    <cellStyle name="SAPBEXformats 10 14 3" xfId="14443" xr:uid="{00000000-0005-0000-0000-00006B380000}"/>
    <cellStyle name="SAPBEXformats 10 15" xfId="14444" xr:uid="{00000000-0005-0000-0000-00006C380000}"/>
    <cellStyle name="SAPBEXformats 10 15 2" xfId="14445" xr:uid="{00000000-0005-0000-0000-00006D380000}"/>
    <cellStyle name="SAPBEXformats 10 15 3" xfId="14446" xr:uid="{00000000-0005-0000-0000-00006E380000}"/>
    <cellStyle name="SAPBEXformats 10 16" xfId="14447" xr:uid="{00000000-0005-0000-0000-00006F380000}"/>
    <cellStyle name="SAPBEXformats 10 2" xfId="14448" xr:uid="{00000000-0005-0000-0000-000070380000}"/>
    <cellStyle name="SAPBEXformats 10 2 2" xfId="14449" xr:uid="{00000000-0005-0000-0000-000071380000}"/>
    <cellStyle name="SAPBEXformats 10 2 3" xfId="14450" xr:uid="{00000000-0005-0000-0000-000072380000}"/>
    <cellStyle name="SAPBEXformats 10 3" xfId="14451" xr:uid="{00000000-0005-0000-0000-000073380000}"/>
    <cellStyle name="SAPBEXformats 10 3 2" xfId="14452" xr:uid="{00000000-0005-0000-0000-000074380000}"/>
    <cellStyle name="SAPBEXformats 10 3 3" xfId="14453" xr:uid="{00000000-0005-0000-0000-000075380000}"/>
    <cellStyle name="SAPBEXformats 10 4" xfId="14454" xr:uid="{00000000-0005-0000-0000-000076380000}"/>
    <cellStyle name="SAPBEXformats 10 4 2" xfId="14455" xr:uid="{00000000-0005-0000-0000-000077380000}"/>
    <cellStyle name="SAPBEXformats 10 4 3" xfId="14456" xr:uid="{00000000-0005-0000-0000-000078380000}"/>
    <cellStyle name="SAPBEXformats 10 5" xfId="14457" xr:uid="{00000000-0005-0000-0000-000079380000}"/>
    <cellStyle name="SAPBEXformats 10 5 2" xfId="14458" xr:uid="{00000000-0005-0000-0000-00007A380000}"/>
    <cellStyle name="SAPBEXformats 10 5 3" xfId="14459" xr:uid="{00000000-0005-0000-0000-00007B380000}"/>
    <cellStyle name="SAPBEXformats 10 6" xfId="14460" xr:uid="{00000000-0005-0000-0000-00007C380000}"/>
    <cellStyle name="SAPBEXformats 10 6 2" xfId="14461" xr:uid="{00000000-0005-0000-0000-00007D380000}"/>
    <cellStyle name="SAPBEXformats 10 6 3" xfId="14462" xr:uid="{00000000-0005-0000-0000-00007E380000}"/>
    <cellStyle name="SAPBEXformats 10 7" xfId="14463" xr:uid="{00000000-0005-0000-0000-00007F380000}"/>
    <cellStyle name="SAPBEXformats 10 7 2" xfId="14464" xr:uid="{00000000-0005-0000-0000-000080380000}"/>
    <cellStyle name="SAPBEXformats 10 7 3" xfId="14465" xr:uid="{00000000-0005-0000-0000-000081380000}"/>
    <cellStyle name="SAPBEXformats 10 8" xfId="14466" xr:uid="{00000000-0005-0000-0000-000082380000}"/>
    <cellStyle name="SAPBEXformats 10 8 2" xfId="14467" xr:uid="{00000000-0005-0000-0000-000083380000}"/>
    <cellStyle name="SAPBEXformats 10 8 3" xfId="14468" xr:uid="{00000000-0005-0000-0000-000084380000}"/>
    <cellStyle name="SAPBEXformats 10 9" xfId="14469" xr:uid="{00000000-0005-0000-0000-000085380000}"/>
    <cellStyle name="SAPBEXformats 10 9 2" xfId="14470" xr:uid="{00000000-0005-0000-0000-000086380000}"/>
    <cellStyle name="SAPBEXformats 10 9 3" xfId="14471" xr:uid="{00000000-0005-0000-0000-000087380000}"/>
    <cellStyle name="SAPBEXformats 11" xfId="14472" xr:uid="{00000000-0005-0000-0000-000088380000}"/>
    <cellStyle name="SAPBEXformats 11 10" xfId="14473" xr:uid="{00000000-0005-0000-0000-000089380000}"/>
    <cellStyle name="SAPBEXformats 11 10 2" xfId="14474" xr:uid="{00000000-0005-0000-0000-00008A380000}"/>
    <cellStyle name="SAPBEXformats 11 10 3" xfId="14475" xr:uid="{00000000-0005-0000-0000-00008B380000}"/>
    <cellStyle name="SAPBEXformats 11 11" xfId="14476" xr:uid="{00000000-0005-0000-0000-00008C380000}"/>
    <cellStyle name="SAPBEXformats 11 11 2" xfId="14477" xr:uid="{00000000-0005-0000-0000-00008D380000}"/>
    <cellStyle name="SAPBEXformats 11 11 3" xfId="14478" xr:uid="{00000000-0005-0000-0000-00008E380000}"/>
    <cellStyle name="SAPBEXformats 11 12" xfId="14479" xr:uid="{00000000-0005-0000-0000-00008F380000}"/>
    <cellStyle name="SAPBEXformats 11 12 2" xfId="14480" xr:uid="{00000000-0005-0000-0000-000090380000}"/>
    <cellStyle name="SAPBEXformats 11 12 3" xfId="14481" xr:uid="{00000000-0005-0000-0000-000091380000}"/>
    <cellStyle name="SAPBEXformats 11 13" xfId="14482" xr:uid="{00000000-0005-0000-0000-000092380000}"/>
    <cellStyle name="SAPBEXformats 11 13 2" xfId="14483" xr:uid="{00000000-0005-0000-0000-000093380000}"/>
    <cellStyle name="SAPBEXformats 11 13 3" xfId="14484" xr:uid="{00000000-0005-0000-0000-000094380000}"/>
    <cellStyle name="SAPBEXformats 11 14" xfId="14485" xr:uid="{00000000-0005-0000-0000-000095380000}"/>
    <cellStyle name="SAPBEXformats 11 14 2" xfId="14486" xr:uid="{00000000-0005-0000-0000-000096380000}"/>
    <cellStyle name="SAPBEXformats 11 14 3" xfId="14487" xr:uid="{00000000-0005-0000-0000-000097380000}"/>
    <cellStyle name="SAPBEXformats 11 15" xfId="14488" xr:uid="{00000000-0005-0000-0000-000098380000}"/>
    <cellStyle name="SAPBEXformats 11 15 2" xfId="14489" xr:uid="{00000000-0005-0000-0000-000099380000}"/>
    <cellStyle name="SAPBEXformats 11 15 3" xfId="14490" xr:uid="{00000000-0005-0000-0000-00009A380000}"/>
    <cellStyle name="SAPBEXformats 11 16" xfId="14491" xr:uid="{00000000-0005-0000-0000-00009B380000}"/>
    <cellStyle name="SAPBEXformats 11 2" xfId="14492" xr:uid="{00000000-0005-0000-0000-00009C380000}"/>
    <cellStyle name="SAPBEXformats 11 2 2" xfId="14493" xr:uid="{00000000-0005-0000-0000-00009D380000}"/>
    <cellStyle name="SAPBEXformats 11 2 3" xfId="14494" xr:uid="{00000000-0005-0000-0000-00009E380000}"/>
    <cellStyle name="SAPBEXformats 11 3" xfId="14495" xr:uid="{00000000-0005-0000-0000-00009F380000}"/>
    <cellStyle name="SAPBEXformats 11 3 2" xfId="14496" xr:uid="{00000000-0005-0000-0000-0000A0380000}"/>
    <cellStyle name="SAPBEXformats 11 3 3" xfId="14497" xr:uid="{00000000-0005-0000-0000-0000A1380000}"/>
    <cellStyle name="SAPBEXformats 11 4" xfId="14498" xr:uid="{00000000-0005-0000-0000-0000A2380000}"/>
    <cellStyle name="SAPBEXformats 11 4 2" xfId="14499" xr:uid="{00000000-0005-0000-0000-0000A3380000}"/>
    <cellStyle name="SAPBEXformats 11 4 3" xfId="14500" xr:uid="{00000000-0005-0000-0000-0000A4380000}"/>
    <cellStyle name="SAPBEXformats 11 5" xfId="14501" xr:uid="{00000000-0005-0000-0000-0000A5380000}"/>
    <cellStyle name="SAPBEXformats 11 5 2" xfId="14502" xr:uid="{00000000-0005-0000-0000-0000A6380000}"/>
    <cellStyle name="SAPBEXformats 11 5 3" xfId="14503" xr:uid="{00000000-0005-0000-0000-0000A7380000}"/>
    <cellStyle name="SAPBEXformats 11 6" xfId="14504" xr:uid="{00000000-0005-0000-0000-0000A8380000}"/>
    <cellStyle name="SAPBEXformats 11 6 2" xfId="14505" xr:uid="{00000000-0005-0000-0000-0000A9380000}"/>
    <cellStyle name="SAPBEXformats 11 6 3" xfId="14506" xr:uid="{00000000-0005-0000-0000-0000AA380000}"/>
    <cellStyle name="SAPBEXformats 11 7" xfId="14507" xr:uid="{00000000-0005-0000-0000-0000AB380000}"/>
    <cellStyle name="SAPBEXformats 11 7 2" xfId="14508" xr:uid="{00000000-0005-0000-0000-0000AC380000}"/>
    <cellStyle name="SAPBEXformats 11 7 3" xfId="14509" xr:uid="{00000000-0005-0000-0000-0000AD380000}"/>
    <cellStyle name="SAPBEXformats 11 8" xfId="14510" xr:uid="{00000000-0005-0000-0000-0000AE380000}"/>
    <cellStyle name="SAPBEXformats 11 8 2" xfId="14511" xr:uid="{00000000-0005-0000-0000-0000AF380000}"/>
    <cellStyle name="SAPBEXformats 11 8 3" xfId="14512" xr:uid="{00000000-0005-0000-0000-0000B0380000}"/>
    <cellStyle name="SAPBEXformats 11 9" xfId="14513" xr:uid="{00000000-0005-0000-0000-0000B1380000}"/>
    <cellStyle name="SAPBEXformats 11 9 2" xfId="14514" xr:uid="{00000000-0005-0000-0000-0000B2380000}"/>
    <cellStyle name="SAPBEXformats 11 9 3" xfId="14515" xr:uid="{00000000-0005-0000-0000-0000B3380000}"/>
    <cellStyle name="SAPBEXformats 12" xfId="14516" xr:uid="{00000000-0005-0000-0000-0000B4380000}"/>
    <cellStyle name="SAPBEXformats 12 10" xfId="14517" xr:uid="{00000000-0005-0000-0000-0000B5380000}"/>
    <cellStyle name="SAPBEXformats 12 10 2" xfId="14518" xr:uid="{00000000-0005-0000-0000-0000B6380000}"/>
    <cellStyle name="SAPBEXformats 12 10 3" xfId="14519" xr:uid="{00000000-0005-0000-0000-0000B7380000}"/>
    <cellStyle name="SAPBEXformats 12 11" xfId="14520" xr:uid="{00000000-0005-0000-0000-0000B8380000}"/>
    <cellStyle name="SAPBEXformats 12 11 2" xfId="14521" xr:uid="{00000000-0005-0000-0000-0000B9380000}"/>
    <cellStyle name="SAPBEXformats 12 11 3" xfId="14522" xr:uid="{00000000-0005-0000-0000-0000BA380000}"/>
    <cellStyle name="SAPBEXformats 12 12" xfId="14523" xr:uid="{00000000-0005-0000-0000-0000BB380000}"/>
    <cellStyle name="SAPBEXformats 12 12 2" xfId="14524" xr:uid="{00000000-0005-0000-0000-0000BC380000}"/>
    <cellStyle name="SAPBEXformats 12 12 3" xfId="14525" xr:uid="{00000000-0005-0000-0000-0000BD380000}"/>
    <cellStyle name="SAPBEXformats 12 13" xfId="14526" xr:uid="{00000000-0005-0000-0000-0000BE380000}"/>
    <cellStyle name="SAPBEXformats 12 13 2" xfId="14527" xr:uid="{00000000-0005-0000-0000-0000BF380000}"/>
    <cellStyle name="SAPBEXformats 12 13 3" xfId="14528" xr:uid="{00000000-0005-0000-0000-0000C0380000}"/>
    <cellStyle name="SAPBEXformats 12 14" xfId="14529" xr:uid="{00000000-0005-0000-0000-0000C1380000}"/>
    <cellStyle name="SAPBEXformats 12 14 2" xfId="14530" xr:uid="{00000000-0005-0000-0000-0000C2380000}"/>
    <cellStyle name="SAPBEXformats 12 14 3" xfId="14531" xr:uid="{00000000-0005-0000-0000-0000C3380000}"/>
    <cellStyle name="SAPBEXformats 12 15" xfId="14532" xr:uid="{00000000-0005-0000-0000-0000C4380000}"/>
    <cellStyle name="SAPBEXformats 12 15 2" xfId="14533" xr:uid="{00000000-0005-0000-0000-0000C5380000}"/>
    <cellStyle name="SAPBEXformats 12 15 3" xfId="14534" xr:uid="{00000000-0005-0000-0000-0000C6380000}"/>
    <cellStyle name="SAPBEXformats 12 16" xfId="14535" xr:uid="{00000000-0005-0000-0000-0000C7380000}"/>
    <cellStyle name="SAPBEXformats 12 2" xfId="14536" xr:uid="{00000000-0005-0000-0000-0000C8380000}"/>
    <cellStyle name="SAPBEXformats 12 2 2" xfId="14537" xr:uid="{00000000-0005-0000-0000-0000C9380000}"/>
    <cellStyle name="SAPBEXformats 12 2 3" xfId="14538" xr:uid="{00000000-0005-0000-0000-0000CA380000}"/>
    <cellStyle name="SAPBEXformats 12 3" xfId="14539" xr:uid="{00000000-0005-0000-0000-0000CB380000}"/>
    <cellStyle name="SAPBEXformats 12 3 2" xfId="14540" xr:uid="{00000000-0005-0000-0000-0000CC380000}"/>
    <cellStyle name="SAPBEXformats 12 3 3" xfId="14541" xr:uid="{00000000-0005-0000-0000-0000CD380000}"/>
    <cellStyle name="SAPBEXformats 12 4" xfId="14542" xr:uid="{00000000-0005-0000-0000-0000CE380000}"/>
    <cellStyle name="SAPBEXformats 12 4 2" xfId="14543" xr:uid="{00000000-0005-0000-0000-0000CF380000}"/>
    <cellStyle name="SAPBEXformats 12 4 3" xfId="14544" xr:uid="{00000000-0005-0000-0000-0000D0380000}"/>
    <cellStyle name="SAPBEXformats 12 5" xfId="14545" xr:uid="{00000000-0005-0000-0000-0000D1380000}"/>
    <cellStyle name="SAPBEXformats 12 5 2" xfId="14546" xr:uid="{00000000-0005-0000-0000-0000D2380000}"/>
    <cellStyle name="SAPBEXformats 12 5 3" xfId="14547" xr:uid="{00000000-0005-0000-0000-0000D3380000}"/>
    <cellStyle name="SAPBEXformats 12 6" xfId="14548" xr:uid="{00000000-0005-0000-0000-0000D4380000}"/>
    <cellStyle name="SAPBEXformats 12 6 2" xfId="14549" xr:uid="{00000000-0005-0000-0000-0000D5380000}"/>
    <cellStyle name="SAPBEXformats 12 6 3" xfId="14550" xr:uid="{00000000-0005-0000-0000-0000D6380000}"/>
    <cellStyle name="SAPBEXformats 12 7" xfId="14551" xr:uid="{00000000-0005-0000-0000-0000D7380000}"/>
    <cellStyle name="SAPBEXformats 12 7 2" xfId="14552" xr:uid="{00000000-0005-0000-0000-0000D8380000}"/>
    <cellStyle name="SAPBEXformats 12 7 3" xfId="14553" xr:uid="{00000000-0005-0000-0000-0000D9380000}"/>
    <cellStyle name="SAPBEXformats 12 8" xfId="14554" xr:uid="{00000000-0005-0000-0000-0000DA380000}"/>
    <cellStyle name="SAPBEXformats 12 8 2" xfId="14555" xr:uid="{00000000-0005-0000-0000-0000DB380000}"/>
    <cellStyle name="SAPBEXformats 12 8 3" xfId="14556" xr:uid="{00000000-0005-0000-0000-0000DC380000}"/>
    <cellStyle name="SAPBEXformats 12 9" xfId="14557" xr:uid="{00000000-0005-0000-0000-0000DD380000}"/>
    <cellStyle name="SAPBEXformats 12 9 2" xfId="14558" xr:uid="{00000000-0005-0000-0000-0000DE380000}"/>
    <cellStyle name="SAPBEXformats 12 9 3" xfId="14559" xr:uid="{00000000-0005-0000-0000-0000DF380000}"/>
    <cellStyle name="SAPBEXformats 13" xfId="14560" xr:uid="{00000000-0005-0000-0000-0000E0380000}"/>
    <cellStyle name="SAPBEXformats 13 10" xfId="14561" xr:uid="{00000000-0005-0000-0000-0000E1380000}"/>
    <cellStyle name="SAPBEXformats 13 10 2" xfId="14562" xr:uid="{00000000-0005-0000-0000-0000E2380000}"/>
    <cellStyle name="SAPBEXformats 13 10 3" xfId="14563" xr:uid="{00000000-0005-0000-0000-0000E3380000}"/>
    <cellStyle name="SAPBEXformats 13 11" xfId="14564" xr:uid="{00000000-0005-0000-0000-0000E4380000}"/>
    <cellStyle name="SAPBEXformats 13 11 2" xfId="14565" xr:uid="{00000000-0005-0000-0000-0000E5380000}"/>
    <cellStyle name="SAPBEXformats 13 11 3" xfId="14566" xr:uid="{00000000-0005-0000-0000-0000E6380000}"/>
    <cellStyle name="SAPBEXformats 13 12" xfId="14567" xr:uid="{00000000-0005-0000-0000-0000E7380000}"/>
    <cellStyle name="SAPBEXformats 13 12 2" xfId="14568" xr:uid="{00000000-0005-0000-0000-0000E8380000}"/>
    <cellStyle name="SAPBEXformats 13 12 3" xfId="14569" xr:uid="{00000000-0005-0000-0000-0000E9380000}"/>
    <cellStyle name="SAPBEXformats 13 13" xfId="14570" xr:uid="{00000000-0005-0000-0000-0000EA380000}"/>
    <cellStyle name="SAPBEXformats 13 13 2" xfId="14571" xr:uid="{00000000-0005-0000-0000-0000EB380000}"/>
    <cellStyle name="SAPBEXformats 13 13 3" xfId="14572" xr:uid="{00000000-0005-0000-0000-0000EC380000}"/>
    <cellStyle name="SAPBEXformats 13 14" xfId="14573" xr:uid="{00000000-0005-0000-0000-0000ED380000}"/>
    <cellStyle name="SAPBEXformats 13 14 2" xfId="14574" xr:uid="{00000000-0005-0000-0000-0000EE380000}"/>
    <cellStyle name="SAPBEXformats 13 14 3" xfId="14575" xr:uid="{00000000-0005-0000-0000-0000EF380000}"/>
    <cellStyle name="SAPBEXformats 13 15" xfId="14576" xr:uid="{00000000-0005-0000-0000-0000F0380000}"/>
    <cellStyle name="SAPBEXformats 13 15 2" xfId="14577" xr:uid="{00000000-0005-0000-0000-0000F1380000}"/>
    <cellStyle name="SAPBEXformats 13 15 3" xfId="14578" xr:uid="{00000000-0005-0000-0000-0000F2380000}"/>
    <cellStyle name="SAPBEXformats 13 16" xfId="14579" xr:uid="{00000000-0005-0000-0000-0000F3380000}"/>
    <cellStyle name="SAPBEXformats 13 2" xfId="14580" xr:uid="{00000000-0005-0000-0000-0000F4380000}"/>
    <cellStyle name="SAPBEXformats 13 2 2" xfId="14581" xr:uid="{00000000-0005-0000-0000-0000F5380000}"/>
    <cellStyle name="SAPBEXformats 13 2 3" xfId="14582" xr:uid="{00000000-0005-0000-0000-0000F6380000}"/>
    <cellStyle name="SAPBEXformats 13 3" xfId="14583" xr:uid="{00000000-0005-0000-0000-0000F7380000}"/>
    <cellStyle name="SAPBEXformats 13 3 2" xfId="14584" xr:uid="{00000000-0005-0000-0000-0000F8380000}"/>
    <cellStyle name="SAPBEXformats 13 3 3" xfId="14585" xr:uid="{00000000-0005-0000-0000-0000F9380000}"/>
    <cellStyle name="SAPBEXformats 13 4" xfId="14586" xr:uid="{00000000-0005-0000-0000-0000FA380000}"/>
    <cellStyle name="SAPBEXformats 13 4 2" xfId="14587" xr:uid="{00000000-0005-0000-0000-0000FB380000}"/>
    <cellStyle name="SAPBEXformats 13 4 3" xfId="14588" xr:uid="{00000000-0005-0000-0000-0000FC380000}"/>
    <cellStyle name="SAPBEXformats 13 5" xfId="14589" xr:uid="{00000000-0005-0000-0000-0000FD380000}"/>
    <cellStyle name="SAPBEXformats 13 5 2" xfId="14590" xr:uid="{00000000-0005-0000-0000-0000FE380000}"/>
    <cellStyle name="SAPBEXformats 13 5 3" xfId="14591" xr:uid="{00000000-0005-0000-0000-0000FF380000}"/>
    <cellStyle name="SAPBEXformats 13 6" xfId="14592" xr:uid="{00000000-0005-0000-0000-000000390000}"/>
    <cellStyle name="SAPBEXformats 13 6 2" xfId="14593" xr:uid="{00000000-0005-0000-0000-000001390000}"/>
    <cellStyle name="SAPBEXformats 13 6 3" xfId="14594" xr:uid="{00000000-0005-0000-0000-000002390000}"/>
    <cellStyle name="SAPBEXformats 13 7" xfId="14595" xr:uid="{00000000-0005-0000-0000-000003390000}"/>
    <cellStyle name="SAPBEXformats 13 7 2" xfId="14596" xr:uid="{00000000-0005-0000-0000-000004390000}"/>
    <cellStyle name="SAPBEXformats 13 7 3" xfId="14597" xr:uid="{00000000-0005-0000-0000-000005390000}"/>
    <cellStyle name="SAPBEXformats 13 8" xfId="14598" xr:uid="{00000000-0005-0000-0000-000006390000}"/>
    <cellStyle name="SAPBEXformats 13 8 2" xfId="14599" xr:uid="{00000000-0005-0000-0000-000007390000}"/>
    <cellStyle name="SAPBEXformats 13 8 3" xfId="14600" xr:uid="{00000000-0005-0000-0000-000008390000}"/>
    <cellStyle name="SAPBEXformats 13 9" xfId="14601" xr:uid="{00000000-0005-0000-0000-000009390000}"/>
    <cellStyle name="SAPBEXformats 13 9 2" xfId="14602" xr:uid="{00000000-0005-0000-0000-00000A390000}"/>
    <cellStyle name="SAPBEXformats 13 9 3" xfId="14603" xr:uid="{00000000-0005-0000-0000-00000B390000}"/>
    <cellStyle name="SAPBEXformats 14" xfId="14604" xr:uid="{00000000-0005-0000-0000-00000C390000}"/>
    <cellStyle name="SAPBEXformats 14 2" xfId="14605" xr:uid="{00000000-0005-0000-0000-00000D390000}"/>
    <cellStyle name="SAPBEXformats 14 3" xfId="14606" xr:uid="{00000000-0005-0000-0000-00000E390000}"/>
    <cellStyle name="SAPBEXformats 15" xfId="14607" xr:uid="{00000000-0005-0000-0000-00000F390000}"/>
    <cellStyle name="SAPBEXformats 15 2" xfId="14608" xr:uid="{00000000-0005-0000-0000-000010390000}"/>
    <cellStyle name="SAPBEXformats 15 3" xfId="14609" xr:uid="{00000000-0005-0000-0000-000011390000}"/>
    <cellStyle name="SAPBEXformats 16" xfId="14610" xr:uid="{00000000-0005-0000-0000-000012390000}"/>
    <cellStyle name="SAPBEXformats 16 2" xfId="14611" xr:uid="{00000000-0005-0000-0000-000013390000}"/>
    <cellStyle name="SAPBEXformats 16 3" xfId="14612" xr:uid="{00000000-0005-0000-0000-000014390000}"/>
    <cellStyle name="SAPBEXformats 17" xfId="14613" xr:uid="{00000000-0005-0000-0000-000015390000}"/>
    <cellStyle name="SAPBEXformats 17 2" xfId="14614" xr:uid="{00000000-0005-0000-0000-000016390000}"/>
    <cellStyle name="SAPBEXformats 17 3" xfId="14615" xr:uid="{00000000-0005-0000-0000-000017390000}"/>
    <cellStyle name="SAPBEXformats 18" xfId="14616" xr:uid="{00000000-0005-0000-0000-000018390000}"/>
    <cellStyle name="SAPBEXformats 18 2" xfId="14617" xr:uid="{00000000-0005-0000-0000-000019390000}"/>
    <cellStyle name="SAPBEXformats 18 3" xfId="14618" xr:uid="{00000000-0005-0000-0000-00001A390000}"/>
    <cellStyle name="SAPBEXformats 19" xfId="14619" xr:uid="{00000000-0005-0000-0000-00001B390000}"/>
    <cellStyle name="SAPBEXformats 19 2" xfId="14620" xr:uid="{00000000-0005-0000-0000-00001C390000}"/>
    <cellStyle name="SAPBEXformats 19 3" xfId="14621" xr:uid="{00000000-0005-0000-0000-00001D390000}"/>
    <cellStyle name="SAPBEXformats 2" xfId="14622" xr:uid="{00000000-0005-0000-0000-00001E390000}"/>
    <cellStyle name="SAPBEXformats 20" xfId="14623" xr:uid="{00000000-0005-0000-0000-00001F390000}"/>
    <cellStyle name="SAPBEXformats 20 2" xfId="14624" xr:uid="{00000000-0005-0000-0000-000020390000}"/>
    <cellStyle name="SAPBEXformats 20 3" xfId="14625" xr:uid="{00000000-0005-0000-0000-000021390000}"/>
    <cellStyle name="SAPBEXformats 21" xfId="14626" xr:uid="{00000000-0005-0000-0000-000022390000}"/>
    <cellStyle name="SAPBEXformats 21 2" xfId="14627" xr:uid="{00000000-0005-0000-0000-000023390000}"/>
    <cellStyle name="SAPBEXformats 21 3" xfId="14628" xr:uid="{00000000-0005-0000-0000-000024390000}"/>
    <cellStyle name="SAPBEXformats 22" xfId="14629" xr:uid="{00000000-0005-0000-0000-000025390000}"/>
    <cellStyle name="SAPBEXformats 22 2" xfId="14630" xr:uid="{00000000-0005-0000-0000-000026390000}"/>
    <cellStyle name="SAPBEXformats 22 3" xfId="14631" xr:uid="{00000000-0005-0000-0000-000027390000}"/>
    <cellStyle name="SAPBEXformats 23" xfId="14632" xr:uid="{00000000-0005-0000-0000-000028390000}"/>
    <cellStyle name="SAPBEXformats 23 2" xfId="14633" xr:uid="{00000000-0005-0000-0000-000029390000}"/>
    <cellStyle name="SAPBEXformats 23 3" xfId="14634" xr:uid="{00000000-0005-0000-0000-00002A390000}"/>
    <cellStyle name="SAPBEXformats 24" xfId="14635" xr:uid="{00000000-0005-0000-0000-00002B390000}"/>
    <cellStyle name="SAPBEXformats 24 2" xfId="14636" xr:uid="{00000000-0005-0000-0000-00002C390000}"/>
    <cellStyle name="SAPBEXformats 24 3" xfId="14637" xr:uid="{00000000-0005-0000-0000-00002D390000}"/>
    <cellStyle name="SAPBEXformats 25" xfId="14638" xr:uid="{00000000-0005-0000-0000-00002E390000}"/>
    <cellStyle name="SAPBEXformats 25 2" xfId="14639" xr:uid="{00000000-0005-0000-0000-00002F390000}"/>
    <cellStyle name="SAPBEXformats 25 3" xfId="14640" xr:uid="{00000000-0005-0000-0000-000030390000}"/>
    <cellStyle name="SAPBEXformats 26" xfId="14641" xr:uid="{00000000-0005-0000-0000-000031390000}"/>
    <cellStyle name="SAPBEXformats 26 2" xfId="14642" xr:uid="{00000000-0005-0000-0000-000032390000}"/>
    <cellStyle name="SAPBEXformats 26 3" xfId="14643" xr:uid="{00000000-0005-0000-0000-000033390000}"/>
    <cellStyle name="SAPBEXformats 27" xfId="14644" xr:uid="{00000000-0005-0000-0000-000034390000}"/>
    <cellStyle name="SAPBEXformats 27 2" xfId="14645" xr:uid="{00000000-0005-0000-0000-000035390000}"/>
    <cellStyle name="SAPBEXformats 27 3" xfId="14646" xr:uid="{00000000-0005-0000-0000-000036390000}"/>
    <cellStyle name="SAPBEXformats 28" xfId="14647" xr:uid="{00000000-0005-0000-0000-000037390000}"/>
    <cellStyle name="SAPBEXformats 29" xfId="14648" xr:uid="{00000000-0005-0000-0000-000038390000}"/>
    <cellStyle name="SAPBEXformats 3" xfId="14649" xr:uid="{00000000-0005-0000-0000-000039390000}"/>
    <cellStyle name="SAPBEXformats 30" xfId="14650" xr:uid="{00000000-0005-0000-0000-00003A390000}"/>
    <cellStyle name="SAPBEXformats 4" xfId="14651" xr:uid="{00000000-0005-0000-0000-00003B390000}"/>
    <cellStyle name="SAPBEXformats 5" xfId="14652" xr:uid="{00000000-0005-0000-0000-00003C390000}"/>
    <cellStyle name="SAPBEXformats 6" xfId="14653" xr:uid="{00000000-0005-0000-0000-00003D390000}"/>
    <cellStyle name="SAPBEXformats 6 10" xfId="14654" xr:uid="{00000000-0005-0000-0000-00003E390000}"/>
    <cellStyle name="SAPBEXformats 6 10 2" xfId="14655" xr:uid="{00000000-0005-0000-0000-00003F390000}"/>
    <cellStyle name="SAPBEXformats 6 10 3" xfId="14656" xr:uid="{00000000-0005-0000-0000-000040390000}"/>
    <cellStyle name="SAPBEXformats 6 11" xfId="14657" xr:uid="{00000000-0005-0000-0000-000041390000}"/>
    <cellStyle name="SAPBEXformats 6 11 2" xfId="14658" xr:uid="{00000000-0005-0000-0000-000042390000}"/>
    <cellStyle name="SAPBEXformats 6 11 3" xfId="14659" xr:uid="{00000000-0005-0000-0000-000043390000}"/>
    <cellStyle name="SAPBEXformats 6 12" xfId="14660" xr:uid="{00000000-0005-0000-0000-000044390000}"/>
    <cellStyle name="SAPBEXformats 6 12 2" xfId="14661" xr:uid="{00000000-0005-0000-0000-000045390000}"/>
    <cellStyle name="SAPBEXformats 6 12 3" xfId="14662" xr:uid="{00000000-0005-0000-0000-000046390000}"/>
    <cellStyle name="SAPBEXformats 6 13" xfId="14663" xr:uid="{00000000-0005-0000-0000-000047390000}"/>
    <cellStyle name="SAPBEXformats 6 13 2" xfId="14664" xr:uid="{00000000-0005-0000-0000-000048390000}"/>
    <cellStyle name="SAPBEXformats 6 13 3" xfId="14665" xr:uid="{00000000-0005-0000-0000-000049390000}"/>
    <cellStyle name="SAPBEXformats 6 14" xfId="14666" xr:uid="{00000000-0005-0000-0000-00004A390000}"/>
    <cellStyle name="SAPBEXformats 6 14 2" xfId="14667" xr:uid="{00000000-0005-0000-0000-00004B390000}"/>
    <cellStyle name="SAPBEXformats 6 14 3" xfId="14668" xr:uid="{00000000-0005-0000-0000-00004C390000}"/>
    <cellStyle name="SAPBEXformats 6 15" xfId="14669" xr:uid="{00000000-0005-0000-0000-00004D390000}"/>
    <cellStyle name="SAPBEXformats 6 15 2" xfId="14670" xr:uid="{00000000-0005-0000-0000-00004E390000}"/>
    <cellStyle name="SAPBEXformats 6 15 3" xfId="14671" xr:uid="{00000000-0005-0000-0000-00004F390000}"/>
    <cellStyle name="SAPBEXformats 6 16" xfId="14672" xr:uid="{00000000-0005-0000-0000-000050390000}"/>
    <cellStyle name="SAPBEXformats 6 2" xfId="14673" xr:uid="{00000000-0005-0000-0000-000051390000}"/>
    <cellStyle name="SAPBEXformats 6 2 2" xfId="14674" xr:uid="{00000000-0005-0000-0000-000052390000}"/>
    <cellStyle name="SAPBEXformats 6 2 3" xfId="14675" xr:uid="{00000000-0005-0000-0000-000053390000}"/>
    <cellStyle name="SAPBEXformats 6 3" xfId="14676" xr:uid="{00000000-0005-0000-0000-000054390000}"/>
    <cellStyle name="SAPBEXformats 6 3 2" xfId="14677" xr:uid="{00000000-0005-0000-0000-000055390000}"/>
    <cellStyle name="SAPBEXformats 6 3 3" xfId="14678" xr:uid="{00000000-0005-0000-0000-000056390000}"/>
    <cellStyle name="SAPBEXformats 6 4" xfId="14679" xr:uid="{00000000-0005-0000-0000-000057390000}"/>
    <cellStyle name="SAPBEXformats 6 4 2" xfId="14680" xr:uid="{00000000-0005-0000-0000-000058390000}"/>
    <cellStyle name="SAPBEXformats 6 4 3" xfId="14681" xr:uid="{00000000-0005-0000-0000-000059390000}"/>
    <cellStyle name="SAPBEXformats 6 5" xfId="14682" xr:uid="{00000000-0005-0000-0000-00005A390000}"/>
    <cellStyle name="SAPBEXformats 6 5 2" xfId="14683" xr:uid="{00000000-0005-0000-0000-00005B390000}"/>
    <cellStyle name="SAPBEXformats 6 5 3" xfId="14684" xr:uid="{00000000-0005-0000-0000-00005C390000}"/>
    <cellStyle name="SAPBEXformats 6 6" xfId="14685" xr:uid="{00000000-0005-0000-0000-00005D390000}"/>
    <cellStyle name="SAPBEXformats 6 6 2" xfId="14686" xr:uid="{00000000-0005-0000-0000-00005E390000}"/>
    <cellStyle name="SAPBEXformats 6 6 3" xfId="14687" xr:uid="{00000000-0005-0000-0000-00005F390000}"/>
    <cellStyle name="SAPBEXformats 6 7" xfId="14688" xr:uid="{00000000-0005-0000-0000-000060390000}"/>
    <cellStyle name="SAPBEXformats 6 7 2" xfId="14689" xr:uid="{00000000-0005-0000-0000-000061390000}"/>
    <cellStyle name="SAPBEXformats 6 7 3" xfId="14690" xr:uid="{00000000-0005-0000-0000-000062390000}"/>
    <cellStyle name="SAPBEXformats 6 8" xfId="14691" xr:uid="{00000000-0005-0000-0000-000063390000}"/>
    <cellStyle name="SAPBEXformats 6 8 2" xfId="14692" xr:uid="{00000000-0005-0000-0000-000064390000}"/>
    <cellStyle name="SAPBEXformats 6 8 3" xfId="14693" xr:uid="{00000000-0005-0000-0000-000065390000}"/>
    <cellStyle name="SAPBEXformats 6 9" xfId="14694" xr:uid="{00000000-0005-0000-0000-000066390000}"/>
    <cellStyle name="SAPBEXformats 6 9 2" xfId="14695" xr:uid="{00000000-0005-0000-0000-000067390000}"/>
    <cellStyle name="SAPBEXformats 6 9 3" xfId="14696" xr:uid="{00000000-0005-0000-0000-000068390000}"/>
    <cellStyle name="SAPBEXformats 7" xfId="14697" xr:uid="{00000000-0005-0000-0000-000069390000}"/>
    <cellStyle name="SAPBEXformats 7 10" xfId="14698" xr:uid="{00000000-0005-0000-0000-00006A390000}"/>
    <cellStyle name="SAPBEXformats 7 10 2" xfId="14699" xr:uid="{00000000-0005-0000-0000-00006B390000}"/>
    <cellStyle name="SAPBEXformats 7 10 3" xfId="14700" xr:uid="{00000000-0005-0000-0000-00006C390000}"/>
    <cellStyle name="SAPBEXformats 7 11" xfId="14701" xr:uid="{00000000-0005-0000-0000-00006D390000}"/>
    <cellStyle name="SAPBEXformats 7 11 2" xfId="14702" xr:uid="{00000000-0005-0000-0000-00006E390000}"/>
    <cellStyle name="SAPBEXformats 7 11 3" xfId="14703" xr:uid="{00000000-0005-0000-0000-00006F390000}"/>
    <cellStyle name="SAPBEXformats 7 12" xfId="14704" xr:uid="{00000000-0005-0000-0000-000070390000}"/>
    <cellStyle name="SAPBEXformats 7 12 2" xfId="14705" xr:uid="{00000000-0005-0000-0000-000071390000}"/>
    <cellStyle name="SAPBEXformats 7 12 3" xfId="14706" xr:uid="{00000000-0005-0000-0000-000072390000}"/>
    <cellStyle name="SAPBEXformats 7 13" xfId="14707" xr:uid="{00000000-0005-0000-0000-000073390000}"/>
    <cellStyle name="SAPBEXformats 7 13 2" xfId="14708" xr:uid="{00000000-0005-0000-0000-000074390000}"/>
    <cellStyle name="SAPBEXformats 7 13 3" xfId="14709" xr:uid="{00000000-0005-0000-0000-000075390000}"/>
    <cellStyle name="SAPBEXformats 7 14" xfId="14710" xr:uid="{00000000-0005-0000-0000-000076390000}"/>
    <cellStyle name="SAPBEXformats 7 14 2" xfId="14711" xr:uid="{00000000-0005-0000-0000-000077390000}"/>
    <cellStyle name="SAPBEXformats 7 14 3" xfId="14712" xr:uid="{00000000-0005-0000-0000-000078390000}"/>
    <cellStyle name="SAPBEXformats 7 15" xfId="14713" xr:uid="{00000000-0005-0000-0000-000079390000}"/>
    <cellStyle name="SAPBEXformats 7 15 2" xfId="14714" xr:uid="{00000000-0005-0000-0000-00007A390000}"/>
    <cellStyle name="SAPBEXformats 7 15 3" xfId="14715" xr:uid="{00000000-0005-0000-0000-00007B390000}"/>
    <cellStyle name="SAPBEXformats 7 16" xfId="14716" xr:uid="{00000000-0005-0000-0000-00007C390000}"/>
    <cellStyle name="SAPBEXformats 7 2" xfId="14717" xr:uid="{00000000-0005-0000-0000-00007D390000}"/>
    <cellStyle name="SAPBEXformats 7 2 2" xfId="14718" xr:uid="{00000000-0005-0000-0000-00007E390000}"/>
    <cellStyle name="SAPBEXformats 7 2 3" xfId="14719" xr:uid="{00000000-0005-0000-0000-00007F390000}"/>
    <cellStyle name="SAPBEXformats 7 3" xfId="14720" xr:uid="{00000000-0005-0000-0000-000080390000}"/>
    <cellStyle name="SAPBEXformats 7 3 2" xfId="14721" xr:uid="{00000000-0005-0000-0000-000081390000}"/>
    <cellStyle name="SAPBEXformats 7 3 3" xfId="14722" xr:uid="{00000000-0005-0000-0000-000082390000}"/>
    <cellStyle name="SAPBEXformats 7 4" xfId="14723" xr:uid="{00000000-0005-0000-0000-000083390000}"/>
    <cellStyle name="SAPBEXformats 7 4 2" xfId="14724" xr:uid="{00000000-0005-0000-0000-000084390000}"/>
    <cellStyle name="SAPBEXformats 7 4 3" xfId="14725" xr:uid="{00000000-0005-0000-0000-000085390000}"/>
    <cellStyle name="SAPBEXformats 7 5" xfId="14726" xr:uid="{00000000-0005-0000-0000-000086390000}"/>
    <cellStyle name="SAPBEXformats 7 5 2" xfId="14727" xr:uid="{00000000-0005-0000-0000-000087390000}"/>
    <cellStyle name="SAPBEXformats 7 5 3" xfId="14728" xr:uid="{00000000-0005-0000-0000-000088390000}"/>
    <cellStyle name="SAPBEXformats 7 6" xfId="14729" xr:uid="{00000000-0005-0000-0000-000089390000}"/>
    <cellStyle name="SAPBEXformats 7 6 2" xfId="14730" xr:uid="{00000000-0005-0000-0000-00008A390000}"/>
    <cellStyle name="SAPBEXformats 7 6 3" xfId="14731" xr:uid="{00000000-0005-0000-0000-00008B390000}"/>
    <cellStyle name="SAPBEXformats 7 7" xfId="14732" xr:uid="{00000000-0005-0000-0000-00008C390000}"/>
    <cellStyle name="SAPBEXformats 7 7 2" xfId="14733" xr:uid="{00000000-0005-0000-0000-00008D390000}"/>
    <cellStyle name="SAPBEXformats 7 7 3" xfId="14734" xr:uid="{00000000-0005-0000-0000-00008E390000}"/>
    <cellStyle name="SAPBEXformats 7 8" xfId="14735" xr:uid="{00000000-0005-0000-0000-00008F390000}"/>
    <cellStyle name="SAPBEXformats 7 8 2" xfId="14736" xr:uid="{00000000-0005-0000-0000-000090390000}"/>
    <cellStyle name="SAPBEXformats 7 8 3" xfId="14737" xr:uid="{00000000-0005-0000-0000-000091390000}"/>
    <cellStyle name="SAPBEXformats 7 9" xfId="14738" xr:uid="{00000000-0005-0000-0000-000092390000}"/>
    <cellStyle name="SAPBEXformats 7 9 2" xfId="14739" xr:uid="{00000000-0005-0000-0000-000093390000}"/>
    <cellStyle name="SAPBEXformats 7 9 3" xfId="14740" xr:uid="{00000000-0005-0000-0000-000094390000}"/>
    <cellStyle name="SAPBEXformats 8" xfId="14741" xr:uid="{00000000-0005-0000-0000-000095390000}"/>
    <cellStyle name="SAPBEXformats 8 10" xfId="14742" xr:uid="{00000000-0005-0000-0000-000096390000}"/>
    <cellStyle name="SAPBEXformats 8 10 2" xfId="14743" xr:uid="{00000000-0005-0000-0000-000097390000}"/>
    <cellStyle name="SAPBEXformats 8 10 3" xfId="14744" xr:uid="{00000000-0005-0000-0000-000098390000}"/>
    <cellStyle name="SAPBEXformats 8 11" xfId="14745" xr:uid="{00000000-0005-0000-0000-000099390000}"/>
    <cellStyle name="SAPBEXformats 8 11 2" xfId="14746" xr:uid="{00000000-0005-0000-0000-00009A390000}"/>
    <cellStyle name="SAPBEXformats 8 11 3" xfId="14747" xr:uid="{00000000-0005-0000-0000-00009B390000}"/>
    <cellStyle name="SAPBEXformats 8 12" xfId="14748" xr:uid="{00000000-0005-0000-0000-00009C390000}"/>
    <cellStyle name="SAPBEXformats 8 12 2" xfId="14749" xr:uid="{00000000-0005-0000-0000-00009D390000}"/>
    <cellStyle name="SAPBEXformats 8 12 3" xfId="14750" xr:uid="{00000000-0005-0000-0000-00009E390000}"/>
    <cellStyle name="SAPBEXformats 8 13" xfId="14751" xr:uid="{00000000-0005-0000-0000-00009F390000}"/>
    <cellStyle name="SAPBEXformats 8 13 2" xfId="14752" xr:uid="{00000000-0005-0000-0000-0000A0390000}"/>
    <cellStyle name="SAPBEXformats 8 13 3" xfId="14753" xr:uid="{00000000-0005-0000-0000-0000A1390000}"/>
    <cellStyle name="SAPBEXformats 8 14" xfId="14754" xr:uid="{00000000-0005-0000-0000-0000A2390000}"/>
    <cellStyle name="SAPBEXformats 8 14 2" xfId="14755" xr:uid="{00000000-0005-0000-0000-0000A3390000}"/>
    <cellStyle name="SAPBEXformats 8 14 3" xfId="14756" xr:uid="{00000000-0005-0000-0000-0000A4390000}"/>
    <cellStyle name="SAPBEXformats 8 15" xfId="14757" xr:uid="{00000000-0005-0000-0000-0000A5390000}"/>
    <cellStyle name="SAPBEXformats 8 15 2" xfId="14758" xr:uid="{00000000-0005-0000-0000-0000A6390000}"/>
    <cellStyle name="SAPBEXformats 8 15 3" xfId="14759" xr:uid="{00000000-0005-0000-0000-0000A7390000}"/>
    <cellStyle name="SAPBEXformats 8 16" xfId="14760" xr:uid="{00000000-0005-0000-0000-0000A8390000}"/>
    <cellStyle name="SAPBEXformats 8 2" xfId="14761" xr:uid="{00000000-0005-0000-0000-0000A9390000}"/>
    <cellStyle name="SAPBEXformats 8 2 2" xfId="14762" xr:uid="{00000000-0005-0000-0000-0000AA390000}"/>
    <cellStyle name="SAPBEXformats 8 2 3" xfId="14763" xr:uid="{00000000-0005-0000-0000-0000AB390000}"/>
    <cellStyle name="SAPBEXformats 8 3" xfId="14764" xr:uid="{00000000-0005-0000-0000-0000AC390000}"/>
    <cellStyle name="SAPBEXformats 8 3 2" xfId="14765" xr:uid="{00000000-0005-0000-0000-0000AD390000}"/>
    <cellStyle name="SAPBEXformats 8 3 3" xfId="14766" xr:uid="{00000000-0005-0000-0000-0000AE390000}"/>
    <cellStyle name="SAPBEXformats 8 4" xfId="14767" xr:uid="{00000000-0005-0000-0000-0000AF390000}"/>
    <cellStyle name="SAPBEXformats 8 4 2" xfId="14768" xr:uid="{00000000-0005-0000-0000-0000B0390000}"/>
    <cellStyle name="SAPBEXformats 8 4 3" xfId="14769" xr:uid="{00000000-0005-0000-0000-0000B1390000}"/>
    <cellStyle name="SAPBEXformats 8 5" xfId="14770" xr:uid="{00000000-0005-0000-0000-0000B2390000}"/>
    <cellStyle name="SAPBEXformats 8 5 2" xfId="14771" xr:uid="{00000000-0005-0000-0000-0000B3390000}"/>
    <cellStyle name="SAPBEXformats 8 5 3" xfId="14772" xr:uid="{00000000-0005-0000-0000-0000B4390000}"/>
    <cellStyle name="SAPBEXformats 8 6" xfId="14773" xr:uid="{00000000-0005-0000-0000-0000B5390000}"/>
    <cellStyle name="SAPBEXformats 8 6 2" xfId="14774" xr:uid="{00000000-0005-0000-0000-0000B6390000}"/>
    <cellStyle name="SAPBEXformats 8 6 3" xfId="14775" xr:uid="{00000000-0005-0000-0000-0000B7390000}"/>
    <cellStyle name="SAPBEXformats 8 7" xfId="14776" xr:uid="{00000000-0005-0000-0000-0000B8390000}"/>
    <cellStyle name="SAPBEXformats 8 7 2" xfId="14777" xr:uid="{00000000-0005-0000-0000-0000B9390000}"/>
    <cellStyle name="SAPBEXformats 8 7 3" xfId="14778" xr:uid="{00000000-0005-0000-0000-0000BA390000}"/>
    <cellStyle name="SAPBEXformats 8 8" xfId="14779" xr:uid="{00000000-0005-0000-0000-0000BB390000}"/>
    <cellStyle name="SAPBEXformats 8 8 2" xfId="14780" xr:uid="{00000000-0005-0000-0000-0000BC390000}"/>
    <cellStyle name="SAPBEXformats 8 8 3" xfId="14781" xr:uid="{00000000-0005-0000-0000-0000BD390000}"/>
    <cellStyle name="SAPBEXformats 8 9" xfId="14782" xr:uid="{00000000-0005-0000-0000-0000BE390000}"/>
    <cellStyle name="SAPBEXformats 8 9 2" xfId="14783" xr:uid="{00000000-0005-0000-0000-0000BF390000}"/>
    <cellStyle name="SAPBEXformats 8 9 3" xfId="14784" xr:uid="{00000000-0005-0000-0000-0000C0390000}"/>
    <cellStyle name="SAPBEXformats 9" xfId="14785" xr:uid="{00000000-0005-0000-0000-0000C1390000}"/>
    <cellStyle name="SAPBEXformats 9 10" xfId="14786" xr:uid="{00000000-0005-0000-0000-0000C2390000}"/>
    <cellStyle name="SAPBEXformats 9 10 2" xfId="14787" xr:uid="{00000000-0005-0000-0000-0000C3390000}"/>
    <cellStyle name="SAPBEXformats 9 10 3" xfId="14788" xr:uid="{00000000-0005-0000-0000-0000C4390000}"/>
    <cellStyle name="SAPBEXformats 9 11" xfId="14789" xr:uid="{00000000-0005-0000-0000-0000C5390000}"/>
    <cellStyle name="SAPBEXformats 9 11 2" xfId="14790" xr:uid="{00000000-0005-0000-0000-0000C6390000}"/>
    <cellStyle name="SAPBEXformats 9 11 3" xfId="14791" xr:uid="{00000000-0005-0000-0000-0000C7390000}"/>
    <cellStyle name="SAPBEXformats 9 12" xfId="14792" xr:uid="{00000000-0005-0000-0000-0000C8390000}"/>
    <cellStyle name="SAPBEXformats 9 12 2" xfId="14793" xr:uid="{00000000-0005-0000-0000-0000C9390000}"/>
    <cellStyle name="SAPBEXformats 9 12 3" xfId="14794" xr:uid="{00000000-0005-0000-0000-0000CA390000}"/>
    <cellStyle name="SAPBEXformats 9 13" xfId="14795" xr:uid="{00000000-0005-0000-0000-0000CB390000}"/>
    <cellStyle name="SAPBEXformats 9 13 2" xfId="14796" xr:uid="{00000000-0005-0000-0000-0000CC390000}"/>
    <cellStyle name="SAPBEXformats 9 13 3" xfId="14797" xr:uid="{00000000-0005-0000-0000-0000CD390000}"/>
    <cellStyle name="SAPBEXformats 9 14" xfId="14798" xr:uid="{00000000-0005-0000-0000-0000CE390000}"/>
    <cellStyle name="SAPBEXformats 9 14 2" xfId="14799" xr:uid="{00000000-0005-0000-0000-0000CF390000}"/>
    <cellStyle name="SAPBEXformats 9 14 3" xfId="14800" xr:uid="{00000000-0005-0000-0000-0000D0390000}"/>
    <cellStyle name="SAPBEXformats 9 15" xfId="14801" xr:uid="{00000000-0005-0000-0000-0000D1390000}"/>
    <cellStyle name="SAPBEXformats 9 15 2" xfId="14802" xr:uid="{00000000-0005-0000-0000-0000D2390000}"/>
    <cellStyle name="SAPBEXformats 9 15 3" xfId="14803" xr:uid="{00000000-0005-0000-0000-0000D3390000}"/>
    <cellStyle name="SAPBEXformats 9 16" xfId="14804" xr:uid="{00000000-0005-0000-0000-0000D4390000}"/>
    <cellStyle name="SAPBEXformats 9 2" xfId="14805" xr:uid="{00000000-0005-0000-0000-0000D5390000}"/>
    <cellStyle name="SAPBEXformats 9 2 2" xfId="14806" xr:uid="{00000000-0005-0000-0000-0000D6390000}"/>
    <cellStyle name="SAPBEXformats 9 2 3" xfId="14807" xr:uid="{00000000-0005-0000-0000-0000D7390000}"/>
    <cellStyle name="SAPBEXformats 9 3" xfId="14808" xr:uid="{00000000-0005-0000-0000-0000D8390000}"/>
    <cellStyle name="SAPBEXformats 9 3 2" xfId="14809" xr:uid="{00000000-0005-0000-0000-0000D9390000}"/>
    <cellStyle name="SAPBEXformats 9 3 3" xfId="14810" xr:uid="{00000000-0005-0000-0000-0000DA390000}"/>
    <cellStyle name="SAPBEXformats 9 4" xfId="14811" xr:uid="{00000000-0005-0000-0000-0000DB390000}"/>
    <cellStyle name="SAPBEXformats 9 4 2" xfId="14812" xr:uid="{00000000-0005-0000-0000-0000DC390000}"/>
    <cellStyle name="SAPBEXformats 9 4 3" xfId="14813" xr:uid="{00000000-0005-0000-0000-0000DD390000}"/>
    <cellStyle name="SAPBEXformats 9 5" xfId="14814" xr:uid="{00000000-0005-0000-0000-0000DE390000}"/>
    <cellStyle name="SAPBEXformats 9 5 2" xfId="14815" xr:uid="{00000000-0005-0000-0000-0000DF390000}"/>
    <cellStyle name="SAPBEXformats 9 5 3" xfId="14816" xr:uid="{00000000-0005-0000-0000-0000E0390000}"/>
    <cellStyle name="SAPBEXformats 9 6" xfId="14817" xr:uid="{00000000-0005-0000-0000-0000E1390000}"/>
    <cellStyle name="SAPBEXformats 9 6 2" xfId="14818" xr:uid="{00000000-0005-0000-0000-0000E2390000}"/>
    <cellStyle name="SAPBEXformats 9 6 3" xfId="14819" xr:uid="{00000000-0005-0000-0000-0000E3390000}"/>
    <cellStyle name="SAPBEXformats 9 7" xfId="14820" xr:uid="{00000000-0005-0000-0000-0000E4390000}"/>
    <cellStyle name="SAPBEXformats 9 7 2" xfId="14821" xr:uid="{00000000-0005-0000-0000-0000E5390000}"/>
    <cellStyle name="SAPBEXformats 9 7 3" xfId="14822" xr:uid="{00000000-0005-0000-0000-0000E6390000}"/>
    <cellStyle name="SAPBEXformats 9 8" xfId="14823" xr:uid="{00000000-0005-0000-0000-0000E7390000}"/>
    <cellStyle name="SAPBEXformats 9 8 2" xfId="14824" xr:uid="{00000000-0005-0000-0000-0000E8390000}"/>
    <cellStyle name="SAPBEXformats 9 8 3" xfId="14825" xr:uid="{00000000-0005-0000-0000-0000E9390000}"/>
    <cellStyle name="SAPBEXformats 9 9" xfId="14826" xr:uid="{00000000-0005-0000-0000-0000EA390000}"/>
    <cellStyle name="SAPBEXformats 9 9 2" xfId="14827" xr:uid="{00000000-0005-0000-0000-0000EB390000}"/>
    <cellStyle name="SAPBEXformats 9 9 3" xfId="14828" xr:uid="{00000000-0005-0000-0000-0000EC390000}"/>
    <cellStyle name="SAPBEXheaderItem" xfId="14829" xr:uid="{00000000-0005-0000-0000-0000ED390000}"/>
    <cellStyle name="SAPBEXheaderItem 10" xfId="14830" xr:uid="{00000000-0005-0000-0000-0000EE390000}"/>
    <cellStyle name="SAPBEXheaderItem 10 10" xfId="14831" xr:uid="{00000000-0005-0000-0000-0000EF390000}"/>
    <cellStyle name="SAPBEXheaderItem 10 10 2" xfId="14832" xr:uid="{00000000-0005-0000-0000-0000F0390000}"/>
    <cellStyle name="SAPBEXheaderItem 10 11" xfId="14833" xr:uid="{00000000-0005-0000-0000-0000F1390000}"/>
    <cellStyle name="SAPBEXheaderItem 10 11 2" xfId="14834" xr:uid="{00000000-0005-0000-0000-0000F2390000}"/>
    <cellStyle name="SAPBEXheaderItem 10 12" xfId="14835" xr:uid="{00000000-0005-0000-0000-0000F3390000}"/>
    <cellStyle name="SAPBEXheaderItem 10 12 2" xfId="14836" xr:uid="{00000000-0005-0000-0000-0000F4390000}"/>
    <cellStyle name="SAPBEXheaderItem 10 13" xfId="14837" xr:uid="{00000000-0005-0000-0000-0000F5390000}"/>
    <cellStyle name="SAPBEXheaderItem 10 13 2" xfId="14838" xr:uid="{00000000-0005-0000-0000-0000F6390000}"/>
    <cellStyle name="SAPBEXheaderItem 10 14" xfId="14839" xr:uid="{00000000-0005-0000-0000-0000F7390000}"/>
    <cellStyle name="SAPBEXheaderItem 10 14 2" xfId="14840" xr:uid="{00000000-0005-0000-0000-0000F8390000}"/>
    <cellStyle name="SAPBEXheaderItem 10 15" xfId="14841" xr:uid="{00000000-0005-0000-0000-0000F9390000}"/>
    <cellStyle name="SAPBEXheaderItem 10 15 2" xfId="14842" xr:uid="{00000000-0005-0000-0000-0000FA390000}"/>
    <cellStyle name="SAPBEXheaderItem 10 2" xfId="14843" xr:uid="{00000000-0005-0000-0000-0000FB390000}"/>
    <cellStyle name="SAPBEXheaderItem 10 2 2" xfId="14844" xr:uid="{00000000-0005-0000-0000-0000FC390000}"/>
    <cellStyle name="SAPBEXheaderItem 10 3" xfId="14845" xr:uid="{00000000-0005-0000-0000-0000FD390000}"/>
    <cellStyle name="SAPBEXheaderItem 10 3 2" xfId="14846" xr:uid="{00000000-0005-0000-0000-0000FE390000}"/>
    <cellStyle name="SAPBEXheaderItem 10 4" xfId="14847" xr:uid="{00000000-0005-0000-0000-0000FF390000}"/>
    <cellStyle name="SAPBEXheaderItem 10 4 2" xfId="14848" xr:uid="{00000000-0005-0000-0000-0000003A0000}"/>
    <cellStyle name="SAPBEXheaderItem 10 5" xfId="14849" xr:uid="{00000000-0005-0000-0000-0000013A0000}"/>
    <cellStyle name="SAPBEXheaderItem 10 5 2" xfId="14850" xr:uid="{00000000-0005-0000-0000-0000023A0000}"/>
    <cellStyle name="SAPBEXheaderItem 10 6" xfId="14851" xr:uid="{00000000-0005-0000-0000-0000033A0000}"/>
    <cellStyle name="SAPBEXheaderItem 10 6 2" xfId="14852" xr:uid="{00000000-0005-0000-0000-0000043A0000}"/>
    <cellStyle name="SAPBEXheaderItem 10 7" xfId="14853" xr:uid="{00000000-0005-0000-0000-0000053A0000}"/>
    <cellStyle name="SAPBEXheaderItem 10 7 2" xfId="14854" xr:uid="{00000000-0005-0000-0000-0000063A0000}"/>
    <cellStyle name="SAPBEXheaderItem 10 8" xfId="14855" xr:uid="{00000000-0005-0000-0000-0000073A0000}"/>
    <cellStyle name="SAPBEXheaderItem 10 8 2" xfId="14856" xr:uid="{00000000-0005-0000-0000-0000083A0000}"/>
    <cellStyle name="SAPBEXheaderItem 10 9" xfId="14857" xr:uid="{00000000-0005-0000-0000-0000093A0000}"/>
    <cellStyle name="SAPBEXheaderItem 10 9 2" xfId="14858" xr:uid="{00000000-0005-0000-0000-00000A3A0000}"/>
    <cellStyle name="SAPBEXheaderItem 11" xfId="14859" xr:uid="{00000000-0005-0000-0000-00000B3A0000}"/>
    <cellStyle name="SAPBEXheaderItem 11 10" xfId="14860" xr:uid="{00000000-0005-0000-0000-00000C3A0000}"/>
    <cellStyle name="SAPBEXheaderItem 11 10 2" xfId="14861" xr:uid="{00000000-0005-0000-0000-00000D3A0000}"/>
    <cellStyle name="SAPBEXheaderItem 11 11" xfId="14862" xr:uid="{00000000-0005-0000-0000-00000E3A0000}"/>
    <cellStyle name="SAPBEXheaderItem 11 11 2" xfId="14863" xr:uid="{00000000-0005-0000-0000-00000F3A0000}"/>
    <cellStyle name="SAPBEXheaderItem 11 12" xfId="14864" xr:uid="{00000000-0005-0000-0000-0000103A0000}"/>
    <cellStyle name="SAPBEXheaderItem 11 12 2" xfId="14865" xr:uid="{00000000-0005-0000-0000-0000113A0000}"/>
    <cellStyle name="SAPBEXheaderItem 11 13" xfId="14866" xr:uid="{00000000-0005-0000-0000-0000123A0000}"/>
    <cellStyle name="SAPBEXheaderItem 11 13 2" xfId="14867" xr:uid="{00000000-0005-0000-0000-0000133A0000}"/>
    <cellStyle name="SAPBEXheaderItem 11 14" xfId="14868" xr:uid="{00000000-0005-0000-0000-0000143A0000}"/>
    <cellStyle name="SAPBEXheaderItem 11 14 2" xfId="14869" xr:uid="{00000000-0005-0000-0000-0000153A0000}"/>
    <cellStyle name="SAPBEXheaderItem 11 15" xfId="14870" xr:uid="{00000000-0005-0000-0000-0000163A0000}"/>
    <cellStyle name="SAPBEXheaderItem 11 15 2" xfId="14871" xr:uid="{00000000-0005-0000-0000-0000173A0000}"/>
    <cellStyle name="SAPBEXheaderItem 11 2" xfId="14872" xr:uid="{00000000-0005-0000-0000-0000183A0000}"/>
    <cellStyle name="SAPBEXheaderItem 11 2 2" xfId="14873" xr:uid="{00000000-0005-0000-0000-0000193A0000}"/>
    <cellStyle name="SAPBEXheaderItem 11 3" xfId="14874" xr:uid="{00000000-0005-0000-0000-00001A3A0000}"/>
    <cellStyle name="SAPBEXheaderItem 11 3 2" xfId="14875" xr:uid="{00000000-0005-0000-0000-00001B3A0000}"/>
    <cellStyle name="SAPBEXheaderItem 11 4" xfId="14876" xr:uid="{00000000-0005-0000-0000-00001C3A0000}"/>
    <cellStyle name="SAPBEXheaderItem 11 4 2" xfId="14877" xr:uid="{00000000-0005-0000-0000-00001D3A0000}"/>
    <cellStyle name="SAPBEXheaderItem 11 5" xfId="14878" xr:uid="{00000000-0005-0000-0000-00001E3A0000}"/>
    <cellStyle name="SAPBEXheaderItem 11 5 2" xfId="14879" xr:uid="{00000000-0005-0000-0000-00001F3A0000}"/>
    <cellStyle name="SAPBEXheaderItem 11 6" xfId="14880" xr:uid="{00000000-0005-0000-0000-0000203A0000}"/>
    <cellStyle name="SAPBEXheaderItem 11 6 2" xfId="14881" xr:uid="{00000000-0005-0000-0000-0000213A0000}"/>
    <cellStyle name="SAPBEXheaderItem 11 7" xfId="14882" xr:uid="{00000000-0005-0000-0000-0000223A0000}"/>
    <cellStyle name="SAPBEXheaderItem 11 7 2" xfId="14883" xr:uid="{00000000-0005-0000-0000-0000233A0000}"/>
    <cellStyle name="SAPBEXheaderItem 11 8" xfId="14884" xr:uid="{00000000-0005-0000-0000-0000243A0000}"/>
    <cellStyle name="SAPBEXheaderItem 11 8 2" xfId="14885" xr:uid="{00000000-0005-0000-0000-0000253A0000}"/>
    <cellStyle name="SAPBEXheaderItem 11 9" xfId="14886" xr:uid="{00000000-0005-0000-0000-0000263A0000}"/>
    <cellStyle name="SAPBEXheaderItem 11 9 2" xfId="14887" xr:uid="{00000000-0005-0000-0000-0000273A0000}"/>
    <cellStyle name="SAPBEXheaderItem 12" xfId="14888" xr:uid="{00000000-0005-0000-0000-0000283A0000}"/>
    <cellStyle name="SAPBEXheaderItem 12 10" xfId="14889" xr:uid="{00000000-0005-0000-0000-0000293A0000}"/>
    <cellStyle name="SAPBEXheaderItem 12 10 2" xfId="14890" xr:uid="{00000000-0005-0000-0000-00002A3A0000}"/>
    <cellStyle name="SAPBEXheaderItem 12 11" xfId="14891" xr:uid="{00000000-0005-0000-0000-00002B3A0000}"/>
    <cellStyle name="SAPBEXheaderItem 12 11 2" xfId="14892" xr:uid="{00000000-0005-0000-0000-00002C3A0000}"/>
    <cellStyle name="SAPBEXheaderItem 12 12" xfId="14893" xr:uid="{00000000-0005-0000-0000-00002D3A0000}"/>
    <cellStyle name="SAPBEXheaderItem 12 12 2" xfId="14894" xr:uid="{00000000-0005-0000-0000-00002E3A0000}"/>
    <cellStyle name="SAPBEXheaderItem 12 13" xfId="14895" xr:uid="{00000000-0005-0000-0000-00002F3A0000}"/>
    <cellStyle name="SAPBEXheaderItem 12 13 2" xfId="14896" xr:uid="{00000000-0005-0000-0000-0000303A0000}"/>
    <cellStyle name="SAPBEXheaderItem 12 14" xfId="14897" xr:uid="{00000000-0005-0000-0000-0000313A0000}"/>
    <cellStyle name="SAPBEXheaderItem 12 14 2" xfId="14898" xr:uid="{00000000-0005-0000-0000-0000323A0000}"/>
    <cellStyle name="SAPBEXheaderItem 12 15" xfId="14899" xr:uid="{00000000-0005-0000-0000-0000333A0000}"/>
    <cellStyle name="SAPBEXheaderItem 12 15 2" xfId="14900" xr:uid="{00000000-0005-0000-0000-0000343A0000}"/>
    <cellStyle name="SAPBEXheaderItem 12 2" xfId="14901" xr:uid="{00000000-0005-0000-0000-0000353A0000}"/>
    <cellStyle name="SAPBEXheaderItem 12 2 2" xfId="14902" xr:uid="{00000000-0005-0000-0000-0000363A0000}"/>
    <cellStyle name="SAPBEXheaderItem 12 3" xfId="14903" xr:uid="{00000000-0005-0000-0000-0000373A0000}"/>
    <cellStyle name="SAPBEXheaderItem 12 3 2" xfId="14904" xr:uid="{00000000-0005-0000-0000-0000383A0000}"/>
    <cellStyle name="SAPBEXheaderItem 12 4" xfId="14905" xr:uid="{00000000-0005-0000-0000-0000393A0000}"/>
    <cellStyle name="SAPBEXheaderItem 12 4 2" xfId="14906" xr:uid="{00000000-0005-0000-0000-00003A3A0000}"/>
    <cellStyle name="SAPBEXheaderItem 12 5" xfId="14907" xr:uid="{00000000-0005-0000-0000-00003B3A0000}"/>
    <cellStyle name="SAPBEXheaderItem 12 5 2" xfId="14908" xr:uid="{00000000-0005-0000-0000-00003C3A0000}"/>
    <cellStyle name="SAPBEXheaderItem 12 6" xfId="14909" xr:uid="{00000000-0005-0000-0000-00003D3A0000}"/>
    <cellStyle name="SAPBEXheaderItem 12 6 2" xfId="14910" xr:uid="{00000000-0005-0000-0000-00003E3A0000}"/>
    <cellStyle name="SAPBEXheaderItem 12 7" xfId="14911" xr:uid="{00000000-0005-0000-0000-00003F3A0000}"/>
    <cellStyle name="SAPBEXheaderItem 12 7 2" xfId="14912" xr:uid="{00000000-0005-0000-0000-0000403A0000}"/>
    <cellStyle name="SAPBEXheaderItem 12 8" xfId="14913" xr:uid="{00000000-0005-0000-0000-0000413A0000}"/>
    <cellStyle name="SAPBEXheaderItem 12 8 2" xfId="14914" xr:uid="{00000000-0005-0000-0000-0000423A0000}"/>
    <cellStyle name="SAPBEXheaderItem 12 9" xfId="14915" xr:uid="{00000000-0005-0000-0000-0000433A0000}"/>
    <cellStyle name="SAPBEXheaderItem 12 9 2" xfId="14916" xr:uid="{00000000-0005-0000-0000-0000443A0000}"/>
    <cellStyle name="SAPBEXheaderItem 13" xfId="14917" xr:uid="{00000000-0005-0000-0000-0000453A0000}"/>
    <cellStyle name="SAPBEXheaderItem 13 10" xfId="14918" xr:uid="{00000000-0005-0000-0000-0000463A0000}"/>
    <cellStyle name="SAPBEXheaderItem 13 10 2" xfId="14919" xr:uid="{00000000-0005-0000-0000-0000473A0000}"/>
    <cellStyle name="SAPBEXheaderItem 13 11" xfId="14920" xr:uid="{00000000-0005-0000-0000-0000483A0000}"/>
    <cellStyle name="SAPBEXheaderItem 13 11 2" xfId="14921" xr:uid="{00000000-0005-0000-0000-0000493A0000}"/>
    <cellStyle name="SAPBEXheaderItem 13 12" xfId="14922" xr:uid="{00000000-0005-0000-0000-00004A3A0000}"/>
    <cellStyle name="SAPBEXheaderItem 13 12 2" xfId="14923" xr:uid="{00000000-0005-0000-0000-00004B3A0000}"/>
    <cellStyle name="SAPBEXheaderItem 13 13" xfId="14924" xr:uid="{00000000-0005-0000-0000-00004C3A0000}"/>
    <cellStyle name="SAPBEXheaderItem 13 13 2" xfId="14925" xr:uid="{00000000-0005-0000-0000-00004D3A0000}"/>
    <cellStyle name="SAPBEXheaderItem 13 14" xfId="14926" xr:uid="{00000000-0005-0000-0000-00004E3A0000}"/>
    <cellStyle name="SAPBEXheaderItem 13 14 2" xfId="14927" xr:uid="{00000000-0005-0000-0000-00004F3A0000}"/>
    <cellStyle name="SAPBEXheaderItem 13 15" xfId="14928" xr:uid="{00000000-0005-0000-0000-0000503A0000}"/>
    <cellStyle name="SAPBEXheaderItem 13 15 2" xfId="14929" xr:uid="{00000000-0005-0000-0000-0000513A0000}"/>
    <cellStyle name="SAPBEXheaderItem 13 2" xfId="14930" xr:uid="{00000000-0005-0000-0000-0000523A0000}"/>
    <cellStyle name="SAPBEXheaderItem 13 2 2" xfId="14931" xr:uid="{00000000-0005-0000-0000-0000533A0000}"/>
    <cellStyle name="SAPBEXheaderItem 13 3" xfId="14932" xr:uid="{00000000-0005-0000-0000-0000543A0000}"/>
    <cellStyle name="SAPBEXheaderItem 13 3 2" xfId="14933" xr:uid="{00000000-0005-0000-0000-0000553A0000}"/>
    <cellStyle name="SAPBEXheaderItem 13 4" xfId="14934" xr:uid="{00000000-0005-0000-0000-0000563A0000}"/>
    <cellStyle name="SAPBEXheaderItem 13 4 2" xfId="14935" xr:uid="{00000000-0005-0000-0000-0000573A0000}"/>
    <cellStyle name="SAPBEXheaderItem 13 5" xfId="14936" xr:uid="{00000000-0005-0000-0000-0000583A0000}"/>
    <cellStyle name="SAPBEXheaderItem 13 5 2" xfId="14937" xr:uid="{00000000-0005-0000-0000-0000593A0000}"/>
    <cellStyle name="SAPBEXheaderItem 13 6" xfId="14938" xr:uid="{00000000-0005-0000-0000-00005A3A0000}"/>
    <cellStyle name="SAPBEXheaderItem 13 6 2" xfId="14939" xr:uid="{00000000-0005-0000-0000-00005B3A0000}"/>
    <cellStyle name="SAPBEXheaderItem 13 7" xfId="14940" xr:uid="{00000000-0005-0000-0000-00005C3A0000}"/>
    <cellStyle name="SAPBEXheaderItem 13 7 2" xfId="14941" xr:uid="{00000000-0005-0000-0000-00005D3A0000}"/>
    <cellStyle name="SAPBEXheaderItem 13 8" xfId="14942" xr:uid="{00000000-0005-0000-0000-00005E3A0000}"/>
    <cellStyle name="SAPBEXheaderItem 13 8 2" xfId="14943" xr:uid="{00000000-0005-0000-0000-00005F3A0000}"/>
    <cellStyle name="SAPBEXheaderItem 13 9" xfId="14944" xr:uid="{00000000-0005-0000-0000-0000603A0000}"/>
    <cellStyle name="SAPBEXheaderItem 13 9 2" xfId="14945" xr:uid="{00000000-0005-0000-0000-0000613A0000}"/>
    <cellStyle name="SAPBEXheaderItem 14" xfId="14946" xr:uid="{00000000-0005-0000-0000-0000623A0000}"/>
    <cellStyle name="SAPBEXheaderItem 14 2" xfId="14947" xr:uid="{00000000-0005-0000-0000-0000633A0000}"/>
    <cellStyle name="SAPBEXheaderItem 15" xfId="14948" xr:uid="{00000000-0005-0000-0000-0000643A0000}"/>
    <cellStyle name="SAPBEXheaderItem 15 2" xfId="14949" xr:uid="{00000000-0005-0000-0000-0000653A0000}"/>
    <cellStyle name="SAPBEXheaderItem 16" xfId="14950" xr:uid="{00000000-0005-0000-0000-0000663A0000}"/>
    <cellStyle name="SAPBEXheaderItem 16 2" xfId="14951" xr:uid="{00000000-0005-0000-0000-0000673A0000}"/>
    <cellStyle name="SAPBEXheaderItem 17" xfId="14952" xr:uid="{00000000-0005-0000-0000-0000683A0000}"/>
    <cellStyle name="SAPBEXheaderItem 17 2" xfId="14953" xr:uid="{00000000-0005-0000-0000-0000693A0000}"/>
    <cellStyle name="SAPBEXheaderItem 18" xfId="14954" xr:uid="{00000000-0005-0000-0000-00006A3A0000}"/>
    <cellStyle name="SAPBEXheaderItem 18 2" xfId="14955" xr:uid="{00000000-0005-0000-0000-00006B3A0000}"/>
    <cellStyle name="SAPBEXheaderItem 19" xfId="14956" xr:uid="{00000000-0005-0000-0000-00006C3A0000}"/>
    <cellStyle name="SAPBEXheaderItem 19 2" xfId="14957" xr:uid="{00000000-0005-0000-0000-00006D3A0000}"/>
    <cellStyle name="SAPBEXheaderItem 2" xfId="14958" xr:uid="{00000000-0005-0000-0000-00006E3A0000}"/>
    <cellStyle name="SAPBEXheaderItem 20" xfId="14959" xr:uid="{00000000-0005-0000-0000-00006F3A0000}"/>
    <cellStyle name="SAPBEXheaderItem 20 2" xfId="14960" xr:uid="{00000000-0005-0000-0000-0000703A0000}"/>
    <cellStyle name="SAPBEXheaderItem 21" xfId="14961" xr:uid="{00000000-0005-0000-0000-0000713A0000}"/>
    <cellStyle name="SAPBEXheaderItem 21 2" xfId="14962" xr:uid="{00000000-0005-0000-0000-0000723A0000}"/>
    <cellStyle name="SAPBEXheaderItem 22" xfId="14963" xr:uid="{00000000-0005-0000-0000-0000733A0000}"/>
    <cellStyle name="SAPBEXheaderItem 22 2" xfId="14964" xr:uid="{00000000-0005-0000-0000-0000743A0000}"/>
    <cellStyle name="SAPBEXheaderItem 23" xfId="14965" xr:uid="{00000000-0005-0000-0000-0000753A0000}"/>
    <cellStyle name="SAPBEXheaderItem 23 2" xfId="14966" xr:uid="{00000000-0005-0000-0000-0000763A0000}"/>
    <cellStyle name="SAPBEXheaderItem 24" xfId="14967" xr:uid="{00000000-0005-0000-0000-0000773A0000}"/>
    <cellStyle name="SAPBEXheaderItem 24 2" xfId="14968" xr:uid="{00000000-0005-0000-0000-0000783A0000}"/>
    <cellStyle name="SAPBEXheaderItem 25" xfId="14969" xr:uid="{00000000-0005-0000-0000-0000793A0000}"/>
    <cellStyle name="SAPBEXheaderItem 25 2" xfId="14970" xr:uid="{00000000-0005-0000-0000-00007A3A0000}"/>
    <cellStyle name="SAPBEXheaderItem 26" xfId="14971" xr:uid="{00000000-0005-0000-0000-00007B3A0000}"/>
    <cellStyle name="SAPBEXheaderItem 26 2" xfId="14972" xr:uid="{00000000-0005-0000-0000-00007C3A0000}"/>
    <cellStyle name="SAPBEXheaderItem 27" xfId="14973" xr:uid="{00000000-0005-0000-0000-00007D3A0000}"/>
    <cellStyle name="SAPBEXheaderItem 27 2" xfId="14974" xr:uid="{00000000-0005-0000-0000-00007E3A0000}"/>
    <cellStyle name="SAPBEXheaderItem 28" xfId="14975" xr:uid="{00000000-0005-0000-0000-00007F3A0000}"/>
    <cellStyle name="SAPBEXheaderItem 29" xfId="14976" xr:uid="{00000000-0005-0000-0000-0000803A0000}"/>
    <cellStyle name="SAPBEXheaderItem 3" xfId="14977" xr:uid="{00000000-0005-0000-0000-0000813A0000}"/>
    <cellStyle name="SAPBEXheaderItem 4" xfId="14978" xr:uid="{00000000-0005-0000-0000-0000823A0000}"/>
    <cellStyle name="SAPBEXheaderItem 5" xfId="14979" xr:uid="{00000000-0005-0000-0000-0000833A0000}"/>
    <cellStyle name="SAPBEXheaderItem 6" xfId="14980" xr:uid="{00000000-0005-0000-0000-0000843A0000}"/>
    <cellStyle name="SAPBEXheaderItem 6 10" xfId="14981" xr:uid="{00000000-0005-0000-0000-0000853A0000}"/>
    <cellStyle name="SAPBEXheaderItem 6 10 2" xfId="14982" xr:uid="{00000000-0005-0000-0000-0000863A0000}"/>
    <cellStyle name="SAPBEXheaderItem 6 11" xfId="14983" xr:uid="{00000000-0005-0000-0000-0000873A0000}"/>
    <cellStyle name="SAPBEXheaderItem 6 11 2" xfId="14984" xr:uid="{00000000-0005-0000-0000-0000883A0000}"/>
    <cellStyle name="SAPBEXheaderItem 6 12" xfId="14985" xr:uid="{00000000-0005-0000-0000-0000893A0000}"/>
    <cellStyle name="SAPBEXheaderItem 6 12 2" xfId="14986" xr:uid="{00000000-0005-0000-0000-00008A3A0000}"/>
    <cellStyle name="SAPBEXheaderItem 6 13" xfId="14987" xr:uid="{00000000-0005-0000-0000-00008B3A0000}"/>
    <cellStyle name="SAPBEXheaderItem 6 13 2" xfId="14988" xr:uid="{00000000-0005-0000-0000-00008C3A0000}"/>
    <cellStyle name="SAPBEXheaderItem 6 14" xfId="14989" xr:uid="{00000000-0005-0000-0000-00008D3A0000}"/>
    <cellStyle name="SAPBEXheaderItem 6 14 2" xfId="14990" xr:uid="{00000000-0005-0000-0000-00008E3A0000}"/>
    <cellStyle name="SAPBEXheaderItem 6 15" xfId="14991" xr:uid="{00000000-0005-0000-0000-00008F3A0000}"/>
    <cellStyle name="SAPBEXheaderItem 6 15 2" xfId="14992" xr:uid="{00000000-0005-0000-0000-0000903A0000}"/>
    <cellStyle name="SAPBEXheaderItem 6 2" xfId="14993" xr:uid="{00000000-0005-0000-0000-0000913A0000}"/>
    <cellStyle name="SAPBEXheaderItem 6 2 2" xfId="14994" xr:uid="{00000000-0005-0000-0000-0000923A0000}"/>
    <cellStyle name="SAPBEXheaderItem 6 3" xfId="14995" xr:uid="{00000000-0005-0000-0000-0000933A0000}"/>
    <cellStyle name="SAPBEXheaderItem 6 3 2" xfId="14996" xr:uid="{00000000-0005-0000-0000-0000943A0000}"/>
    <cellStyle name="SAPBEXheaderItem 6 4" xfId="14997" xr:uid="{00000000-0005-0000-0000-0000953A0000}"/>
    <cellStyle name="SAPBEXheaderItem 6 4 2" xfId="14998" xr:uid="{00000000-0005-0000-0000-0000963A0000}"/>
    <cellStyle name="SAPBEXheaderItem 6 5" xfId="14999" xr:uid="{00000000-0005-0000-0000-0000973A0000}"/>
    <cellStyle name="SAPBEXheaderItem 6 5 2" xfId="15000" xr:uid="{00000000-0005-0000-0000-0000983A0000}"/>
    <cellStyle name="SAPBEXheaderItem 6 6" xfId="15001" xr:uid="{00000000-0005-0000-0000-0000993A0000}"/>
    <cellStyle name="SAPBEXheaderItem 6 6 2" xfId="15002" xr:uid="{00000000-0005-0000-0000-00009A3A0000}"/>
    <cellStyle name="SAPBEXheaderItem 6 7" xfId="15003" xr:uid="{00000000-0005-0000-0000-00009B3A0000}"/>
    <cellStyle name="SAPBEXheaderItem 6 7 2" xfId="15004" xr:uid="{00000000-0005-0000-0000-00009C3A0000}"/>
    <cellStyle name="SAPBEXheaderItem 6 8" xfId="15005" xr:uid="{00000000-0005-0000-0000-00009D3A0000}"/>
    <cellStyle name="SAPBEXheaderItem 6 8 2" xfId="15006" xr:uid="{00000000-0005-0000-0000-00009E3A0000}"/>
    <cellStyle name="SAPBEXheaderItem 6 9" xfId="15007" xr:uid="{00000000-0005-0000-0000-00009F3A0000}"/>
    <cellStyle name="SAPBEXheaderItem 6 9 2" xfId="15008" xr:uid="{00000000-0005-0000-0000-0000A03A0000}"/>
    <cellStyle name="SAPBEXheaderItem 7" xfId="15009" xr:uid="{00000000-0005-0000-0000-0000A13A0000}"/>
    <cellStyle name="SAPBEXheaderItem 7 10" xfId="15010" xr:uid="{00000000-0005-0000-0000-0000A23A0000}"/>
    <cellStyle name="SAPBEXheaderItem 7 10 2" xfId="15011" xr:uid="{00000000-0005-0000-0000-0000A33A0000}"/>
    <cellStyle name="SAPBEXheaderItem 7 11" xfId="15012" xr:uid="{00000000-0005-0000-0000-0000A43A0000}"/>
    <cellStyle name="SAPBEXheaderItem 7 11 2" xfId="15013" xr:uid="{00000000-0005-0000-0000-0000A53A0000}"/>
    <cellStyle name="SAPBEXheaderItem 7 12" xfId="15014" xr:uid="{00000000-0005-0000-0000-0000A63A0000}"/>
    <cellStyle name="SAPBEXheaderItem 7 12 2" xfId="15015" xr:uid="{00000000-0005-0000-0000-0000A73A0000}"/>
    <cellStyle name="SAPBEXheaderItem 7 13" xfId="15016" xr:uid="{00000000-0005-0000-0000-0000A83A0000}"/>
    <cellStyle name="SAPBEXheaderItem 7 13 2" xfId="15017" xr:uid="{00000000-0005-0000-0000-0000A93A0000}"/>
    <cellStyle name="SAPBEXheaderItem 7 14" xfId="15018" xr:uid="{00000000-0005-0000-0000-0000AA3A0000}"/>
    <cellStyle name="SAPBEXheaderItem 7 14 2" xfId="15019" xr:uid="{00000000-0005-0000-0000-0000AB3A0000}"/>
    <cellStyle name="SAPBEXheaderItem 7 15" xfId="15020" xr:uid="{00000000-0005-0000-0000-0000AC3A0000}"/>
    <cellStyle name="SAPBEXheaderItem 7 15 2" xfId="15021" xr:uid="{00000000-0005-0000-0000-0000AD3A0000}"/>
    <cellStyle name="SAPBEXheaderItem 7 2" xfId="15022" xr:uid="{00000000-0005-0000-0000-0000AE3A0000}"/>
    <cellStyle name="SAPBEXheaderItem 7 2 2" xfId="15023" xr:uid="{00000000-0005-0000-0000-0000AF3A0000}"/>
    <cellStyle name="SAPBEXheaderItem 7 3" xfId="15024" xr:uid="{00000000-0005-0000-0000-0000B03A0000}"/>
    <cellStyle name="SAPBEXheaderItem 7 3 2" xfId="15025" xr:uid="{00000000-0005-0000-0000-0000B13A0000}"/>
    <cellStyle name="SAPBEXheaderItem 7 4" xfId="15026" xr:uid="{00000000-0005-0000-0000-0000B23A0000}"/>
    <cellStyle name="SAPBEXheaderItem 7 4 2" xfId="15027" xr:uid="{00000000-0005-0000-0000-0000B33A0000}"/>
    <cellStyle name="SAPBEXheaderItem 7 5" xfId="15028" xr:uid="{00000000-0005-0000-0000-0000B43A0000}"/>
    <cellStyle name="SAPBEXheaderItem 7 5 2" xfId="15029" xr:uid="{00000000-0005-0000-0000-0000B53A0000}"/>
    <cellStyle name="SAPBEXheaderItem 7 6" xfId="15030" xr:uid="{00000000-0005-0000-0000-0000B63A0000}"/>
    <cellStyle name="SAPBEXheaderItem 7 6 2" xfId="15031" xr:uid="{00000000-0005-0000-0000-0000B73A0000}"/>
    <cellStyle name="SAPBEXheaderItem 7 7" xfId="15032" xr:uid="{00000000-0005-0000-0000-0000B83A0000}"/>
    <cellStyle name="SAPBEXheaderItem 7 7 2" xfId="15033" xr:uid="{00000000-0005-0000-0000-0000B93A0000}"/>
    <cellStyle name="SAPBEXheaderItem 7 8" xfId="15034" xr:uid="{00000000-0005-0000-0000-0000BA3A0000}"/>
    <cellStyle name="SAPBEXheaderItem 7 8 2" xfId="15035" xr:uid="{00000000-0005-0000-0000-0000BB3A0000}"/>
    <cellStyle name="SAPBEXheaderItem 7 9" xfId="15036" xr:uid="{00000000-0005-0000-0000-0000BC3A0000}"/>
    <cellStyle name="SAPBEXheaderItem 7 9 2" xfId="15037" xr:uid="{00000000-0005-0000-0000-0000BD3A0000}"/>
    <cellStyle name="SAPBEXheaderItem 8" xfId="15038" xr:uid="{00000000-0005-0000-0000-0000BE3A0000}"/>
    <cellStyle name="SAPBEXheaderItem 8 10" xfId="15039" xr:uid="{00000000-0005-0000-0000-0000BF3A0000}"/>
    <cellStyle name="SAPBEXheaderItem 8 10 2" xfId="15040" xr:uid="{00000000-0005-0000-0000-0000C03A0000}"/>
    <cellStyle name="SAPBEXheaderItem 8 11" xfId="15041" xr:uid="{00000000-0005-0000-0000-0000C13A0000}"/>
    <cellStyle name="SAPBEXheaderItem 8 11 2" xfId="15042" xr:uid="{00000000-0005-0000-0000-0000C23A0000}"/>
    <cellStyle name="SAPBEXheaderItem 8 12" xfId="15043" xr:uid="{00000000-0005-0000-0000-0000C33A0000}"/>
    <cellStyle name="SAPBEXheaderItem 8 12 2" xfId="15044" xr:uid="{00000000-0005-0000-0000-0000C43A0000}"/>
    <cellStyle name="SAPBEXheaderItem 8 13" xfId="15045" xr:uid="{00000000-0005-0000-0000-0000C53A0000}"/>
    <cellStyle name="SAPBEXheaderItem 8 13 2" xfId="15046" xr:uid="{00000000-0005-0000-0000-0000C63A0000}"/>
    <cellStyle name="SAPBEXheaderItem 8 14" xfId="15047" xr:uid="{00000000-0005-0000-0000-0000C73A0000}"/>
    <cellStyle name="SAPBEXheaderItem 8 14 2" xfId="15048" xr:uid="{00000000-0005-0000-0000-0000C83A0000}"/>
    <cellStyle name="SAPBEXheaderItem 8 15" xfId="15049" xr:uid="{00000000-0005-0000-0000-0000C93A0000}"/>
    <cellStyle name="SAPBEXheaderItem 8 15 2" xfId="15050" xr:uid="{00000000-0005-0000-0000-0000CA3A0000}"/>
    <cellStyle name="SAPBEXheaderItem 8 2" xfId="15051" xr:uid="{00000000-0005-0000-0000-0000CB3A0000}"/>
    <cellStyle name="SAPBEXheaderItem 8 2 2" xfId="15052" xr:uid="{00000000-0005-0000-0000-0000CC3A0000}"/>
    <cellStyle name="SAPBEXheaderItem 8 3" xfId="15053" xr:uid="{00000000-0005-0000-0000-0000CD3A0000}"/>
    <cellStyle name="SAPBEXheaderItem 8 3 2" xfId="15054" xr:uid="{00000000-0005-0000-0000-0000CE3A0000}"/>
    <cellStyle name="SAPBEXheaderItem 8 4" xfId="15055" xr:uid="{00000000-0005-0000-0000-0000CF3A0000}"/>
    <cellStyle name="SAPBEXheaderItem 8 4 2" xfId="15056" xr:uid="{00000000-0005-0000-0000-0000D03A0000}"/>
    <cellStyle name="SAPBEXheaderItem 8 5" xfId="15057" xr:uid="{00000000-0005-0000-0000-0000D13A0000}"/>
    <cellStyle name="SAPBEXheaderItem 8 5 2" xfId="15058" xr:uid="{00000000-0005-0000-0000-0000D23A0000}"/>
    <cellStyle name="SAPBEXheaderItem 8 6" xfId="15059" xr:uid="{00000000-0005-0000-0000-0000D33A0000}"/>
    <cellStyle name="SAPBEXheaderItem 8 6 2" xfId="15060" xr:uid="{00000000-0005-0000-0000-0000D43A0000}"/>
    <cellStyle name="SAPBEXheaderItem 8 7" xfId="15061" xr:uid="{00000000-0005-0000-0000-0000D53A0000}"/>
    <cellStyle name="SAPBEXheaderItem 8 7 2" xfId="15062" xr:uid="{00000000-0005-0000-0000-0000D63A0000}"/>
    <cellStyle name="SAPBEXheaderItem 8 8" xfId="15063" xr:uid="{00000000-0005-0000-0000-0000D73A0000}"/>
    <cellStyle name="SAPBEXheaderItem 8 8 2" xfId="15064" xr:uid="{00000000-0005-0000-0000-0000D83A0000}"/>
    <cellStyle name="SAPBEXheaderItem 8 9" xfId="15065" xr:uid="{00000000-0005-0000-0000-0000D93A0000}"/>
    <cellStyle name="SAPBEXheaderItem 8 9 2" xfId="15066" xr:uid="{00000000-0005-0000-0000-0000DA3A0000}"/>
    <cellStyle name="SAPBEXheaderItem 9" xfId="15067" xr:uid="{00000000-0005-0000-0000-0000DB3A0000}"/>
    <cellStyle name="SAPBEXheaderItem 9 10" xfId="15068" xr:uid="{00000000-0005-0000-0000-0000DC3A0000}"/>
    <cellStyle name="SAPBEXheaderItem 9 10 2" xfId="15069" xr:uid="{00000000-0005-0000-0000-0000DD3A0000}"/>
    <cellStyle name="SAPBEXheaderItem 9 11" xfId="15070" xr:uid="{00000000-0005-0000-0000-0000DE3A0000}"/>
    <cellStyle name="SAPBEXheaderItem 9 11 2" xfId="15071" xr:uid="{00000000-0005-0000-0000-0000DF3A0000}"/>
    <cellStyle name="SAPBEXheaderItem 9 12" xfId="15072" xr:uid="{00000000-0005-0000-0000-0000E03A0000}"/>
    <cellStyle name="SAPBEXheaderItem 9 12 2" xfId="15073" xr:uid="{00000000-0005-0000-0000-0000E13A0000}"/>
    <cellStyle name="SAPBEXheaderItem 9 13" xfId="15074" xr:uid="{00000000-0005-0000-0000-0000E23A0000}"/>
    <cellStyle name="SAPBEXheaderItem 9 13 2" xfId="15075" xr:uid="{00000000-0005-0000-0000-0000E33A0000}"/>
    <cellStyle name="SAPBEXheaderItem 9 14" xfId="15076" xr:uid="{00000000-0005-0000-0000-0000E43A0000}"/>
    <cellStyle name="SAPBEXheaderItem 9 14 2" xfId="15077" xr:uid="{00000000-0005-0000-0000-0000E53A0000}"/>
    <cellStyle name="SAPBEXheaderItem 9 15" xfId="15078" xr:uid="{00000000-0005-0000-0000-0000E63A0000}"/>
    <cellStyle name="SAPBEXheaderItem 9 15 2" xfId="15079" xr:uid="{00000000-0005-0000-0000-0000E73A0000}"/>
    <cellStyle name="SAPBEXheaderItem 9 2" xfId="15080" xr:uid="{00000000-0005-0000-0000-0000E83A0000}"/>
    <cellStyle name="SAPBEXheaderItem 9 2 2" xfId="15081" xr:uid="{00000000-0005-0000-0000-0000E93A0000}"/>
    <cellStyle name="SAPBEXheaderItem 9 3" xfId="15082" xr:uid="{00000000-0005-0000-0000-0000EA3A0000}"/>
    <cellStyle name="SAPBEXheaderItem 9 3 2" xfId="15083" xr:uid="{00000000-0005-0000-0000-0000EB3A0000}"/>
    <cellStyle name="SAPBEXheaderItem 9 4" xfId="15084" xr:uid="{00000000-0005-0000-0000-0000EC3A0000}"/>
    <cellStyle name="SAPBEXheaderItem 9 4 2" xfId="15085" xr:uid="{00000000-0005-0000-0000-0000ED3A0000}"/>
    <cellStyle name="SAPBEXheaderItem 9 5" xfId="15086" xr:uid="{00000000-0005-0000-0000-0000EE3A0000}"/>
    <cellStyle name="SAPBEXheaderItem 9 5 2" xfId="15087" xr:uid="{00000000-0005-0000-0000-0000EF3A0000}"/>
    <cellStyle name="SAPBEXheaderItem 9 6" xfId="15088" xr:uid="{00000000-0005-0000-0000-0000F03A0000}"/>
    <cellStyle name="SAPBEXheaderItem 9 6 2" xfId="15089" xr:uid="{00000000-0005-0000-0000-0000F13A0000}"/>
    <cellStyle name="SAPBEXheaderItem 9 7" xfId="15090" xr:uid="{00000000-0005-0000-0000-0000F23A0000}"/>
    <cellStyle name="SAPBEXheaderItem 9 7 2" xfId="15091" xr:uid="{00000000-0005-0000-0000-0000F33A0000}"/>
    <cellStyle name="SAPBEXheaderItem 9 8" xfId="15092" xr:uid="{00000000-0005-0000-0000-0000F43A0000}"/>
    <cellStyle name="SAPBEXheaderItem 9 8 2" xfId="15093" xr:uid="{00000000-0005-0000-0000-0000F53A0000}"/>
    <cellStyle name="SAPBEXheaderItem 9 9" xfId="15094" xr:uid="{00000000-0005-0000-0000-0000F63A0000}"/>
    <cellStyle name="SAPBEXheaderItem 9 9 2" xfId="15095" xr:uid="{00000000-0005-0000-0000-0000F73A0000}"/>
    <cellStyle name="SAPBEXheaderText" xfId="15096" xr:uid="{00000000-0005-0000-0000-0000F83A0000}"/>
    <cellStyle name="SAPBEXheaderText 10" xfId="15097" xr:uid="{00000000-0005-0000-0000-0000F93A0000}"/>
    <cellStyle name="SAPBEXheaderText 10 10" xfId="15098" xr:uid="{00000000-0005-0000-0000-0000FA3A0000}"/>
    <cellStyle name="SAPBEXheaderText 10 10 2" xfId="15099" xr:uid="{00000000-0005-0000-0000-0000FB3A0000}"/>
    <cellStyle name="SAPBEXheaderText 10 11" xfId="15100" xr:uid="{00000000-0005-0000-0000-0000FC3A0000}"/>
    <cellStyle name="SAPBEXheaderText 10 11 2" xfId="15101" xr:uid="{00000000-0005-0000-0000-0000FD3A0000}"/>
    <cellStyle name="SAPBEXheaderText 10 12" xfId="15102" xr:uid="{00000000-0005-0000-0000-0000FE3A0000}"/>
    <cellStyle name="SAPBEXheaderText 10 12 2" xfId="15103" xr:uid="{00000000-0005-0000-0000-0000FF3A0000}"/>
    <cellStyle name="SAPBEXheaderText 10 13" xfId="15104" xr:uid="{00000000-0005-0000-0000-0000003B0000}"/>
    <cellStyle name="SAPBEXheaderText 10 13 2" xfId="15105" xr:uid="{00000000-0005-0000-0000-0000013B0000}"/>
    <cellStyle name="SAPBEXheaderText 10 14" xfId="15106" xr:uid="{00000000-0005-0000-0000-0000023B0000}"/>
    <cellStyle name="SAPBEXheaderText 10 14 2" xfId="15107" xr:uid="{00000000-0005-0000-0000-0000033B0000}"/>
    <cellStyle name="SAPBEXheaderText 10 15" xfId="15108" xr:uid="{00000000-0005-0000-0000-0000043B0000}"/>
    <cellStyle name="SAPBEXheaderText 10 15 2" xfId="15109" xr:uid="{00000000-0005-0000-0000-0000053B0000}"/>
    <cellStyle name="SAPBEXheaderText 10 2" xfId="15110" xr:uid="{00000000-0005-0000-0000-0000063B0000}"/>
    <cellStyle name="SAPBEXheaderText 10 2 2" xfId="15111" xr:uid="{00000000-0005-0000-0000-0000073B0000}"/>
    <cellStyle name="SAPBEXheaderText 10 3" xfId="15112" xr:uid="{00000000-0005-0000-0000-0000083B0000}"/>
    <cellStyle name="SAPBEXheaderText 10 3 2" xfId="15113" xr:uid="{00000000-0005-0000-0000-0000093B0000}"/>
    <cellStyle name="SAPBEXheaderText 10 4" xfId="15114" xr:uid="{00000000-0005-0000-0000-00000A3B0000}"/>
    <cellStyle name="SAPBEXheaderText 10 4 2" xfId="15115" xr:uid="{00000000-0005-0000-0000-00000B3B0000}"/>
    <cellStyle name="SAPBEXheaderText 10 5" xfId="15116" xr:uid="{00000000-0005-0000-0000-00000C3B0000}"/>
    <cellStyle name="SAPBEXheaderText 10 5 2" xfId="15117" xr:uid="{00000000-0005-0000-0000-00000D3B0000}"/>
    <cellStyle name="SAPBEXheaderText 10 6" xfId="15118" xr:uid="{00000000-0005-0000-0000-00000E3B0000}"/>
    <cellStyle name="SAPBEXheaderText 10 6 2" xfId="15119" xr:uid="{00000000-0005-0000-0000-00000F3B0000}"/>
    <cellStyle name="SAPBEXheaderText 10 7" xfId="15120" xr:uid="{00000000-0005-0000-0000-0000103B0000}"/>
    <cellStyle name="SAPBEXheaderText 10 7 2" xfId="15121" xr:uid="{00000000-0005-0000-0000-0000113B0000}"/>
    <cellStyle name="SAPBEXheaderText 10 8" xfId="15122" xr:uid="{00000000-0005-0000-0000-0000123B0000}"/>
    <cellStyle name="SAPBEXheaderText 10 8 2" xfId="15123" xr:uid="{00000000-0005-0000-0000-0000133B0000}"/>
    <cellStyle name="SAPBEXheaderText 10 9" xfId="15124" xr:uid="{00000000-0005-0000-0000-0000143B0000}"/>
    <cellStyle name="SAPBEXheaderText 10 9 2" xfId="15125" xr:uid="{00000000-0005-0000-0000-0000153B0000}"/>
    <cellStyle name="SAPBEXheaderText 11" xfId="15126" xr:uid="{00000000-0005-0000-0000-0000163B0000}"/>
    <cellStyle name="SAPBEXheaderText 11 10" xfId="15127" xr:uid="{00000000-0005-0000-0000-0000173B0000}"/>
    <cellStyle name="SAPBEXheaderText 11 10 2" xfId="15128" xr:uid="{00000000-0005-0000-0000-0000183B0000}"/>
    <cellStyle name="SAPBEXheaderText 11 11" xfId="15129" xr:uid="{00000000-0005-0000-0000-0000193B0000}"/>
    <cellStyle name="SAPBEXheaderText 11 11 2" xfId="15130" xr:uid="{00000000-0005-0000-0000-00001A3B0000}"/>
    <cellStyle name="SAPBEXheaderText 11 12" xfId="15131" xr:uid="{00000000-0005-0000-0000-00001B3B0000}"/>
    <cellStyle name="SAPBEXheaderText 11 12 2" xfId="15132" xr:uid="{00000000-0005-0000-0000-00001C3B0000}"/>
    <cellStyle name="SAPBEXheaderText 11 13" xfId="15133" xr:uid="{00000000-0005-0000-0000-00001D3B0000}"/>
    <cellStyle name="SAPBEXheaderText 11 13 2" xfId="15134" xr:uid="{00000000-0005-0000-0000-00001E3B0000}"/>
    <cellStyle name="SAPBEXheaderText 11 14" xfId="15135" xr:uid="{00000000-0005-0000-0000-00001F3B0000}"/>
    <cellStyle name="SAPBEXheaderText 11 14 2" xfId="15136" xr:uid="{00000000-0005-0000-0000-0000203B0000}"/>
    <cellStyle name="SAPBEXheaderText 11 15" xfId="15137" xr:uid="{00000000-0005-0000-0000-0000213B0000}"/>
    <cellStyle name="SAPBEXheaderText 11 15 2" xfId="15138" xr:uid="{00000000-0005-0000-0000-0000223B0000}"/>
    <cellStyle name="SAPBEXheaderText 11 2" xfId="15139" xr:uid="{00000000-0005-0000-0000-0000233B0000}"/>
    <cellStyle name="SAPBEXheaderText 11 2 2" xfId="15140" xr:uid="{00000000-0005-0000-0000-0000243B0000}"/>
    <cellStyle name="SAPBEXheaderText 11 3" xfId="15141" xr:uid="{00000000-0005-0000-0000-0000253B0000}"/>
    <cellStyle name="SAPBEXheaderText 11 3 2" xfId="15142" xr:uid="{00000000-0005-0000-0000-0000263B0000}"/>
    <cellStyle name="SAPBEXheaderText 11 4" xfId="15143" xr:uid="{00000000-0005-0000-0000-0000273B0000}"/>
    <cellStyle name="SAPBEXheaderText 11 4 2" xfId="15144" xr:uid="{00000000-0005-0000-0000-0000283B0000}"/>
    <cellStyle name="SAPBEXheaderText 11 5" xfId="15145" xr:uid="{00000000-0005-0000-0000-0000293B0000}"/>
    <cellStyle name="SAPBEXheaderText 11 5 2" xfId="15146" xr:uid="{00000000-0005-0000-0000-00002A3B0000}"/>
    <cellStyle name="SAPBEXheaderText 11 6" xfId="15147" xr:uid="{00000000-0005-0000-0000-00002B3B0000}"/>
    <cellStyle name="SAPBEXheaderText 11 6 2" xfId="15148" xr:uid="{00000000-0005-0000-0000-00002C3B0000}"/>
    <cellStyle name="SAPBEXheaderText 11 7" xfId="15149" xr:uid="{00000000-0005-0000-0000-00002D3B0000}"/>
    <cellStyle name="SAPBEXheaderText 11 7 2" xfId="15150" xr:uid="{00000000-0005-0000-0000-00002E3B0000}"/>
    <cellStyle name="SAPBEXheaderText 11 8" xfId="15151" xr:uid="{00000000-0005-0000-0000-00002F3B0000}"/>
    <cellStyle name="SAPBEXheaderText 11 8 2" xfId="15152" xr:uid="{00000000-0005-0000-0000-0000303B0000}"/>
    <cellStyle name="SAPBEXheaderText 11 9" xfId="15153" xr:uid="{00000000-0005-0000-0000-0000313B0000}"/>
    <cellStyle name="SAPBEXheaderText 11 9 2" xfId="15154" xr:uid="{00000000-0005-0000-0000-0000323B0000}"/>
    <cellStyle name="SAPBEXheaderText 12" xfId="15155" xr:uid="{00000000-0005-0000-0000-0000333B0000}"/>
    <cellStyle name="SAPBEXheaderText 12 10" xfId="15156" xr:uid="{00000000-0005-0000-0000-0000343B0000}"/>
    <cellStyle name="SAPBEXheaderText 12 10 2" xfId="15157" xr:uid="{00000000-0005-0000-0000-0000353B0000}"/>
    <cellStyle name="SAPBEXheaderText 12 11" xfId="15158" xr:uid="{00000000-0005-0000-0000-0000363B0000}"/>
    <cellStyle name="SAPBEXheaderText 12 11 2" xfId="15159" xr:uid="{00000000-0005-0000-0000-0000373B0000}"/>
    <cellStyle name="SAPBEXheaderText 12 12" xfId="15160" xr:uid="{00000000-0005-0000-0000-0000383B0000}"/>
    <cellStyle name="SAPBEXheaderText 12 12 2" xfId="15161" xr:uid="{00000000-0005-0000-0000-0000393B0000}"/>
    <cellStyle name="SAPBEXheaderText 12 13" xfId="15162" xr:uid="{00000000-0005-0000-0000-00003A3B0000}"/>
    <cellStyle name="SAPBEXheaderText 12 13 2" xfId="15163" xr:uid="{00000000-0005-0000-0000-00003B3B0000}"/>
    <cellStyle name="SAPBEXheaderText 12 14" xfId="15164" xr:uid="{00000000-0005-0000-0000-00003C3B0000}"/>
    <cellStyle name="SAPBEXheaderText 12 14 2" xfId="15165" xr:uid="{00000000-0005-0000-0000-00003D3B0000}"/>
    <cellStyle name="SAPBEXheaderText 12 15" xfId="15166" xr:uid="{00000000-0005-0000-0000-00003E3B0000}"/>
    <cellStyle name="SAPBEXheaderText 12 15 2" xfId="15167" xr:uid="{00000000-0005-0000-0000-00003F3B0000}"/>
    <cellStyle name="SAPBEXheaderText 12 2" xfId="15168" xr:uid="{00000000-0005-0000-0000-0000403B0000}"/>
    <cellStyle name="SAPBEXheaderText 12 2 2" xfId="15169" xr:uid="{00000000-0005-0000-0000-0000413B0000}"/>
    <cellStyle name="SAPBEXheaderText 12 3" xfId="15170" xr:uid="{00000000-0005-0000-0000-0000423B0000}"/>
    <cellStyle name="SAPBEXheaderText 12 3 2" xfId="15171" xr:uid="{00000000-0005-0000-0000-0000433B0000}"/>
    <cellStyle name="SAPBEXheaderText 12 4" xfId="15172" xr:uid="{00000000-0005-0000-0000-0000443B0000}"/>
    <cellStyle name="SAPBEXheaderText 12 4 2" xfId="15173" xr:uid="{00000000-0005-0000-0000-0000453B0000}"/>
    <cellStyle name="SAPBEXheaderText 12 5" xfId="15174" xr:uid="{00000000-0005-0000-0000-0000463B0000}"/>
    <cellStyle name="SAPBEXheaderText 12 5 2" xfId="15175" xr:uid="{00000000-0005-0000-0000-0000473B0000}"/>
    <cellStyle name="SAPBEXheaderText 12 6" xfId="15176" xr:uid="{00000000-0005-0000-0000-0000483B0000}"/>
    <cellStyle name="SAPBEXheaderText 12 6 2" xfId="15177" xr:uid="{00000000-0005-0000-0000-0000493B0000}"/>
    <cellStyle name="SAPBEXheaderText 12 7" xfId="15178" xr:uid="{00000000-0005-0000-0000-00004A3B0000}"/>
    <cellStyle name="SAPBEXheaderText 12 7 2" xfId="15179" xr:uid="{00000000-0005-0000-0000-00004B3B0000}"/>
    <cellStyle name="SAPBEXheaderText 12 8" xfId="15180" xr:uid="{00000000-0005-0000-0000-00004C3B0000}"/>
    <cellStyle name="SAPBEXheaderText 12 8 2" xfId="15181" xr:uid="{00000000-0005-0000-0000-00004D3B0000}"/>
    <cellStyle name="SAPBEXheaderText 12 9" xfId="15182" xr:uid="{00000000-0005-0000-0000-00004E3B0000}"/>
    <cellStyle name="SAPBEXheaderText 12 9 2" xfId="15183" xr:uid="{00000000-0005-0000-0000-00004F3B0000}"/>
    <cellStyle name="SAPBEXheaderText 13" xfId="15184" xr:uid="{00000000-0005-0000-0000-0000503B0000}"/>
    <cellStyle name="SAPBEXheaderText 13 10" xfId="15185" xr:uid="{00000000-0005-0000-0000-0000513B0000}"/>
    <cellStyle name="SAPBEXheaderText 13 10 2" xfId="15186" xr:uid="{00000000-0005-0000-0000-0000523B0000}"/>
    <cellStyle name="SAPBEXheaderText 13 11" xfId="15187" xr:uid="{00000000-0005-0000-0000-0000533B0000}"/>
    <cellStyle name="SAPBEXheaderText 13 11 2" xfId="15188" xr:uid="{00000000-0005-0000-0000-0000543B0000}"/>
    <cellStyle name="SAPBEXheaderText 13 12" xfId="15189" xr:uid="{00000000-0005-0000-0000-0000553B0000}"/>
    <cellStyle name="SAPBEXheaderText 13 12 2" xfId="15190" xr:uid="{00000000-0005-0000-0000-0000563B0000}"/>
    <cellStyle name="SAPBEXheaderText 13 13" xfId="15191" xr:uid="{00000000-0005-0000-0000-0000573B0000}"/>
    <cellStyle name="SAPBEXheaderText 13 13 2" xfId="15192" xr:uid="{00000000-0005-0000-0000-0000583B0000}"/>
    <cellStyle name="SAPBEXheaderText 13 14" xfId="15193" xr:uid="{00000000-0005-0000-0000-0000593B0000}"/>
    <cellStyle name="SAPBEXheaderText 13 14 2" xfId="15194" xr:uid="{00000000-0005-0000-0000-00005A3B0000}"/>
    <cellStyle name="SAPBEXheaderText 13 15" xfId="15195" xr:uid="{00000000-0005-0000-0000-00005B3B0000}"/>
    <cellStyle name="SAPBEXheaderText 13 15 2" xfId="15196" xr:uid="{00000000-0005-0000-0000-00005C3B0000}"/>
    <cellStyle name="SAPBEXheaderText 13 2" xfId="15197" xr:uid="{00000000-0005-0000-0000-00005D3B0000}"/>
    <cellStyle name="SAPBEXheaderText 13 2 2" xfId="15198" xr:uid="{00000000-0005-0000-0000-00005E3B0000}"/>
    <cellStyle name="SAPBEXheaderText 13 3" xfId="15199" xr:uid="{00000000-0005-0000-0000-00005F3B0000}"/>
    <cellStyle name="SAPBEXheaderText 13 3 2" xfId="15200" xr:uid="{00000000-0005-0000-0000-0000603B0000}"/>
    <cellStyle name="SAPBEXheaderText 13 4" xfId="15201" xr:uid="{00000000-0005-0000-0000-0000613B0000}"/>
    <cellStyle name="SAPBEXheaderText 13 4 2" xfId="15202" xr:uid="{00000000-0005-0000-0000-0000623B0000}"/>
    <cellStyle name="SAPBEXheaderText 13 5" xfId="15203" xr:uid="{00000000-0005-0000-0000-0000633B0000}"/>
    <cellStyle name="SAPBEXheaderText 13 5 2" xfId="15204" xr:uid="{00000000-0005-0000-0000-0000643B0000}"/>
    <cellStyle name="SAPBEXheaderText 13 6" xfId="15205" xr:uid="{00000000-0005-0000-0000-0000653B0000}"/>
    <cellStyle name="SAPBEXheaderText 13 6 2" xfId="15206" xr:uid="{00000000-0005-0000-0000-0000663B0000}"/>
    <cellStyle name="SAPBEXheaderText 13 7" xfId="15207" xr:uid="{00000000-0005-0000-0000-0000673B0000}"/>
    <cellStyle name="SAPBEXheaderText 13 7 2" xfId="15208" xr:uid="{00000000-0005-0000-0000-0000683B0000}"/>
    <cellStyle name="SAPBEXheaderText 13 8" xfId="15209" xr:uid="{00000000-0005-0000-0000-0000693B0000}"/>
    <cellStyle name="SAPBEXheaderText 13 8 2" xfId="15210" xr:uid="{00000000-0005-0000-0000-00006A3B0000}"/>
    <cellStyle name="SAPBEXheaderText 13 9" xfId="15211" xr:uid="{00000000-0005-0000-0000-00006B3B0000}"/>
    <cellStyle name="SAPBEXheaderText 13 9 2" xfId="15212" xr:uid="{00000000-0005-0000-0000-00006C3B0000}"/>
    <cellStyle name="SAPBEXheaderText 14" xfId="15213" xr:uid="{00000000-0005-0000-0000-00006D3B0000}"/>
    <cellStyle name="SAPBEXheaderText 14 2" xfId="15214" xr:uid="{00000000-0005-0000-0000-00006E3B0000}"/>
    <cellStyle name="SAPBEXheaderText 15" xfId="15215" xr:uid="{00000000-0005-0000-0000-00006F3B0000}"/>
    <cellStyle name="SAPBEXheaderText 15 2" xfId="15216" xr:uid="{00000000-0005-0000-0000-0000703B0000}"/>
    <cellStyle name="SAPBEXheaderText 16" xfId="15217" xr:uid="{00000000-0005-0000-0000-0000713B0000}"/>
    <cellStyle name="SAPBEXheaderText 16 2" xfId="15218" xr:uid="{00000000-0005-0000-0000-0000723B0000}"/>
    <cellStyle name="SAPBEXheaderText 17" xfId="15219" xr:uid="{00000000-0005-0000-0000-0000733B0000}"/>
    <cellStyle name="SAPBEXheaderText 17 2" xfId="15220" xr:uid="{00000000-0005-0000-0000-0000743B0000}"/>
    <cellStyle name="SAPBEXheaderText 18" xfId="15221" xr:uid="{00000000-0005-0000-0000-0000753B0000}"/>
    <cellStyle name="SAPBEXheaderText 18 2" xfId="15222" xr:uid="{00000000-0005-0000-0000-0000763B0000}"/>
    <cellStyle name="SAPBEXheaderText 19" xfId="15223" xr:uid="{00000000-0005-0000-0000-0000773B0000}"/>
    <cellStyle name="SAPBEXheaderText 19 2" xfId="15224" xr:uid="{00000000-0005-0000-0000-0000783B0000}"/>
    <cellStyle name="SAPBEXheaderText 2" xfId="15225" xr:uid="{00000000-0005-0000-0000-0000793B0000}"/>
    <cellStyle name="SAPBEXheaderText 20" xfId="15226" xr:uid="{00000000-0005-0000-0000-00007A3B0000}"/>
    <cellStyle name="SAPBEXheaderText 20 2" xfId="15227" xr:uid="{00000000-0005-0000-0000-00007B3B0000}"/>
    <cellStyle name="SAPBEXheaderText 21" xfId="15228" xr:uid="{00000000-0005-0000-0000-00007C3B0000}"/>
    <cellStyle name="SAPBEXheaderText 21 2" xfId="15229" xr:uid="{00000000-0005-0000-0000-00007D3B0000}"/>
    <cellStyle name="SAPBEXheaderText 22" xfId="15230" xr:uid="{00000000-0005-0000-0000-00007E3B0000}"/>
    <cellStyle name="SAPBEXheaderText 22 2" xfId="15231" xr:uid="{00000000-0005-0000-0000-00007F3B0000}"/>
    <cellStyle name="SAPBEXheaderText 23" xfId="15232" xr:uid="{00000000-0005-0000-0000-0000803B0000}"/>
    <cellStyle name="SAPBEXheaderText 23 2" xfId="15233" xr:uid="{00000000-0005-0000-0000-0000813B0000}"/>
    <cellStyle name="SAPBEXheaderText 24" xfId="15234" xr:uid="{00000000-0005-0000-0000-0000823B0000}"/>
    <cellStyle name="SAPBEXheaderText 24 2" xfId="15235" xr:uid="{00000000-0005-0000-0000-0000833B0000}"/>
    <cellStyle name="SAPBEXheaderText 25" xfId="15236" xr:uid="{00000000-0005-0000-0000-0000843B0000}"/>
    <cellStyle name="SAPBEXheaderText 25 2" xfId="15237" xr:uid="{00000000-0005-0000-0000-0000853B0000}"/>
    <cellStyle name="SAPBEXheaderText 26" xfId="15238" xr:uid="{00000000-0005-0000-0000-0000863B0000}"/>
    <cellStyle name="SAPBEXheaderText 26 2" xfId="15239" xr:uid="{00000000-0005-0000-0000-0000873B0000}"/>
    <cellStyle name="SAPBEXheaderText 27" xfId="15240" xr:uid="{00000000-0005-0000-0000-0000883B0000}"/>
    <cellStyle name="SAPBEXheaderText 27 2" xfId="15241" xr:uid="{00000000-0005-0000-0000-0000893B0000}"/>
    <cellStyle name="SAPBEXheaderText 28" xfId="15242" xr:uid="{00000000-0005-0000-0000-00008A3B0000}"/>
    <cellStyle name="SAPBEXheaderText 29" xfId="15243" xr:uid="{00000000-0005-0000-0000-00008B3B0000}"/>
    <cellStyle name="SAPBEXheaderText 3" xfId="15244" xr:uid="{00000000-0005-0000-0000-00008C3B0000}"/>
    <cellStyle name="SAPBEXheaderText 4" xfId="15245" xr:uid="{00000000-0005-0000-0000-00008D3B0000}"/>
    <cellStyle name="SAPBEXheaderText 5" xfId="15246" xr:uid="{00000000-0005-0000-0000-00008E3B0000}"/>
    <cellStyle name="SAPBEXheaderText 6" xfId="15247" xr:uid="{00000000-0005-0000-0000-00008F3B0000}"/>
    <cellStyle name="SAPBEXheaderText 6 10" xfId="15248" xr:uid="{00000000-0005-0000-0000-0000903B0000}"/>
    <cellStyle name="SAPBEXheaderText 6 10 2" xfId="15249" xr:uid="{00000000-0005-0000-0000-0000913B0000}"/>
    <cellStyle name="SAPBEXheaderText 6 11" xfId="15250" xr:uid="{00000000-0005-0000-0000-0000923B0000}"/>
    <cellStyle name="SAPBEXheaderText 6 11 2" xfId="15251" xr:uid="{00000000-0005-0000-0000-0000933B0000}"/>
    <cellStyle name="SAPBEXheaderText 6 12" xfId="15252" xr:uid="{00000000-0005-0000-0000-0000943B0000}"/>
    <cellStyle name="SAPBEXheaderText 6 12 2" xfId="15253" xr:uid="{00000000-0005-0000-0000-0000953B0000}"/>
    <cellStyle name="SAPBEXheaderText 6 13" xfId="15254" xr:uid="{00000000-0005-0000-0000-0000963B0000}"/>
    <cellStyle name="SAPBEXheaderText 6 13 2" xfId="15255" xr:uid="{00000000-0005-0000-0000-0000973B0000}"/>
    <cellStyle name="SAPBEXheaderText 6 14" xfId="15256" xr:uid="{00000000-0005-0000-0000-0000983B0000}"/>
    <cellStyle name="SAPBEXheaderText 6 14 2" xfId="15257" xr:uid="{00000000-0005-0000-0000-0000993B0000}"/>
    <cellStyle name="SAPBEXheaderText 6 15" xfId="15258" xr:uid="{00000000-0005-0000-0000-00009A3B0000}"/>
    <cellStyle name="SAPBEXheaderText 6 15 2" xfId="15259" xr:uid="{00000000-0005-0000-0000-00009B3B0000}"/>
    <cellStyle name="SAPBEXheaderText 6 2" xfId="15260" xr:uid="{00000000-0005-0000-0000-00009C3B0000}"/>
    <cellStyle name="SAPBEXheaderText 6 2 2" xfId="15261" xr:uid="{00000000-0005-0000-0000-00009D3B0000}"/>
    <cellStyle name="SAPBEXheaderText 6 3" xfId="15262" xr:uid="{00000000-0005-0000-0000-00009E3B0000}"/>
    <cellStyle name="SAPBEXheaderText 6 3 2" xfId="15263" xr:uid="{00000000-0005-0000-0000-00009F3B0000}"/>
    <cellStyle name="SAPBEXheaderText 6 4" xfId="15264" xr:uid="{00000000-0005-0000-0000-0000A03B0000}"/>
    <cellStyle name="SAPBEXheaderText 6 4 2" xfId="15265" xr:uid="{00000000-0005-0000-0000-0000A13B0000}"/>
    <cellStyle name="SAPBEXheaderText 6 5" xfId="15266" xr:uid="{00000000-0005-0000-0000-0000A23B0000}"/>
    <cellStyle name="SAPBEXheaderText 6 5 2" xfId="15267" xr:uid="{00000000-0005-0000-0000-0000A33B0000}"/>
    <cellStyle name="SAPBEXheaderText 6 6" xfId="15268" xr:uid="{00000000-0005-0000-0000-0000A43B0000}"/>
    <cellStyle name="SAPBEXheaderText 6 6 2" xfId="15269" xr:uid="{00000000-0005-0000-0000-0000A53B0000}"/>
    <cellStyle name="SAPBEXheaderText 6 7" xfId="15270" xr:uid="{00000000-0005-0000-0000-0000A63B0000}"/>
    <cellStyle name="SAPBEXheaderText 6 7 2" xfId="15271" xr:uid="{00000000-0005-0000-0000-0000A73B0000}"/>
    <cellStyle name="SAPBEXheaderText 6 8" xfId="15272" xr:uid="{00000000-0005-0000-0000-0000A83B0000}"/>
    <cellStyle name="SAPBEXheaderText 6 8 2" xfId="15273" xr:uid="{00000000-0005-0000-0000-0000A93B0000}"/>
    <cellStyle name="SAPBEXheaderText 6 9" xfId="15274" xr:uid="{00000000-0005-0000-0000-0000AA3B0000}"/>
    <cellStyle name="SAPBEXheaderText 6 9 2" xfId="15275" xr:uid="{00000000-0005-0000-0000-0000AB3B0000}"/>
    <cellStyle name="SAPBEXheaderText 7" xfId="15276" xr:uid="{00000000-0005-0000-0000-0000AC3B0000}"/>
    <cellStyle name="SAPBEXheaderText 7 10" xfId="15277" xr:uid="{00000000-0005-0000-0000-0000AD3B0000}"/>
    <cellStyle name="SAPBEXheaderText 7 10 2" xfId="15278" xr:uid="{00000000-0005-0000-0000-0000AE3B0000}"/>
    <cellStyle name="SAPBEXheaderText 7 11" xfId="15279" xr:uid="{00000000-0005-0000-0000-0000AF3B0000}"/>
    <cellStyle name="SAPBEXheaderText 7 11 2" xfId="15280" xr:uid="{00000000-0005-0000-0000-0000B03B0000}"/>
    <cellStyle name="SAPBEXheaderText 7 12" xfId="15281" xr:uid="{00000000-0005-0000-0000-0000B13B0000}"/>
    <cellStyle name="SAPBEXheaderText 7 12 2" xfId="15282" xr:uid="{00000000-0005-0000-0000-0000B23B0000}"/>
    <cellStyle name="SAPBEXheaderText 7 13" xfId="15283" xr:uid="{00000000-0005-0000-0000-0000B33B0000}"/>
    <cellStyle name="SAPBEXheaderText 7 13 2" xfId="15284" xr:uid="{00000000-0005-0000-0000-0000B43B0000}"/>
    <cellStyle name="SAPBEXheaderText 7 14" xfId="15285" xr:uid="{00000000-0005-0000-0000-0000B53B0000}"/>
    <cellStyle name="SAPBEXheaderText 7 14 2" xfId="15286" xr:uid="{00000000-0005-0000-0000-0000B63B0000}"/>
    <cellStyle name="SAPBEXheaderText 7 15" xfId="15287" xr:uid="{00000000-0005-0000-0000-0000B73B0000}"/>
    <cellStyle name="SAPBEXheaderText 7 15 2" xfId="15288" xr:uid="{00000000-0005-0000-0000-0000B83B0000}"/>
    <cellStyle name="SAPBEXheaderText 7 2" xfId="15289" xr:uid="{00000000-0005-0000-0000-0000B93B0000}"/>
    <cellStyle name="SAPBEXheaderText 7 2 2" xfId="15290" xr:uid="{00000000-0005-0000-0000-0000BA3B0000}"/>
    <cellStyle name="SAPBEXheaderText 7 3" xfId="15291" xr:uid="{00000000-0005-0000-0000-0000BB3B0000}"/>
    <cellStyle name="SAPBEXheaderText 7 3 2" xfId="15292" xr:uid="{00000000-0005-0000-0000-0000BC3B0000}"/>
    <cellStyle name="SAPBEXheaderText 7 4" xfId="15293" xr:uid="{00000000-0005-0000-0000-0000BD3B0000}"/>
    <cellStyle name="SAPBEXheaderText 7 4 2" xfId="15294" xr:uid="{00000000-0005-0000-0000-0000BE3B0000}"/>
    <cellStyle name="SAPBEXheaderText 7 5" xfId="15295" xr:uid="{00000000-0005-0000-0000-0000BF3B0000}"/>
    <cellStyle name="SAPBEXheaderText 7 5 2" xfId="15296" xr:uid="{00000000-0005-0000-0000-0000C03B0000}"/>
    <cellStyle name="SAPBEXheaderText 7 6" xfId="15297" xr:uid="{00000000-0005-0000-0000-0000C13B0000}"/>
    <cellStyle name="SAPBEXheaderText 7 6 2" xfId="15298" xr:uid="{00000000-0005-0000-0000-0000C23B0000}"/>
    <cellStyle name="SAPBEXheaderText 7 7" xfId="15299" xr:uid="{00000000-0005-0000-0000-0000C33B0000}"/>
    <cellStyle name="SAPBEXheaderText 7 7 2" xfId="15300" xr:uid="{00000000-0005-0000-0000-0000C43B0000}"/>
    <cellStyle name="SAPBEXheaderText 7 8" xfId="15301" xr:uid="{00000000-0005-0000-0000-0000C53B0000}"/>
    <cellStyle name="SAPBEXheaderText 7 8 2" xfId="15302" xr:uid="{00000000-0005-0000-0000-0000C63B0000}"/>
    <cellStyle name="SAPBEXheaderText 7 9" xfId="15303" xr:uid="{00000000-0005-0000-0000-0000C73B0000}"/>
    <cellStyle name="SAPBEXheaderText 7 9 2" xfId="15304" xr:uid="{00000000-0005-0000-0000-0000C83B0000}"/>
    <cellStyle name="SAPBEXheaderText 8" xfId="15305" xr:uid="{00000000-0005-0000-0000-0000C93B0000}"/>
    <cellStyle name="SAPBEXheaderText 8 10" xfId="15306" xr:uid="{00000000-0005-0000-0000-0000CA3B0000}"/>
    <cellStyle name="SAPBEXheaderText 8 10 2" xfId="15307" xr:uid="{00000000-0005-0000-0000-0000CB3B0000}"/>
    <cellStyle name="SAPBEXheaderText 8 11" xfId="15308" xr:uid="{00000000-0005-0000-0000-0000CC3B0000}"/>
    <cellStyle name="SAPBEXheaderText 8 11 2" xfId="15309" xr:uid="{00000000-0005-0000-0000-0000CD3B0000}"/>
    <cellStyle name="SAPBEXheaderText 8 12" xfId="15310" xr:uid="{00000000-0005-0000-0000-0000CE3B0000}"/>
    <cellStyle name="SAPBEXheaderText 8 12 2" xfId="15311" xr:uid="{00000000-0005-0000-0000-0000CF3B0000}"/>
    <cellStyle name="SAPBEXheaderText 8 13" xfId="15312" xr:uid="{00000000-0005-0000-0000-0000D03B0000}"/>
    <cellStyle name="SAPBEXheaderText 8 13 2" xfId="15313" xr:uid="{00000000-0005-0000-0000-0000D13B0000}"/>
    <cellStyle name="SAPBEXheaderText 8 14" xfId="15314" xr:uid="{00000000-0005-0000-0000-0000D23B0000}"/>
    <cellStyle name="SAPBEXheaderText 8 14 2" xfId="15315" xr:uid="{00000000-0005-0000-0000-0000D33B0000}"/>
    <cellStyle name="SAPBEXheaderText 8 15" xfId="15316" xr:uid="{00000000-0005-0000-0000-0000D43B0000}"/>
    <cellStyle name="SAPBEXheaderText 8 15 2" xfId="15317" xr:uid="{00000000-0005-0000-0000-0000D53B0000}"/>
    <cellStyle name="SAPBEXheaderText 8 2" xfId="15318" xr:uid="{00000000-0005-0000-0000-0000D63B0000}"/>
    <cellStyle name="SAPBEXheaderText 8 2 2" xfId="15319" xr:uid="{00000000-0005-0000-0000-0000D73B0000}"/>
    <cellStyle name="SAPBEXheaderText 8 3" xfId="15320" xr:uid="{00000000-0005-0000-0000-0000D83B0000}"/>
    <cellStyle name="SAPBEXheaderText 8 3 2" xfId="15321" xr:uid="{00000000-0005-0000-0000-0000D93B0000}"/>
    <cellStyle name="SAPBEXheaderText 8 4" xfId="15322" xr:uid="{00000000-0005-0000-0000-0000DA3B0000}"/>
    <cellStyle name="SAPBEXheaderText 8 4 2" xfId="15323" xr:uid="{00000000-0005-0000-0000-0000DB3B0000}"/>
    <cellStyle name="SAPBEXheaderText 8 5" xfId="15324" xr:uid="{00000000-0005-0000-0000-0000DC3B0000}"/>
    <cellStyle name="SAPBEXheaderText 8 5 2" xfId="15325" xr:uid="{00000000-0005-0000-0000-0000DD3B0000}"/>
    <cellStyle name="SAPBEXheaderText 8 6" xfId="15326" xr:uid="{00000000-0005-0000-0000-0000DE3B0000}"/>
    <cellStyle name="SAPBEXheaderText 8 6 2" xfId="15327" xr:uid="{00000000-0005-0000-0000-0000DF3B0000}"/>
    <cellStyle name="SAPBEXheaderText 8 7" xfId="15328" xr:uid="{00000000-0005-0000-0000-0000E03B0000}"/>
    <cellStyle name="SAPBEXheaderText 8 7 2" xfId="15329" xr:uid="{00000000-0005-0000-0000-0000E13B0000}"/>
    <cellStyle name="SAPBEXheaderText 8 8" xfId="15330" xr:uid="{00000000-0005-0000-0000-0000E23B0000}"/>
    <cellStyle name="SAPBEXheaderText 8 8 2" xfId="15331" xr:uid="{00000000-0005-0000-0000-0000E33B0000}"/>
    <cellStyle name="SAPBEXheaderText 8 9" xfId="15332" xr:uid="{00000000-0005-0000-0000-0000E43B0000}"/>
    <cellStyle name="SAPBEXheaderText 8 9 2" xfId="15333" xr:uid="{00000000-0005-0000-0000-0000E53B0000}"/>
    <cellStyle name="SAPBEXheaderText 9" xfId="15334" xr:uid="{00000000-0005-0000-0000-0000E63B0000}"/>
    <cellStyle name="SAPBEXheaderText 9 10" xfId="15335" xr:uid="{00000000-0005-0000-0000-0000E73B0000}"/>
    <cellStyle name="SAPBEXheaderText 9 10 2" xfId="15336" xr:uid="{00000000-0005-0000-0000-0000E83B0000}"/>
    <cellStyle name="SAPBEXheaderText 9 11" xfId="15337" xr:uid="{00000000-0005-0000-0000-0000E93B0000}"/>
    <cellStyle name="SAPBEXheaderText 9 11 2" xfId="15338" xr:uid="{00000000-0005-0000-0000-0000EA3B0000}"/>
    <cellStyle name="SAPBEXheaderText 9 12" xfId="15339" xr:uid="{00000000-0005-0000-0000-0000EB3B0000}"/>
    <cellStyle name="SAPBEXheaderText 9 12 2" xfId="15340" xr:uid="{00000000-0005-0000-0000-0000EC3B0000}"/>
    <cellStyle name="SAPBEXheaderText 9 13" xfId="15341" xr:uid="{00000000-0005-0000-0000-0000ED3B0000}"/>
    <cellStyle name="SAPBEXheaderText 9 13 2" xfId="15342" xr:uid="{00000000-0005-0000-0000-0000EE3B0000}"/>
    <cellStyle name="SAPBEXheaderText 9 14" xfId="15343" xr:uid="{00000000-0005-0000-0000-0000EF3B0000}"/>
    <cellStyle name="SAPBEXheaderText 9 14 2" xfId="15344" xr:uid="{00000000-0005-0000-0000-0000F03B0000}"/>
    <cellStyle name="SAPBEXheaderText 9 15" xfId="15345" xr:uid="{00000000-0005-0000-0000-0000F13B0000}"/>
    <cellStyle name="SAPBEXheaderText 9 15 2" xfId="15346" xr:uid="{00000000-0005-0000-0000-0000F23B0000}"/>
    <cellStyle name="SAPBEXheaderText 9 2" xfId="15347" xr:uid="{00000000-0005-0000-0000-0000F33B0000}"/>
    <cellStyle name="SAPBEXheaderText 9 2 2" xfId="15348" xr:uid="{00000000-0005-0000-0000-0000F43B0000}"/>
    <cellStyle name="SAPBEXheaderText 9 3" xfId="15349" xr:uid="{00000000-0005-0000-0000-0000F53B0000}"/>
    <cellStyle name="SAPBEXheaderText 9 3 2" xfId="15350" xr:uid="{00000000-0005-0000-0000-0000F63B0000}"/>
    <cellStyle name="SAPBEXheaderText 9 4" xfId="15351" xr:uid="{00000000-0005-0000-0000-0000F73B0000}"/>
    <cellStyle name="SAPBEXheaderText 9 4 2" xfId="15352" xr:uid="{00000000-0005-0000-0000-0000F83B0000}"/>
    <cellStyle name="SAPBEXheaderText 9 5" xfId="15353" xr:uid="{00000000-0005-0000-0000-0000F93B0000}"/>
    <cellStyle name="SAPBEXheaderText 9 5 2" xfId="15354" xr:uid="{00000000-0005-0000-0000-0000FA3B0000}"/>
    <cellStyle name="SAPBEXheaderText 9 6" xfId="15355" xr:uid="{00000000-0005-0000-0000-0000FB3B0000}"/>
    <cellStyle name="SAPBEXheaderText 9 6 2" xfId="15356" xr:uid="{00000000-0005-0000-0000-0000FC3B0000}"/>
    <cellStyle name="SAPBEXheaderText 9 7" xfId="15357" xr:uid="{00000000-0005-0000-0000-0000FD3B0000}"/>
    <cellStyle name="SAPBEXheaderText 9 7 2" xfId="15358" xr:uid="{00000000-0005-0000-0000-0000FE3B0000}"/>
    <cellStyle name="SAPBEXheaderText 9 8" xfId="15359" xr:uid="{00000000-0005-0000-0000-0000FF3B0000}"/>
    <cellStyle name="SAPBEXheaderText 9 8 2" xfId="15360" xr:uid="{00000000-0005-0000-0000-0000003C0000}"/>
    <cellStyle name="SAPBEXheaderText 9 9" xfId="15361" xr:uid="{00000000-0005-0000-0000-0000013C0000}"/>
    <cellStyle name="SAPBEXheaderText 9 9 2" xfId="15362" xr:uid="{00000000-0005-0000-0000-0000023C0000}"/>
    <cellStyle name="SAPBEXHLevel0" xfId="15363" xr:uid="{00000000-0005-0000-0000-0000033C0000}"/>
    <cellStyle name="SAPBEXHLevel0 10" xfId="15364" xr:uid="{00000000-0005-0000-0000-0000043C0000}"/>
    <cellStyle name="SAPBEXHLevel0 10 10" xfId="15365" xr:uid="{00000000-0005-0000-0000-0000053C0000}"/>
    <cellStyle name="SAPBEXHLevel0 10 10 2" xfId="15366" xr:uid="{00000000-0005-0000-0000-0000063C0000}"/>
    <cellStyle name="SAPBEXHLevel0 10 10 3" xfId="15367" xr:uid="{00000000-0005-0000-0000-0000073C0000}"/>
    <cellStyle name="SAPBEXHLevel0 10 11" xfId="15368" xr:uid="{00000000-0005-0000-0000-0000083C0000}"/>
    <cellStyle name="SAPBEXHLevel0 10 11 2" xfId="15369" xr:uid="{00000000-0005-0000-0000-0000093C0000}"/>
    <cellStyle name="SAPBEXHLevel0 10 11 3" xfId="15370" xr:uid="{00000000-0005-0000-0000-00000A3C0000}"/>
    <cellStyle name="SAPBEXHLevel0 10 12" xfId="15371" xr:uid="{00000000-0005-0000-0000-00000B3C0000}"/>
    <cellStyle name="SAPBEXHLevel0 10 12 2" xfId="15372" xr:uid="{00000000-0005-0000-0000-00000C3C0000}"/>
    <cellStyle name="SAPBEXHLevel0 10 12 3" xfId="15373" xr:uid="{00000000-0005-0000-0000-00000D3C0000}"/>
    <cellStyle name="SAPBEXHLevel0 10 13" xfId="15374" xr:uid="{00000000-0005-0000-0000-00000E3C0000}"/>
    <cellStyle name="SAPBEXHLevel0 10 13 2" xfId="15375" xr:uid="{00000000-0005-0000-0000-00000F3C0000}"/>
    <cellStyle name="SAPBEXHLevel0 10 13 3" xfId="15376" xr:uid="{00000000-0005-0000-0000-0000103C0000}"/>
    <cellStyle name="SAPBEXHLevel0 10 14" xfId="15377" xr:uid="{00000000-0005-0000-0000-0000113C0000}"/>
    <cellStyle name="SAPBEXHLevel0 10 14 2" xfId="15378" xr:uid="{00000000-0005-0000-0000-0000123C0000}"/>
    <cellStyle name="SAPBEXHLevel0 10 14 3" xfId="15379" xr:uid="{00000000-0005-0000-0000-0000133C0000}"/>
    <cellStyle name="SAPBEXHLevel0 10 15" xfId="15380" xr:uid="{00000000-0005-0000-0000-0000143C0000}"/>
    <cellStyle name="SAPBEXHLevel0 10 15 2" xfId="15381" xr:uid="{00000000-0005-0000-0000-0000153C0000}"/>
    <cellStyle name="SAPBEXHLevel0 10 15 3" xfId="15382" xr:uid="{00000000-0005-0000-0000-0000163C0000}"/>
    <cellStyle name="SAPBEXHLevel0 10 16" xfId="15383" xr:uid="{00000000-0005-0000-0000-0000173C0000}"/>
    <cellStyle name="SAPBEXHLevel0 10 2" xfId="15384" xr:uid="{00000000-0005-0000-0000-0000183C0000}"/>
    <cellStyle name="SAPBEXHLevel0 10 2 2" xfId="15385" xr:uid="{00000000-0005-0000-0000-0000193C0000}"/>
    <cellStyle name="SAPBEXHLevel0 10 2 3" xfId="15386" xr:uid="{00000000-0005-0000-0000-00001A3C0000}"/>
    <cellStyle name="SAPBEXHLevel0 10 3" xfId="15387" xr:uid="{00000000-0005-0000-0000-00001B3C0000}"/>
    <cellStyle name="SAPBEXHLevel0 10 3 2" xfId="15388" xr:uid="{00000000-0005-0000-0000-00001C3C0000}"/>
    <cellStyle name="SAPBEXHLevel0 10 3 3" xfId="15389" xr:uid="{00000000-0005-0000-0000-00001D3C0000}"/>
    <cellStyle name="SAPBEXHLevel0 10 4" xfId="15390" xr:uid="{00000000-0005-0000-0000-00001E3C0000}"/>
    <cellStyle name="SAPBEXHLevel0 10 4 2" xfId="15391" xr:uid="{00000000-0005-0000-0000-00001F3C0000}"/>
    <cellStyle name="SAPBEXHLevel0 10 4 3" xfId="15392" xr:uid="{00000000-0005-0000-0000-0000203C0000}"/>
    <cellStyle name="SAPBEXHLevel0 10 5" xfId="15393" xr:uid="{00000000-0005-0000-0000-0000213C0000}"/>
    <cellStyle name="SAPBEXHLevel0 10 5 2" xfId="15394" xr:uid="{00000000-0005-0000-0000-0000223C0000}"/>
    <cellStyle name="SAPBEXHLevel0 10 5 3" xfId="15395" xr:uid="{00000000-0005-0000-0000-0000233C0000}"/>
    <cellStyle name="SAPBEXHLevel0 10 6" xfId="15396" xr:uid="{00000000-0005-0000-0000-0000243C0000}"/>
    <cellStyle name="SAPBEXHLevel0 10 6 2" xfId="15397" xr:uid="{00000000-0005-0000-0000-0000253C0000}"/>
    <cellStyle name="SAPBEXHLevel0 10 6 3" xfId="15398" xr:uid="{00000000-0005-0000-0000-0000263C0000}"/>
    <cellStyle name="SAPBEXHLevel0 10 7" xfId="15399" xr:uid="{00000000-0005-0000-0000-0000273C0000}"/>
    <cellStyle name="SAPBEXHLevel0 10 7 2" xfId="15400" xr:uid="{00000000-0005-0000-0000-0000283C0000}"/>
    <cellStyle name="SAPBEXHLevel0 10 7 3" xfId="15401" xr:uid="{00000000-0005-0000-0000-0000293C0000}"/>
    <cellStyle name="SAPBEXHLevel0 10 8" xfId="15402" xr:uid="{00000000-0005-0000-0000-00002A3C0000}"/>
    <cellStyle name="SAPBEXHLevel0 10 8 2" xfId="15403" xr:uid="{00000000-0005-0000-0000-00002B3C0000}"/>
    <cellStyle name="SAPBEXHLevel0 10 8 3" xfId="15404" xr:uid="{00000000-0005-0000-0000-00002C3C0000}"/>
    <cellStyle name="SAPBEXHLevel0 10 9" xfId="15405" xr:uid="{00000000-0005-0000-0000-00002D3C0000}"/>
    <cellStyle name="SAPBEXHLevel0 10 9 2" xfId="15406" xr:uid="{00000000-0005-0000-0000-00002E3C0000}"/>
    <cellStyle name="SAPBEXHLevel0 10 9 3" xfId="15407" xr:uid="{00000000-0005-0000-0000-00002F3C0000}"/>
    <cellStyle name="SAPBEXHLevel0 11" xfId="15408" xr:uid="{00000000-0005-0000-0000-0000303C0000}"/>
    <cellStyle name="SAPBEXHLevel0 11 10" xfId="15409" xr:uid="{00000000-0005-0000-0000-0000313C0000}"/>
    <cellStyle name="SAPBEXHLevel0 11 10 2" xfId="15410" xr:uid="{00000000-0005-0000-0000-0000323C0000}"/>
    <cellStyle name="SAPBEXHLevel0 11 10 3" xfId="15411" xr:uid="{00000000-0005-0000-0000-0000333C0000}"/>
    <cellStyle name="SAPBEXHLevel0 11 11" xfId="15412" xr:uid="{00000000-0005-0000-0000-0000343C0000}"/>
    <cellStyle name="SAPBEXHLevel0 11 11 2" xfId="15413" xr:uid="{00000000-0005-0000-0000-0000353C0000}"/>
    <cellStyle name="SAPBEXHLevel0 11 11 3" xfId="15414" xr:uid="{00000000-0005-0000-0000-0000363C0000}"/>
    <cellStyle name="SAPBEXHLevel0 11 12" xfId="15415" xr:uid="{00000000-0005-0000-0000-0000373C0000}"/>
    <cellStyle name="SAPBEXHLevel0 11 12 2" xfId="15416" xr:uid="{00000000-0005-0000-0000-0000383C0000}"/>
    <cellStyle name="SAPBEXHLevel0 11 12 3" xfId="15417" xr:uid="{00000000-0005-0000-0000-0000393C0000}"/>
    <cellStyle name="SAPBEXHLevel0 11 13" xfId="15418" xr:uid="{00000000-0005-0000-0000-00003A3C0000}"/>
    <cellStyle name="SAPBEXHLevel0 11 13 2" xfId="15419" xr:uid="{00000000-0005-0000-0000-00003B3C0000}"/>
    <cellStyle name="SAPBEXHLevel0 11 13 3" xfId="15420" xr:uid="{00000000-0005-0000-0000-00003C3C0000}"/>
    <cellStyle name="SAPBEXHLevel0 11 14" xfId="15421" xr:uid="{00000000-0005-0000-0000-00003D3C0000}"/>
    <cellStyle name="SAPBEXHLevel0 11 14 2" xfId="15422" xr:uid="{00000000-0005-0000-0000-00003E3C0000}"/>
    <cellStyle name="SAPBEXHLevel0 11 14 3" xfId="15423" xr:uid="{00000000-0005-0000-0000-00003F3C0000}"/>
    <cellStyle name="SAPBEXHLevel0 11 15" xfId="15424" xr:uid="{00000000-0005-0000-0000-0000403C0000}"/>
    <cellStyle name="SAPBEXHLevel0 11 15 2" xfId="15425" xr:uid="{00000000-0005-0000-0000-0000413C0000}"/>
    <cellStyle name="SAPBEXHLevel0 11 15 3" xfId="15426" xr:uid="{00000000-0005-0000-0000-0000423C0000}"/>
    <cellStyle name="SAPBEXHLevel0 11 16" xfId="15427" xr:uid="{00000000-0005-0000-0000-0000433C0000}"/>
    <cellStyle name="SAPBEXHLevel0 11 2" xfId="15428" xr:uid="{00000000-0005-0000-0000-0000443C0000}"/>
    <cellStyle name="SAPBEXHLevel0 11 2 2" xfId="15429" xr:uid="{00000000-0005-0000-0000-0000453C0000}"/>
    <cellStyle name="SAPBEXHLevel0 11 2 3" xfId="15430" xr:uid="{00000000-0005-0000-0000-0000463C0000}"/>
    <cellStyle name="SAPBEXHLevel0 11 3" xfId="15431" xr:uid="{00000000-0005-0000-0000-0000473C0000}"/>
    <cellStyle name="SAPBEXHLevel0 11 3 2" xfId="15432" xr:uid="{00000000-0005-0000-0000-0000483C0000}"/>
    <cellStyle name="SAPBEXHLevel0 11 3 3" xfId="15433" xr:uid="{00000000-0005-0000-0000-0000493C0000}"/>
    <cellStyle name="SAPBEXHLevel0 11 4" xfId="15434" xr:uid="{00000000-0005-0000-0000-00004A3C0000}"/>
    <cellStyle name="SAPBEXHLevel0 11 4 2" xfId="15435" xr:uid="{00000000-0005-0000-0000-00004B3C0000}"/>
    <cellStyle name="SAPBEXHLevel0 11 4 3" xfId="15436" xr:uid="{00000000-0005-0000-0000-00004C3C0000}"/>
    <cellStyle name="SAPBEXHLevel0 11 5" xfId="15437" xr:uid="{00000000-0005-0000-0000-00004D3C0000}"/>
    <cellStyle name="SAPBEXHLevel0 11 5 2" xfId="15438" xr:uid="{00000000-0005-0000-0000-00004E3C0000}"/>
    <cellStyle name="SAPBEXHLevel0 11 5 3" xfId="15439" xr:uid="{00000000-0005-0000-0000-00004F3C0000}"/>
    <cellStyle name="SAPBEXHLevel0 11 6" xfId="15440" xr:uid="{00000000-0005-0000-0000-0000503C0000}"/>
    <cellStyle name="SAPBEXHLevel0 11 6 2" xfId="15441" xr:uid="{00000000-0005-0000-0000-0000513C0000}"/>
    <cellStyle name="SAPBEXHLevel0 11 6 3" xfId="15442" xr:uid="{00000000-0005-0000-0000-0000523C0000}"/>
    <cellStyle name="SAPBEXHLevel0 11 7" xfId="15443" xr:uid="{00000000-0005-0000-0000-0000533C0000}"/>
    <cellStyle name="SAPBEXHLevel0 11 7 2" xfId="15444" xr:uid="{00000000-0005-0000-0000-0000543C0000}"/>
    <cellStyle name="SAPBEXHLevel0 11 7 3" xfId="15445" xr:uid="{00000000-0005-0000-0000-0000553C0000}"/>
    <cellStyle name="SAPBEXHLevel0 11 8" xfId="15446" xr:uid="{00000000-0005-0000-0000-0000563C0000}"/>
    <cellStyle name="SAPBEXHLevel0 11 8 2" xfId="15447" xr:uid="{00000000-0005-0000-0000-0000573C0000}"/>
    <cellStyle name="SAPBEXHLevel0 11 8 3" xfId="15448" xr:uid="{00000000-0005-0000-0000-0000583C0000}"/>
    <cellStyle name="SAPBEXHLevel0 11 9" xfId="15449" xr:uid="{00000000-0005-0000-0000-0000593C0000}"/>
    <cellStyle name="SAPBEXHLevel0 11 9 2" xfId="15450" xr:uid="{00000000-0005-0000-0000-00005A3C0000}"/>
    <cellStyle name="SAPBEXHLevel0 11 9 3" xfId="15451" xr:uid="{00000000-0005-0000-0000-00005B3C0000}"/>
    <cellStyle name="SAPBEXHLevel0 12" xfId="15452" xr:uid="{00000000-0005-0000-0000-00005C3C0000}"/>
    <cellStyle name="SAPBEXHLevel0 12 10" xfId="15453" xr:uid="{00000000-0005-0000-0000-00005D3C0000}"/>
    <cellStyle name="SAPBEXHLevel0 12 10 2" xfId="15454" xr:uid="{00000000-0005-0000-0000-00005E3C0000}"/>
    <cellStyle name="SAPBEXHLevel0 12 10 3" xfId="15455" xr:uid="{00000000-0005-0000-0000-00005F3C0000}"/>
    <cellStyle name="SAPBEXHLevel0 12 11" xfId="15456" xr:uid="{00000000-0005-0000-0000-0000603C0000}"/>
    <cellStyle name="SAPBEXHLevel0 12 11 2" xfId="15457" xr:uid="{00000000-0005-0000-0000-0000613C0000}"/>
    <cellStyle name="SAPBEXHLevel0 12 11 3" xfId="15458" xr:uid="{00000000-0005-0000-0000-0000623C0000}"/>
    <cellStyle name="SAPBEXHLevel0 12 12" xfId="15459" xr:uid="{00000000-0005-0000-0000-0000633C0000}"/>
    <cellStyle name="SAPBEXHLevel0 12 12 2" xfId="15460" xr:uid="{00000000-0005-0000-0000-0000643C0000}"/>
    <cellStyle name="SAPBEXHLevel0 12 12 3" xfId="15461" xr:uid="{00000000-0005-0000-0000-0000653C0000}"/>
    <cellStyle name="SAPBEXHLevel0 12 13" xfId="15462" xr:uid="{00000000-0005-0000-0000-0000663C0000}"/>
    <cellStyle name="SAPBEXHLevel0 12 13 2" xfId="15463" xr:uid="{00000000-0005-0000-0000-0000673C0000}"/>
    <cellStyle name="SAPBEXHLevel0 12 13 3" xfId="15464" xr:uid="{00000000-0005-0000-0000-0000683C0000}"/>
    <cellStyle name="SAPBEXHLevel0 12 14" xfId="15465" xr:uid="{00000000-0005-0000-0000-0000693C0000}"/>
    <cellStyle name="SAPBEXHLevel0 12 14 2" xfId="15466" xr:uid="{00000000-0005-0000-0000-00006A3C0000}"/>
    <cellStyle name="SAPBEXHLevel0 12 14 3" xfId="15467" xr:uid="{00000000-0005-0000-0000-00006B3C0000}"/>
    <cellStyle name="SAPBEXHLevel0 12 15" xfId="15468" xr:uid="{00000000-0005-0000-0000-00006C3C0000}"/>
    <cellStyle name="SAPBEXHLevel0 12 15 2" xfId="15469" xr:uid="{00000000-0005-0000-0000-00006D3C0000}"/>
    <cellStyle name="SAPBEXHLevel0 12 15 3" xfId="15470" xr:uid="{00000000-0005-0000-0000-00006E3C0000}"/>
    <cellStyle name="SAPBEXHLevel0 12 16" xfId="15471" xr:uid="{00000000-0005-0000-0000-00006F3C0000}"/>
    <cellStyle name="SAPBEXHLevel0 12 2" xfId="15472" xr:uid="{00000000-0005-0000-0000-0000703C0000}"/>
    <cellStyle name="SAPBEXHLevel0 12 2 2" xfId="15473" xr:uid="{00000000-0005-0000-0000-0000713C0000}"/>
    <cellStyle name="SAPBEXHLevel0 12 2 3" xfId="15474" xr:uid="{00000000-0005-0000-0000-0000723C0000}"/>
    <cellStyle name="SAPBEXHLevel0 12 3" xfId="15475" xr:uid="{00000000-0005-0000-0000-0000733C0000}"/>
    <cellStyle name="SAPBEXHLevel0 12 3 2" xfId="15476" xr:uid="{00000000-0005-0000-0000-0000743C0000}"/>
    <cellStyle name="SAPBEXHLevel0 12 3 3" xfId="15477" xr:uid="{00000000-0005-0000-0000-0000753C0000}"/>
    <cellStyle name="SAPBEXHLevel0 12 4" xfId="15478" xr:uid="{00000000-0005-0000-0000-0000763C0000}"/>
    <cellStyle name="SAPBEXHLevel0 12 4 2" xfId="15479" xr:uid="{00000000-0005-0000-0000-0000773C0000}"/>
    <cellStyle name="SAPBEXHLevel0 12 4 3" xfId="15480" xr:uid="{00000000-0005-0000-0000-0000783C0000}"/>
    <cellStyle name="SAPBEXHLevel0 12 5" xfId="15481" xr:uid="{00000000-0005-0000-0000-0000793C0000}"/>
    <cellStyle name="SAPBEXHLevel0 12 5 2" xfId="15482" xr:uid="{00000000-0005-0000-0000-00007A3C0000}"/>
    <cellStyle name="SAPBEXHLevel0 12 5 3" xfId="15483" xr:uid="{00000000-0005-0000-0000-00007B3C0000}"/>
    <cellStyle name="SAPBEXHLevel0 12 6" xfId="15484" xr:uid="{00000000-0005-0000-0000-00007C3C0000}"/>
    <cellStyle name="SAPBEXHLevel0 12 6 2" xfId="15485" xr:uid="{00000000-0005-0000-0000-00007D3C0000}"/>
    <cellStyle name="SAPBEXHLevel0 12 6 3" xfId="15486" xr:uid="{00000000-0005-0000-0000-00007E3C0000}"/>
    <cellStyle name="SAPBEXHLevel0 12 7" xfId="15487" xr:uid="{00000000-0005-0000-0000-00007F3C0000}"/>
    <cellStyle name="SAPBEXHLevel0 12 7 2" xfId="15488" xr:uid="{00000000-0005-0000-0000-0000803C0000}"/>
    <cellStyle name="SAPBEXHLevel0 12 7 3" xfId="15489" xr:uid="{00000000-0005-0000-0000-0000813C0000}"/>
    <cellStyle name="SAPBEXHLevel0 12 8" xfId="15490" xr:uid="{00000000-0005-0000-0000-0000823C0000}"/>
    <cellStyle name="SAPBEXHLevel0 12 8 2" xfId="15491" xr:uid="{00000000-0005-0000-0000-0000833C0000}"/>
    <cellStyle name="SAPBEXHLevel0 12 8 3" xfId="15492" xr:uid="{00000000-0005-0000-0000-0000843C0000}"/>
    <cellStyle name="SAPBEXHLevel0 12 9" xfId="15493" xr:uid="{00000000-0005-0000-0000-0000853C0000}"/>
    <cellStyle name="SAPBEXHLevel0 12 9 2" xfId="15494" xr:uid="{00000000-0005-0000-0000-0000863C0000}"/>
    <cellStyle name="SAPBEXHLevel0 12 9 3" xfId="15495" xr:uid="{00000000-0005-0000-0000-0000873C0000}"/>
    <cellStyle name="SAPBEXHLevel0 13" xfId="15496" xr:uid="{00000000-0005-0000-0000-0000883C0000}"/>
    <cellStyle name="SAPBEXHLevel0 13 10" xfId="15497" xr:uid="{00000000-0005-0000-0000-0000893C0000}"/>
    <cellStyle name="SAPBEXHLevel0 13 10 2" xfId="15498" xr:uid="{00000000-0005-0000-0000-00008A3C0000}"/>
    <cellStyle name="SAPBEXHLevel0 13 10 3" xfId="15499" xr:uid="{00000000-0005-0000-0000-00008B3C0000}"/>
    <cellStyle name="SAPBEXHLevel0 13 11" xfId="15500" xr:uid="{00000000-0005-0000-0000-00008C3C0000}"/>
    <cellStyle name="SAPBEXHLevel0 13 11 2" xfId="15501" xr:uid="{00000000-0005-0000-0000-00008D3C0000}"/>
    <cellStyle name="SAPBEXHLevel0 13 11 3" xfId="15502" xr:uid="{00000000-0005-0000-0000-00008E3C0000}"/>
    <cellStyle name="SAPBEXHLevel0 13 12" xfId="15503" xr:uid="{00000000-0005-0000-0000-00008F3C0000}"/>
    <cellStyle name="SAPBEXHLevel0 13 12 2" xfId="15504" xr:uid="{00000000-0005-0000-0000-0000903C0000}"/>
    <cellStyle name="SAPBEXHLevel0 13 12 3" xfId="15505" xr:uid="{00000000-0005-0000-0000-0000913C0000}"/>
    <cellStyle name="SAPBEXHLevel0 13 13" xfId="15506" xr:uid="{00000000-0005-0000-0000-0000923C0000}"/>
    <cellStyle name="SAPBEXHLevel0 13 13 2" xfId="15507" xr:uid="{00000000-0005-0000-0000-0000933C0000}"/>
    <cellStyle name="SAPBEXHLevel0 13 13 3" xfId="15508" xr:uid="{00000000-0005-0000-0000-0000943C0000}"/>
    <cellStyle name="SAPBEXHLevel0 13 14" xfId="15509" xr:uid="{00000000-0005-0000-0000-0000953C0000}"/>
    <cellStyle name="SAPBEXHLevel0 13 14 2" xfId="15510" xr:uid="{00000000-0005-0000-0000-0000963C0000}"/>
    <cellStyle name="SAPBEXHLevel0 13 14 3" xfId="15511" xr:uid="{00000000-0005-0000-0000-0000973C0000}"/>
    <cellStyle name="SAPBEXHLevel0 13 15" xfId="15512" xr:uid="{00000000-0005-0000-0000-0000983C0000}"/>
    <cellStyle name="SAPBEXHLevel0 13 15 2" xfId="15513" xr:uid="{00000000-0005-0000-0000-0000993C0000}"/>
    <cellStyle name="SAPBEXHLevel0 13 15 3" xfId="15514" xr:uid="{00000000-0005-0000-0000-00009A3C0000}"/>
    <cellStyle name="SAPBEXHLevel0 13 16" xfId="15515" xr:uid="{00000000-0005-0000-0000-00009B3C0000}"/>
    <cellStyle name="SAPBEXHLevel0 13 2" xfId="15516" xr:uid="{00000000-0005-0000-0000-00009C3C0000}"/>
    <cellStyle name="SAPBEXHLevel0 13 2 2" xfId="15517" xr:uid="{00000000-0005-0000-0000-00009D3C0000}"/>
    <cellStyle name="SAPBEXHLevel0 13 2 3" xfId="15518" xr:uid="{00000000-0005-0000-0000-00009E3C0000}"/>
    <cellStyle name="SAPBEXHLevel0 13 3" xfId="15519" xr:uid="{00000000-0005-0000-0000-00009F3C0000}"/>
    <cellStyle name="SAPBEXHLevel0 13 3 2" xfId="15520" xr:uid="{00000000-0005-0000-0000-0000A03C0000}"/>
    <cellStyle name="SAPBEXHLevel0 13 3 3" xfId="15521" xr:uid="{00000000-0005-0000-0000-0000A13C0000}"/>
    <cellStyle name="SAPBEXHLevel0 13 4" xfId="15522" xr:uid="{00000000-0005-0000-0000-0000A23C0000}"/>
    <cellStyle name="SAPBEXHLevel0 13 4 2" xfId="15523" xr:uid="{00000000-0005-0000-0000-0000A33C0000}"/>
    <cellStyle name="SAPBEXHLevel0 13 4 3" xfId="15524" xr:uid="{00000000-0005-0000-0000-0000A43C0000}"/>
    <cellStyle name="SAPBEXHLevel0 13 5" xfId="15525" xr:uid="{00000000-0005-0000-0000-0000A53C0000}"/>
    <cellStyle name="SAPBEXHLevel0 13 5 2" xfId="15526" xr:uid="{00000000-0005-0000-0000-0000A63C0000}"/>
    <cellStyle name="SAPBEXHLevel0 13 5 3" xfId="15527" xr:uid="{00000000-0005-0000-0000-0000A73C0000}"/>
    <cellStyle name="SAPBEXHLevel0 13 6" xfId="15528" xr:uid="{00000000-0005-0000-0000-0000A83C0000}"/>
    <cellStyle name="SAPBEXHLevel0 13 6 2" xfId="15529" xr:uid="{00000000-0005-0000-0000-0000A93C0000}"/>
    <cellStyle name="SAPBEXHLevel0 13 6 3" xfId="15530" xr:uid="{00000000-0005-0000-0000-0000AA3C0000}"/>
    <cellStyle name="SAPBEXHLevel0 13 7" xfId="15531" xr:uid="{00000000-0005-0000-0000-0000AB3C0000}"/>
    <cellStyle name="SAPBEXHLevel0 13 7 2" xfId="15532" xr:uid="{00000000-0005-0000-0000-0000AC3C0000}"/>
    <cellStyle name="SAPBEXHLevel0 13 7 3" xfId="15533" xr:uid="{00000000-0005-0000-0000-0000AD3C0000}"/>
    <cellStyle name="SAPBEXHLevel0 13 8" xfId="15534" xr:uid="{00000000-0005-0000-0000-0000AE3C0000}"/>
    <cellStyle name="SAPBEXHLevel0 13 8 2" xfId="15535" xr:uid="{00000000-0005-0000-0000-0000AF3C0000}"/>
    <cellStyle name="SAPBEXHLevel0 13 8 3" xfId="15536" xr:uid="{00000000-0005-0000-0000-0000B03C0000}"/>
    <cellStyle name="SAPBEXHLevel0 13 9" xfId="15537" xr:uid="{00000000-0005-0000-0000-0000B13C0000}"/>
    <cellStyle name="SAPBEXHLevel0 13 9 2" xfId="15538" xr:uid="{00000000-0005-0000-0000-0000B23C0000}"/>
    <cellStyle name="SAPBEXHLevel0 13 9 3" xfId="15539" xr:uid="{00000000-0005-0000-0000-0000B33C0000}"/>
    <cellStyle name="SAPBEXHLevel0 14" xfId="15540" xr:uid="{00000000-0005-0000-0000-0000B43C0000}"/>
    <cellStyle name="SAPBEXHLevel0 14 2" xfId="15541" xr:uid="{00000000-0005-0000-0000-0000B53C0000}"/>
    <cellStyle name="SAPBEXHLevel0 14 3" xfId="15542" xr:uid="{00000000-0005-0000-0000-0000B63C0000}"/>
    <cellStyle name="SAPBEXHLevel0 15" xfId="15543" xr:uid="{00000000-0005-0000-0000-0000B73C0000}"/>
    <cellStyle name="SAPBEXHLevel0 15 2" xfId="15544" xr:uid="{00000000-0005-0000-0000-0000B83C0000}"/>
    <cellStyle name="SAPBEXHLevel0 15 3" xfId="15545" xr:uid="{00000000-0005-0000-0000-0000B93C0000}"/>
    <cellStyle name="SAPBEXHLevel0 16" xfId="15546" xr:uid="{00000000-0005-0000-0000-0000BA3C0000}"/>
    <cellStyle name="SAPBEXHLevel0 16 2" xfId="15547" xr:uid="{00000000-0005-0000-0000-0000BB3C0000}"/>
    <cellStyle name="SAPBEXHLevel0 16 3" xfId="15548" xr:uid="{00000000-0005-0000-0000-0000BC3C0000}"/>
    <cellStyle name="SAPBEXHLevel0 17" xfId="15549" xr:uid="{00000000-0005-0000-0000-0000BD3C0000}"/>
    <cellStyle name="SAPBEXHLevel0 17 2" xfId="15550" xr:uid="{00000000-0005-0000-0000-0000BE3C0000}"/>
    <cellStyle name="SAPBEXHLevel0 17 3" xfId="15551" xr:uid="{00000000-0005-0000-0000-0000BF3C0000}"/>
    <cellStyle name="SAPBEXHLevel0 18" xfId="15552" xr:uid="{00000000-0005-0000-0000-0000C03C0000}"/>
    <cellStyle name="SAPBEXHLevel0 18 2" xfId="15553" xr:uid="{00000000-0005-0000-0000-0000C13C0000}"/>
    <cellStyle name="SAPBEXHLevel0 18 3" xfId="15554" xr:uid="{00000000-0005-0000-0000-0000C23C0000}"/>
    <cellStyle name="SAPBEXHLevel0 19" xfId="15555" xr:uid="{00000000-0005-0000-0000-0000C33C0000}"/>
    <cellStyle name="SAPBEXHLevel0 19 2" xfId="15556" xr:uid="{00000000-0005-0000-0000-0000C43C0000}"/>
    <cellStyle name="SAPBEXHLevel0 19 3" xfId="15557" xr:uid="{00000000-0005-0000-0000-0000C53C0000}"/>
    <cellStyle name="SAPBEXHLevel0 2" xfId="15558" xr:uid="{00000000-0005-0000-0000-0000C63C0000}"/>
    <cellStyle name="SAPBEXHLevel0 2 10" xfId="15559" xr:uid="{00000000-0005-0000-0000-0000C73C0000}"/>
    <cellStyle name="SAPBEXHLevel0 2 10 2" xfId="15560" xr:uid="{00000000-0005-0000-0000-0000C83C0000}"/>
    <cellStyle name="SAPBEXHLevel0 2 10 3" xfId="15561" xr:uid="{00000000-0005-0000-0000-0000C93C0000}"/>
    <cellStyle name="SAPBEXHLevel0 2 11" xfId="15562" xr:uid="{00000000-0005-0000-0000-0000CA3C0000}"/>
    <cellStyle name="SAPBEXHLevel0 2 11 2" xfId="15563" xr:uid="{00000000-0005-0000-0000-0000CB3C0000}"/>
    <cellStyle name="SAPBEXHLevel0 2 11 3" xfId="15564" xr:uid="{00000000-0005-0000-0000-0000CC3C0000}"/>
    <cellStyle name="SAPBEXHLevel0 2 12" xfId="15565" xr:uid="{00000000-0005-0000-0000-0000CD3C0000}"/>
    <cellStyle name="SAPBEXHLevel0 2 12 2" xfId="15566" xr:uid="{00000000-0005-0000-0000-0000CE3C0000}"/>
    <cellStyle name="SAPBEXHLevel0 2 12 3" xfId="15567" xr:uid="{00000000-0005-0000-0000-0000CF3C0000}"/>
    <cellStyle name="SAPBEXHLevel0 2 13" xfId="15568" xr:uid="{00000000-0005-0000-0000-0000D03C0000}"/>
    <cellStyle name="SAPBEXHLevel0 2 13 2" xfId="15569" xr:uid="{00000000-0005-0000-0000-0000D13C0000}"/>
    <cellStyle name="SAPBEXHLevel0 2 13 3" xfId="15570" xr:uid="{00000000-0005-0000-0000-0000D23C0000}"/>
    <cellStyle name="SAPBEXHLevel0 2 14" xfId="15571" xr:uid="{00000000-0005-0000-0000-0000D33C0000}"/>
    <cellStyle name="SAPBEXHLevel0 2 14 2" xfId="15572" xr:uid="{00000000-0005-0000-0000-0000D43C0000}"/>
    <cellStyle name="SAPBEXHLevel0 2 14 3" xfId="15573" xr:uid="{00000000-0005-0000-0000-0000D53C0000}"/>
    <cellStyle name="SAPBEXHLevel0 2 15" xfId="15574" xr:uid="{00000000-0005-0000-0000-0000D63C0000}"/>
    <cellStyle name="SAPBEXHLevel0 2 15 2" xfId="15575" xr:uid="{00000000-0005-0000-0000-0000D73C0000}"/>
    <cellStyle name="SAPBEXHLevel0 2 15 3" xfId="15576" xr:uid="{00000000-0005-0000-0000-0000D83C0000}"/>
    <cellStyle name="SAPBEXHLevel0 2 16" xfId="15577" xr:uid="{00000000-0005-0000-0000-0000D93C0000}"/>
    <cellStyle name="SAPBEXHLevel0 2 2" xfId="15578" xr:uid="{00000000-0005-0000-0000-0000DA3C0000}"/>
    <cellStyle name="SAPBEXHLevel0 2 2 2" xfId="15579" xr:uid="{00000000-0005-0000-0000-0000DB3C0000}"/>
    <cellStyle name="SAPBEXHLevel0 2 2 3" xfId="15580" xr:uid="{00000000-0005-0000-0000-0000DC3C0000}"/>
    <cellStyle name="SAPBEXHLevel0 2 3" xfId="15581" xr:uid="{00000000-0005-0000-0000-0000DD3C0000}"/>
    <cellStyle name="SAPBEXHLevel0 2 3 2" xfId="15582" xr:uid="{00000000-0005-0000-0000-0000DE3C0000}"/>
    <cellStyle name="SAPBEXHLevel0 2 3 3" xfId="15583" xr:uid="{00000000-0005-0000-0000-0000DF3C0000}"/>
    <cellStyle name="SAPBEXHLevel0 2 4" xfId="15584" xr:uid="{00000000-0005-0000-0000-0000E03C0000}"/>
    <cellStyle name="SAPBEXHLevel0 2 4 2" xfId="15585" xr:uid="{00000000-0005-0000-0000-0000E13C0000}"/>
    <cellStyle name="SAPBEXHLevel0 2 4 3" xfId="15586" xr:uid="{00000000-0005-0000-0000-0000E23C0000}"/>
    <cellStyle name="SAPBEXHLevel0 2 5" xfId="15587" xr:uid="{00000000-0005-0000-0000-0000E33C0000}"/>
    <cellStyle name="SAPBEXHLevel0 2 5 2" xfId="15588" xr:uid="{00000000-0005-0000-0000-0000E43C0000}"/>
    <cellStyle name="SAPBEXHLevel0 2 5 3" xfId="15589" xr:uid="{00000000-0005-0000-0000-0000E53C0000}"/>
    <cellStyle name="SAPBEXHLevel0 2 6" xfId="15590" xr:uid="{00000000-0005-0000-0000-0000E63C0000}"/>
    <cellStyle name="SAPBEXHLevel0 2 6 2" xfId="15591" xr:uid="{00000000-0005-0000-0000-0000E73C0000}"/>
    <cellStyle name="SAPBEXHLevel0 2 6 3" xfId="15592" xr:uid="{00000000-0005-0000-0000-0000E83C0000}"/>
    <cellStyle name="SAPBEXHLevel0 2 7" xfId="15593" xr:uid="{00000000-0005-0000-0000-0000E93C0000}"/>
    <cellStyle name="SAPBEXHLevel0 2 7 2" xfId="15594" xr:uid="{00000000-0005-0000-0000-0000EA3C0000}"/>
    <cellStyle name="SAPBEXHLevel0 2 7 3" xfId="15595" xr:uid="{00000000-0005-0000-0000-0000EB3C0000}"/>
    <cellStyle name="SAPBEXHLevel0 2 8" xfId="15596" xr:uid="{00000000-0005-0000-0000-0000EC3C0000}"/>
    <cellStyle name="SAPBEXHLevel0 2 8 2" xfId="15597" xr:uid="{00000000-0005-0000-0000-0000ED3C0000}"/>
    <cellStyle name="SAPBEXHLevel0 2 8 3" xfId="15598" xr:uid="{00000000-0005-0000-0000-0000EE3C0000}"/>
    <cellStyle name="SAPBEXHLevel0 2 9" xfId="15599" xr:uid="{00000000-0005-0000-0000-0000EF3C0000}"/>
    <cellStyle name="SAPBEXHLevel0 2 9 2" xfId="15600" xr:uid="{00000000-0005-0000-0000-0000F03C0000}"/>
    <cellStyle name="SAPBEXHLevel0 2 9 3" xfId="15601" xr:uid="{00000000-0005-0000-0000-0000F13C0000}"/>
    <cellStyle name="SAPBEXHLevel0 20" xfId="15602" xr:uid="{00000000-0005-0000-0000-0000F23C0000}"/>
    <cellStyle name="SAPBEXHLevel0 20 2" xfId="15603" xr:uid="{00000000-0005-0000-0000-0000F33C0000}"/>
    <cellStyle name="SAPBEXHLevel0 20 3" xfId="15604" xr:uid="{00000000-0005-0000-0000-0000F43C0000}"/>
    <cellStyle name="SAPBEXHLevel0 21" xfId="15605" xr:uid="{00000000-0005-0000-0000-0000F53C0000}"/>
    <cellStyle name="SAPBEXHLevel0 21 2" xfId="15606" xr:uid="{00000000-0005-0000-0000-0000F63C0000}"/>
    <cellStyle name="SAPBEXHLevel0 21 3" xfId="15607" xr:uid="{00000000-0005-0000-0000-0000F73C0000}"/>
    <cellStyle name="SAPBEXHLevel0 22" xfId="15608" xr:uid="{00000000-0005-0000-0000-0000F83C0000}"/>
    <cellStyle name="SAPBEXHLevel0 22 2" xfId="15609" xr:uid="{00000000-0005-0000-0000-0000F93C0000}"/>
    <cellStyle name="SAPBEXHLevel0 22 3" xfId="15610" xr:uid="{00000000-0005-0000-0000-0000FA3C0000}"/>
    <cellStyle name="SAPBEXHLevel0 23" xfId="15611" xr:uid="{00000000-0005-0000-0000-0000FB3C0000}"/>
    <cellStyle name="SAPBEXHLevel0 23 2" xfId="15612" xr:uid="{00000000-0005-0000-0000-0000FC3C0000}"/>
    <cellStyle name="SAPBEXHLevel0 23 3" xfId="15613" xr:uid="{00000000-0005-0000-0000-0000FD3C0000}"/>
    <cellStyle name="SAPBEXHLevel0 24" xfId="15614" xr:uid="{00000000-0005-0000-0000-0000FE3C0000}"/>
    <cellStyle name="SAPBEXHLevel0 24 2" xfId="15615" xr:uid="{00000000-0005-0000-0000-0000FF3C0000}"/>
    <cellStyle name="SAPBEXHLevel0 24 3" xfId="15616" xr:uid="{00000000-0005-0000-0000-0000003D0000}"/>
    <cellStyle name="SAPBEXHLevel0 25" xfId="15617" xr:uid="{00000000-0005-0000-0000-0000013D0000}"/>
    <cellStyle name="SAPBEXHLevel0 25 2" xfId="15618" xr:uid="{00000000-0005-0000-0000-0000023D0000}"/>
    <cellStyle name="SAPBEXHLevel0 25 3" xfId="15619" xr:uid="{00000000-0005-0000-0000-0000033D0000}"/>
    <cellStyle name="SAPBEXHLevel0 26" xfId="15620" xr:uid="{00000000-0005-0000-0000-0000043D0000}"/>
    <cellStyle name="SAPBEXHLevel0 26 2" xfId="15621" xr:uid="{00000000-0005-0000-0000-0000053D0000}"/>
    <cellStyle name="SAPBEXHLevel0 26 3" xfId="15622" xr:uid="{00000000-0005-0000-0000-0000063D0000}"/>
    <cellStyle name="SAPBEXHLevel0 27" xfId="15623" xr:uid="{00000000-0005-0000-0000-0000073D0000}"/>
    <cellStyle name="SAPBEXHLevel0 27 2" xfId="15624" xr:uid="{00000000-0005-0000-0000-0000083D0000}"/>
    <cellStyle name="SAPBEXHLevel0 27 3" xfId="15625" xr:uid="{00000000-0005-0000-0000-0000093D0000}"/>
    <cellStyle name="SAPBEXHLevel0 28" xfId="15626" xr:uid="{00000000-0005-0000-0000-00000A3D0000}"/>
    <cellStyle name="SAPBEXHLevel0 29" xfId="15627" xr:uid="{00000000-0005-0000-0000-00000B3D0000}"/>
    <cellStyle name="SAPBEXHLevel0 3" xfId="15628" xr:uid="{00000000-0005-0000-0000-00000C3D0000}"/>
    <cellStyle name="SAPBEXHLevel0 3 10" xfId="15629" xr:uid="{00000000-0005-0000-0000-00000D3D0000}"/>
    <cellStyle name="SAPBEXHLevel0 3 10 2" xfId="15630" xr:uid="{00000000-0005-0000-0000-00000E3D0000}"/>
    <cellStyle name="SAPBEXHLevel0 3 10 3" xfId="15631" xr:uid="{00000000-0005-0000-0000-00000F3D0000}"/>
    <cellStyle name="SAPBEXHLevel0 3 11" xfId="15632" xr:uid="{00000000-0005-0000-0000-0000103D0000}"/>
    <cellStyle name="SAPBEXHLevel0 3 11 2" xfId="15633" xr:uid="{00000000-0005-0000-0000-0000113D0000}"/>
    <cellStyle name="SAPBEXHLevel0 3 11 3" xfId="15634" xr:uid="{00000000-0005-0000-0000-0000123D0000}"/>
    <cellStyle name="SAPBEXHLevel0 3 12" xfId="15635" xr:uid="{00000000-0005-0000-0000-0000133D0000}"/>
    <cellStyle name="SAPBEXHLevel0 3 12 2" xfId="15636" xr:uid="{00000000-0005-0000-0000-0000143D0000}"/>
    <cellStyle name="SAPBEXHLevel0 3 12 3" xfId="15637" xr:uid="{00000000-0005-0000-0000-0000153D0000}"/>
    <cellStyle name="SAPBEXHLevel0 3 13" xfId="15638" xr:uid="{00000000-0005-0000-0000-0000163D0000}"/>
    <cellStyle name="SAPBEXHLevel0 3 13 2" xfId="15639" xr:uid="{00000000-0005-0000-0000-0000173D0000}"/>
    <cellStyle name="SAPBEXHLevel0 3 13 3" xfId="15640" xr:uid="{00000000-0005-0000-0000-0000183D0000}"/>
    <cellStyle name="SAPBEXHLevel0 3 14" xfId="15641" xr:uid="{00000000-0005-0000-0000-0000193D0000}"/>
    <cellStyle name="SAPBEXHLevel0 3 14 2" xfId="15642" xr:uid="{00000000-0005-0000-0000-00001A3D0000}"/>
    <cellStyle name="SAPBEXHLevel0 3 14 3" xfId="15643" xr:uid="{00000000-0005-0000-0000-00001B3D0000}"/>
    <cellStyle name="SAPBEXHLevel0 3 15" xfId="15644" xr:uid="{00000000-0005-0000-0000-00001C3D0000}"/>
    <cellStyle name="SAPBEXHLevel0 3 15 2" xfId="15645" xr:uid="{00000000-0005-0000-0000-00001D3D0000}"/>
    <cellStyle name="SAPBEXHLevel0 3 15 3" xfId="15646" xr:uid="{00000000-0005-0000-0000-00001E3D0000}"/>
    <cellStyle name="SAPBEXHLevel0 3 16" xfId="15647" xr:uid="{00000000-0005-0000-0000-00001F3D0000}"/>
    <cellStyle name="SAPBEXHLevel0 3 2" xfId="15648" xr:uid="{00000000-0005-0000-0000-0000203D0000}"/>
    <cellStyle name="SAPBEXHLevel0 3 2 2" xfId="15649" xr:uid="{00000000-0005-0000-0000-0000213D0000}"/>
    <cellStyle name="SAPBEXHLevel0 3 2 3" xfId="15650" xr:uid="{00000000-0005-0000-0000-0000223D0000}"/>
    <cellStyle name="SAPBEXHLevel0 3 3" xfId="15651" xr:uid="{00000000-0005-0000-0000-0000233D0000}"/>
    <cellStyle name="SAPBEXHLevel0 3 3 2" xfId="15652" xr:uid="{00000000-0005-0000-0000-0000243D0000}"/>
    <cellStyle name="SAPBEXHLevel0 3 3 3" xfId="15653" xr:uid="{00000000-0005-0000-0000-0000253D0000}"/>
    <cellStyle name="SAPBEXHLevel0 3 4" xfId="15654" xr:uid="{00000000-0005-0000-0000-0000263D0000}"/>
    <cellStyle name="SAPBEXHLevel0 3 4 2" xfId="15655" xr:uid="{00000000-0005-0000-0000-0000273D0000}"/>
    <cellStyle name="SAPBEXHLevel0 3 4 3" xfId="15656" xr:uid="{00000000-0005-0000-0000-0000283D0000}"/>
    <cellStyle name="SAPBEXHLevel0 3 5" xfId="15657" xr:uid="{00000000-0005-0000-0000-0000293D0000}"/>
    <cellStyle name="SAPBEXHLevel0 3 5 2" xfId="15658" xr:uid="{00000000-0005-0000-0000-00002A3D0000}"/>
    <cellStyle name="SAPBEXHLevel0 3 5 3" xfId="15659" xr:uid="{00000000-0005-0000-0000-00002B3D0000}"/>
    <cellStyle name="SAPBEXHLevel0 3 6" xfId="15660" xr:uid="{00000000-0005-0000-0000-00002C3D0000}"/>
    <cellStyle name="SAPBEXHLevel0 3 6 2" xfId="15661" xr:uid="{00000000-0005-0000-0000-00002D3D0000}"/>
    <cellStyle name="SAPBEXHLevel0 3 6 3" xfId="15662" xr:uid="{00000000-0005-0000-0000-00002E3D0000}"/>
    <cellStyle name="SAPBEXHLevel0 3 7" xfId="15663" xr:uid="{00000000-0005-0000-0000-00002F3D0000}"/>
    <cellStyle name="SAPBEXHLevel0 3 7 2" xfId="15664" xr:uid="{00000000-0005-0000-0000-0000303D0000}"/>
    <cellStyle name="SAPBEXHLevel0 3 7 3" xfId="15665" xr:uid="{00000000-0005-0000-0000-0000313D0000}"/>
    <cellStyle name="SAPBEXHLevel0 3 8" xfId="15666" xr:uid="{00000000-0005-0000-0000-0000323D0000}"/>
    <cellStyle name="SAPBEXHLevel0 3 8 2" xfId="15667" xr:uid="{00000000-0005-0000-0000-0000333D0000}"/>
    <cellStyle name="SAPBEXHLevel0 3 8 3" xfId="15668" xr:uid="{00000000-0005-0000-0000-0000343D0000}"/>
    <cellStyle name="SAPBEXHLevel0 3 9" xfId="15669" xr:uid="{00000000-0005-0000-0000-0000353D0000}"/>
    <cellStyle name="SAPBEXHLevel0 3 9 2" xfId="15670" xr:uid="{00000000-0005-0000-0000-0000363D0000}"/>
    <cellStyle name="SAPBEXHLevel0 3 9 3" xfId="15671" xr:uid="{00000000-0005-0000-0000-0000373D0000}"/>
    <cellStyle name="SAPBEXHLevel0 30" xfId="15672" xr:uid="{00000000-0005-0000-0000-0000383D0000}"/>
    <cellStyle name="SAPBEXHLevel0 4" xfId="15673" xr:uid="{00000000-0005-0000-0000-0000393D0000}"/>
    <cellStyle name="SAPBEXHLevel0 4 10" xfId="15674" xr:uid="{00000000-0005-0000-0000-00003A3D0000}"/>
    <cellStyle name="SAPBEXHLevel0 4 10 2" xfId="15675" xr:uid="{00000000-0005-0000-0000-00003B3D0000}"/>
    <cellStyle name="SAPBEXHLevel0 4 10 3" xfId="15676" xr:uid="{00000000-0005-0000-0000-00003C3D0000}"/>
    <cellStyle name="SAPBEXHLevel0 4 11" xfId="15677" xr:uid="{00000000-0005-0000-0000-00003D3D0000}"/>
    <cellStyle name="SAPBEXHLevel0 4 11 2" xfId="15678" xr:uid="{00000000-0005-0000-0000-00003E3D0000}"/>
    <cellStyle name="SAPBEXHLevel0 4 11 3" xfId="15679" xr:uid="{00000000-0005-0000-0000-00003F3D0000}"/>
    <cellStyle name="SAPBEXHLevel0 4 12" xfId="15680" xr:uid="{00000000-0005-0000-0000-0000403D0000}"/>
    <cellStyle name="SAPBEXHLevel0 4 12 2" xfId="15681" xr:uid="{00000000-0005-0000-0000-0000413D0000}"/>
    <cellStyle name="SAPBEXHLevel0 4 12 3" xfId="15682" xr:uid="{00000000-0005-0000-0000-0000423D0000}"/>
    <cellStyle name="SAPBEXHLevel0 4 13" xfId="15683" xr:uid="{00000000-0005-0000-0000-0000433D0000}"/>
    <cellStyle name="SAPBEXHLevel0 4 13 2" xfId="15684" xr:uid="{00000000-0005-0000-0000-0000443D0000}"/>
    <cellStyle name="SAPBEXHLevel0 4 13 3" xfId="15685" xr:uid="{00000000-0005-0000-0000-0000453D0000}"/>
    <cellStyle name="SAPBEXHLevel0 4 14" xfId="15686" xr:uid="{00000000-0005-0000-0000-0000463D0000}"/>
    <cellStyle name="SAPBEXHLevel0 4 14 2" xfId="15687" xr:uid="{00000000-0005-0000-0000-0000473D0000}"/>
    <cellStyle name="SAPBEXHLevel0 4 14 3" xfId="15688" xr:uid="{00000000-0005-0000-0000-0000483D0000}"/>
    <cellStyle name="SAPBEXHLevel0 4 15" xfId="15689" xr:uid="{00000000-0005-0000-0000-0000493D0000}"/>
    <cellStyle name="SAPBEXHLevel0 4 15 2" xfId="15690" xr:uid="{00000000-0005-0000-0000-00004A3D0000}"/>
    <cellStyle name="SAPBEXHLevel0 4 15 3" xfId="15691" xr:uid="{00000000-0005-0000-0000-00004B3D0000}"/>
    <cellStyle name="SAPBEXHLevel0 4 16" xfId="15692" xr:uid="{00000000-0005-0000-0000-00004C3D0000}"/>
    <cellStyle name="SAPBEXHLevel0 4 2" xfId="15693" xr:uid="{00000000-0005-0000-0000-00004D3D0000}"/>
    <cellStyle name="SAPBEXHLevel0 4 2 2" xfId="15694" xr:uid="{00000000-0005-0000-0000-00004E3D0000}"/>
    <cellStyle name="SAPBEXHLevel0 4 2 3" xfId="15695" xr:uid="{00000000-0005-0000-0000-00004F3D0000}"/>
    <cellStyle name="SAPBEXHLevel0 4 3" xfId="15696" xr:uid="{00000000-0005-0000-0000-0000503D0000}"/>
    <cellStyle name="SAPBEXHLevel0 4 3 2" xfId="15697" xr:uid="{00000000-0005-0000-0000-0000513D0000}"/>
    <cellStyle name="SAPBEXHLevel0 4 3 3" xfId="15698" xr:uid="{00000000-0005-0000-0000-0000523D0000}"/>
    <cellStyle name="SAPBEXHLevel0 4 4" xfId="15699" xr:uid="{00000000-0005-0000-0000-0000533D0000}"/>
    <cellStyle name="SAPBEXHLevel0 4 4 2" xfId="15700" xr:uid="{00000000-0005-0000-0000-0000543D0000}"/>
    <cellStyle name="SAPBEXHLevel0 4 4 3" xfId="15701" xr:uid="{00000000-0005-0000-0000-0000553D0000}"/>
    <cellStyle name="SAPBEXHLevel0 4 5" xfId="15702" xr:uid="{00000000-0005-0000-0000-0000563D0000}"/>
    <cellStyle name="SAPBEXHLevel0 4 5 2" xfId="15703" xr:uid="{00000000-0005-0000-0000-0000573D0000}"/>
    <cellStyle name="SAPBEXHLevel0 4 5 3" xfId="15704" xr:uid="{00000000-0005-0000-0000-0000583D0000}"/>
    <cellStyle name="SAPBEXHLevel0 4 6" xfId="15705" xr:uid="{00000000-0005-0000-0000-0000593D0000}"/>
    <cellStyle name="SAPBEXHLevel0 4 6 2" xfId="15706" xr:uid="{00000000-0005-0000-0000-00005A3D0000}"/>
    <cellStyle name="SAPBEXHLevel0 4 6 3" xfId="15707" xr:uid="{00000000-0005-0000-0000-00005B3D0000}"/>
    <cellStyle name="SAPBEXHLevel0 4 7" xfId="15708" xr:uid="{00000000-0005-0000-0000-00005C3D0000}"/>
    <cellStyle name="SAPBEXHLevel0 4 7 2" xfId="15709" xr:uid="{00000000-0005-0000-0000-00005D3D0000}"/>
    <cellStyle name="SAPBEXHLevel0 4 7 3" xfId="15710" xr:uid="{00000000-0005-0000-0000-00005E3D0000}"/>
    <cellStyle name="SAPBEXHLevel0 4 8" xfId="15711" xr:uid="{00000000-0005-0000-0000-00005F3D0000}"/>
    <cellStyle name="SAPBEXHLevel0 4 8 2" xfId="15712" xr:uid="{00000000-0005-0000-0000-0000603D0000}"/>
    <cellStyle name="SAPBEXHLevel0 4 8 3" xfId="15713" xr:uid="{00000000-0005-0000-0000-0000613D0000}"/>
    <cellStyle name="SAPBEXHLevel0 4 9" xfId="15714" xr:uid="{00000000-0005-0000-0000-0000623D0000}"/>
    <cellStyle name="SAPBEXHLevel0 4 9 2" xfId="15715" xr:uid="{00000000-0005-0000-0000-0000633D0000}"/>
    <cellStyle name="SAPBEXHLevel0 4 9 3" xfId="15716" xr:uid="{00000000-0005-0000-0000-0000643D0000}"/>
    <cellStyle name="SAPBEXHLevel0 5" xfId="15717" xr:uid="{00000000-0005-0000-0000-0000653D0000}"/>
    <cellStyle name="SAPBEXHLevel0 5 10" xfId="15718" xr:uid="{00000000-0005-0000-0000-0000663D0000}"/>
    <cellStyle name="SAPBEXHLevel0 5 10 2" xfId="15719" xr:uid="{00000000-0005-0000-0000-0000673D0000}"/>
    <cellStyle name="SAPBEXHLevel0 5 10 3" xfId="15720" xr:uid="{00000000-0005-0000-0000-0000683D0000}"/>
    <cellStyle name="SAPBEXHLevel0 5 11" xfId="15721" xr:uid="{00000000-0005-0000-0000-0000693D0000}"/>
    <cellStyle name="SAPBEXHLevel0 5 11 2" xfId="15722" xr:uid="{00000000-0005-0000-0000-00006A3D0000}"/>
    <cellStyle name="SAPBEXHLevel0 5 11 3" xfId="15723" xr:uid="{00000000-0005-0000-0000-00006B3D0000}"/>
    <cellStyle name="SAPBEXHLevel0 5 12" xfId="15724" xr:uid="{00000000-0005-0000-0000-00006C3D0000}"/>
    <cellStyle name="SAPBEXHLevel0 5 12 2" xfId="15725" xr:uid="{00000000-0005-0000-0000-00006D3D0000}"/>
    <cellStyle name="SAPBEXHLevel0 5 12 3" xfId="15726" xr:uid="{00000000-0005-0000-0000-00006E3D0000}"/>
    <cellStyle name="SAPBEXHLevel0 5 13" xfId="15727" xr:uid="{00000000-0005-0000-0000-00006F3D0000}"/>
    <cellStyle name="SAPBEXHLevel0 5 13 2" xfId="15728" xr:uid="{00000000-0005-0000-0000-0000703D0000}"/>
    <cellStyle name="SAPBEXHLevel0 5 13 3" xfId="15729" xr:uid="{00000000-0005-0000-0000-0000713D0000}"/>
    <cellStyle name="SAPBEXHLevel0 5 14" xfId="15730" xr:uid="{00000000-0005-0000-0000-0000723D0000}"/>
    <cellStyle name="SAPBEXHLevel0 5 14 2" xfId="15731" xr:uid="{00000000-0005-0000-0000-0000733D0000}"/>
    <cellStyle name="SAPBEXHLevel0 5 14 3" xfId="15732" xr:uid="{00000000-0005-0000-0000-0000743D0000}"/>
    <cellStyle name="SAPBEXHLevel0 5 15" xfId="15733" xr:uid="{00000000-0005-0000-0000-0000753D0000}"/>
    <cellStyle name="SAPBEXHLevel0 5 15 2" xfId="15734" xr:uid="{00000000-0005-0000-0000-0000763D0000}"/>
    <cellStyle name="SAPBEXHLevel0 5 15 3" xfId="15735" xr:uid="{00000000-0005-0000-0000-0000773D0000}"/>
    <cellStyle name="SAPBEXHLevel0 5 16" xfId="15736" xr:uid="{00000000-0005-0000-0000-0000783D0000}"/>
    <cellStyle name="SAPBEXHLevel0 5 2" xfId="15737" xr:uid="{00000000-0005-0000-0000-0000793D0000}"/>
    <cellStyle name="SAPBEXHLevel0 5 2 2" xfId="15738" xr:uid="{00000000-0005-0000-0000-00007A3D0000}"/>
    <cellStyle name="SAPBEXHLevel0 5 2 3" xfId="15739" xr:uid="{00000000-0005-0000-0000-00007B3D0000}"/>
    <cellStyle name="SAPBEXHLevel0 5 3" xfId="15740" xr:uid="{00000000-0005-0000-0000-00007C3D0000}"/>
    <cellStyle name="SAPBEXHLevel0 5 3 2" xfId="15741" xr:uid="{00000000-0005-0000-0000-00007D3D0000}"/>
    <cellStyle name="SAPBEXHLevel0 5 3 3" xfId="15742" xr:uid="{00000000-0005-0000-0000-00007E3D0000}"/>
    <cellStyle name="SAPBEXHLevel0 5 4" xfId="15743" xr:uid="{00000000-0005-0000-0000-00007F3D0000}"/>
    <cellStyle name="SAPBEXHLevel0 5 4 2" xfId="15744" xr:uid="{00000000-0005-0000-0000-0000803D0000}"/>
    <cellStyle name="SAPBEXHLevel0 5 4 3" xfId="15745" xr:uid="{00000000-0005-0000-0000-0000813D0000}"/>
    <cellStyle name="SAPBEXHLevel0 5 5" xfId="15746" xr:uid="{00000000-0005-0000-0000-0000823D0000}"/>
    <cellStyle name="SAPBEXHLevel0 5 5 2" xfId="15747" xr:uid="{00000000-0005-0000-0000-0000833D0000}"/>
    <cellStyle name="SAPBEXHLevel0 5 5 3" xfId="15748" xr:uid="{00000000-0005-0000-0000-0000843D0000}"/>
    <cellStyle name="SAPBEXHLevel0 5 6" xfId="15749" xr:uid="{00000000-0005-0000-0000-0000853D0000}"/>
    <cellStyle name="SAPBEXHLevel0 5 6 2" xfId="15750" xr:uid="{00000000-0005-0000-0000-0000863D0000}"/>
    <cellStyle name="SAPBEXHLevel0 5 6 3" xfId="15751" xr:uid="{00000000-0005-0000-0000-0000873D0000}"/>
    <cellStyle name="SAPBEXHLevel0 5 7" xfId="15752" xr:uid="{00000000-0005-0000-0000-0000883D0000}"/>
    <cellStyle name="SAPBEXHLevel0 5 7 2" xfId="15753" xr:uid="{00000000-0005-0000-0000-0000893D0000}"/>
    <cellStyle name="SAPBEXHLevel0 5 7 3" xfId="15754" xr:uid="{00000000-0005-0000-0000-00008A3D0000}"/>
    <cellStyle name="SAPBEXHLevel0 5 8" xfId="15755" xr:uid="{00000000-0005-0000-0000-00008B3D0000}"/>
    <cellStyle name="SAPBEXHLevel0 5 8 2" xfId="15756" xr:uid="{00000000-0005-0000-0000-00008C3D0000}"/>
    <cellStyle name="SAPBEXHLevel0 5 8 3" xfId="15757" xr:uid="{00000000-0005-0000-0000-00008D3D0000}"/>
    <cellStyle name="SAPBEXHLevel0 5 9" xfId="15758" xr:uid="{00000000-0005-0000-0000-00008E3D0000}"/>
    <cellStyle name="SAPBEXHLevel0 5 9 2" xfId="15759" xr:uid="{00000000-0005-0000-0000-00008F3D0000}"/>
    <cellStyle name="SAPBEXHLevel0 5 9 3" xfId="15760" xr:uid="{00000000-0005-0000-0000-0000903D0000}"/>
    <cellStyle name="SAPBEXHLevel0 6" xfId="15761" xr:uid="{00000000-0005-0000-0000-0000913D0000}"/>
    <cellStyle name="SAPBEXHLevel0 6 10" xfId="15762" xr:uid="{00000000-0005-0000-0000-0000923D0000}"/>
    <cellStyle name="SAPBEXHLevel0 6 10 2" xfId="15763" xr:uid="{00000000-0005-0000-0000-0000933D0000}"/>
    <cellStyle name="SAPBEXHLevel0 6 10 3" xfId="15764" xr:uid="{00000000-0005-0000-0000-0000943D0000}"/>
    <cellStyle name="SAPBEXHLevel0 6 11" xfId="15765" xr:uid="{00000000-0005-0000-0000-0000953D0000}"/>
    <cellStyle name="SAPBEXHLevel0 6 11 2" xfId="15766" xr:uid="{00000000-0005-0000-0000-0000963D0000}"/>
    <cellStyle name="SAPBEXHLevel0 6 11 3" xfId="15767" xr:uid="{00000000-0005-0000-0000-0000973D0000}"/>
    <cellStyle name="SAPBEXHLevel0 6 12" xfId="15768" xr:uid="{00000000-0005-0000-0000-0000983D0000}"/>
    <cellStyle name="SAPBEXHLevel0 6 12 2" xfId="15769" xr:uid="{00000000-0005-0000-0000-0000993D0000}"/>
    <cellStyle name="SAPBEXHLevel0 6 12 3" xfId="15770" xr:uid="{00000000-0005-0000-0000-00009A3D0000}"/>
    <cellStyle name="SAPBEXHLevel0 6 13" xfId="15771" xr:uid="{00000000-0005-0000-0000-00009B3D0000}"/>
    <cellStyle name="SAPBEXHLevel0 6 13 2" xfId="15772" xr:uid="{00000000-0005-0000-0000-00009C3D0000}"/>
    <cellStyle name="SAPBEXHLevel0 6 13 3" xfId="15773" xr:uid="{00000000-0005-0000-0000-00009D3D0000}"/>
    <cellStyle name="SAPBEXHLevel0 6 14" xfId="15774" xr:uid="{00000000-0005-0000-0000-00009E3D0000}"/>
    <cellStyle name="SAPBEXHLevel0 6 14 2" xfId="15775" xr:uid="{00000000-0005-0000-0000-00009F3D0000}"/>
    <cellStyle name="SAPBEXHLevel0 6 14 3" xfId="15776" xr:uid="{00000000-0005-0000-0000-0000A03D0000}"/>
    <cellStyle name="SAPBEXHLevel0 6 15" xfId="15777" xr:uid="{00000000-0005-0000-0000-0000A13D0000}"/>
    <cellStyle name="SAPBEXHLevel0 6 15 2" xfId="15778" xr:uid="{00000000-0005-0000-0000-0000A23D0000}"/>
    <cellStyle name="SAPBEXHLevel0 6 15 3" xfId="15779" xr:uid="{00000000-0005-0000-0000-0000A33D0000}"/>
    <cellStyle name="SAPBEXHLevel0 6 16" xfId="15780" xr:uid="{00000000-0005-0000-0000-0000A43D0000}"/>
    <cellStyle name="SAPBEXHLevel0 6 2" xfId="15781" xr:uid="{00000000-0005-0000-0000-0000A53D0000}"/>
    <cellStyle name="SAPBEXHLevel0 6 2 2" xfId="15782" xr:uid="{00000000-0005-0000-0000-0000A63D0000}"/>
    <cellStyle name="SAPBEXHLevel0 6 2 3" xfId="15783" xr:uid="{00000000-0005-0000-0000-0000A73D0000}"/>
    <cellStyle name="SAPBEXHLevel0 6 3" xfId="15784" xr:uid="{00000000-0005-0000-0000-0000A83D0000}"/>
    <cellStyle name="SAPBEXHLevel0 6 3 2" xfId="15785" xr:uid="{00000000-0005-0000-0000-0000A93D0000}"/>
    <cellStyle name="SAPBEXHLevel0 6 3 3" xfId="15786" xr:uid="{00000000-0005-0000-0000-0000AA3D0000}"/>
    <cellStyle name="SAPBEXHLevel0 6 4" xfId="15787" xr:uid="{00000000-0005-0000-0000-0000AB3D0000}"/>
    <cellStyle name="SAPBEXHLevel0 6 4 2" xfId="15788" xr:uid="{00000000-0005-0000-0000-0000AC3D0000}"/>
    <cellStyle name="SAPBEXHLevel0 6 4 3" xfId="15789" xr:uid="{00000000-0005-0000-0000-0000AD3D0000}"/>
    <cellStyle name="SAPBEXHLevel0 6 5" xfId="15790" xr:uid="{00000000-0005-0000-0000-0000AE3D0000}"/>
    <cellStyle name="SAPBEXHLevel0 6 5 2" xfId="15791" xr:uid="{00000000-0005-0000-0000-0000AF3D0000}"/>
    <cellStyle name="SAPBEXHLevel0 6 5 3" xfId="15792" xr:uid="{00000000-0005-0000-0000-0000B03D0000}"/>
    <cellStyle name="SAPBEXHLevel0 6 6" xfId="15793" xr:uid="{00000000-0005-0000-0000-0000B13D0000}"/>
    <cellStyle name="SAPBEXHLevel0 6 6 2" xfId="15794" xr:uid="{00000000-0005-0000-0000-0000B23D0000}"/>
    <cellStyle name="SAPBEXHLevel0 6 6 3" xfId="15795" xr:uid="{00000000-0005-0000-0000-0000B33D0000}"/>
    <cellStyle name="SAPBEXHLevel0 6 7" xfId="15796" xr:uid="{00000000-0005-0000-0000-0000B43D0000}"/>
    <cellStyle name="SAPBEXHLevel0 6 7 2" xfId="15797" xr:uid="{00000000-0005-0000-0000-0000B53D0000}"/>
    <cellStyle name="SAPBEXHLevel0 6 7 3" xfId="15798" xr:uid="{00000000-0005-0000-0000-0000B63D0000}"/>
    <cellStyle name="SAPBEXHLevel0 6 8" xfId="15799" xr:uid="{00000000-0005-0000-0000-0000B73D0000}"/>
    <cellStyle name="SAPBEXHLevel0 6 8 2" xfId="15800" xr:uid="{00000000-0005-0000-0000-0000B83D0000}"/>
    <cellStyle name="SAPBEXHLevel0 6 8 3" xfId="15801" xr:uid="{00000000-0005-0000-0000-0000B93D0000}"/>
    <cellStyle name="SAPBEXHLevel0 6 9" xfId="15802" xr:uid="{00000000-0005-0000-0000-0000BA3D0000}"/>
    <cellStyle name="SAPBEXHLevel0 6 9 2" xfId="15803" xr:uid="{00000000-0005-0000-0000-0000BB3D0000}"/>
    <cellStyle name="SAPBEXHLevel0 6 9 3" xfId="15804" xr:uid="{00000000-0005-0000-0000-0000BC3D0000}"/>
    <cellStyle name="SAPBEXHLevel0 7" xfId="15805" xr:uid="{00000000-0005-0000-0000-0000BD3D0000}"/>
    <cellStyle name="SAPBEXHLevel0 7 10" xfId="15806" xr:uid="{00000000-0005-0000-0000-0000BE3D0000}"/>
    <cellStyle name="SAPBEXHLevel0 7 10 2" xfId="15807" xr:uid="{00000000-0005-0000-0000-0000BF3D0000}"/>
    <cellStyle name="SAPBEXHLevel0 7 10 3" xfId="15808" xr:uid="{00000000-0005-0000-0000-0000C03D0000}"/>
    <cellStyle name="SAPBEXHLevel0 7 11" xfId="15809" xr:uid="{00000000-0005-0000-0000-0000C13D0000}"/>
    <cellStyle name="SAPBEXHLevel0 7 11 2" xfId="15810" xr:uid="{00000000-0005-0000-0000-0000C23D0000}"/>
    <cellStyle name="SAPBEXHLevel0 7 11 3" xfId="15811" xr:uid="{00000000-0005-0000-0000-0000C33D0000}"/>
    <cellStyle name="SAPBEXHLevel0 7 12" xfId="15812" xr:uid="{00000000-0005-0000-0000-0000C43D0000}"/>
    <cellStyle name="SAPBEXHLevel0 7 12 2" xfId="15813" xr:uid="{00000000-0005-0000-0000-0000C53D0000}"/>
    <cellStyle name="SAPBEXHLevel0 7 12 3" xfId="15814" xr:uid="{00000000-0005-0000-0000-0000C63D0000}"/>
    <cellStyle name="SAPBEXHLevel0 7 13" xfId="15815" xr:uid="{00000000-0005-0000-0000-0000C73D0000}"/>
    <cellStyle name="SAPBEXHLevel0 7 13 2" xfId="15816" xr:uid="{00000000-0005-0000-0000-0000C83D0000}"/>
    <cellStyle name="SAPBEXHLevel0 7 13 3" xfId="15817" xr:uid="{00000000-0005-0000-0000-0000C93D0000}"/>
    <cellStyle name="SAPBEXHLevel0 7 14" xfId="15818" xr:uid="{00000000-0005-0000-0000-0000CA3D0000}"/>
    <cellStyle name="SAPBEXHLevel0 7 14 2" xfId="15819" xr:uid="{00000000-0005-0000-0000-0000CB3D0000}"/>
    <cellStyle name="SAPBEXHLevel0 7 14 3" xfId="15820" xr:uid="{00000000-0005-0000-0000-0000CC3D0000}"/>
    <cellStyle name="SAPBEXHLevel0 7 15" xfId="15821" xr:uid="{00000000-0005-0000-0000-0000CD3D0000}"/>
    <cellStyle name="SAPBEXHLevel0 7 15 2" xfId="15822" xr:uid="{00000000-0005-0000-0000-0000CE3D0000}"/>
    <cellStyle name="SAPBEXHLevel0 7 15 3" xfId="15823" xr:uid="{00000000-0005-0000-0000-0000CF3D0000}"/>
    <cellStyle name="SAPBEXHLevel0 7 16" xfId="15824" xr:uid="{00000000-0005-0000-0000-0000D03D0000}"/>
    <cellStyle name="SAPBEXHLevel0 7 2" xfId="15825" xr:uid="{00000000-0005-0000-0000-0000D13D0000}"/>
    <cellStyle name="SAPBEXHLevel0 7 2 2" xfId="15826" xr:uid="{00000000-0005-0000-0000-0000D23D0000}"/>
    <cellStyle name="SAPBEXHLevel0 7 2 3" xfId="15827" xr:uid="{00000000-0005-0000-0000-0000D33D0000}"/>
    <cellStyle name="SAPBEXHLevel0 7 3" xfId="15828" xr:uid="{00000000-0005-0000-0000-0000D43D0000}"/>
    <cellStyle name="SAPBEXHLevel0 7 3 2" xfId="15829" xr:uid="{00000000-0005-0000-0000-0000D53D0000}"/>
    <cellStyle name="SAPBEXHLevel0 7 3 3" xfId="15830" xr:uid="{00000000-0005-0000-0000-0000D63D0000}"/>
    <cellStyle name="SAPBEXHLevel0 7 4" xfId="15831" xr:uid="{00000000-0005-0000-0000-0000D73D0000}"/>
    <cellStyle name="SAPBEXHLevel0 7 4 2" xfId="15832" xr:uid="{00000000-0005-0000-0000-0000D83D0000}"/>
    <cellStyle name="SAPBEXHLevel0 7 4 3" xfId="15833" xr:uid="{00000000-0005-0000-0000-0000D93D0000}"/>
    <cellStyle name="SAPBEXHLevel0 7 5" xfId="15834" xr:uid="{00000000-0005-0000-0000-0000DA3D0000}"/>
    <cellStyle name="SAPBEXHLevel0 7 5 2" xfId="15835" xr:uid="{00000000-0005-0000-0000-0000DB3D0000}"/>
    <cellStyle name="SAPBEXHLevel0 7 5 3" xfId="15836" xr:uid="{00000000-0005-0000-0000-0000DC3D0000}"/>
    <cellStyle name="SAPBEXHLevel0 7 6" xfId="15837" xr:uid="{00000000-0005-0000-0000-0000DD3D0000}"/>
    <cellStyle name="SAPBEXHLevel0 7 6 2" xfId="15838" xr:uid="{00000000-0005-0000-0000-0000DE3D0000}"/>
    <cellStyle name="SAPBEXHLevel0 7 6 3" xfId="15839" xr:uid="{00000000-0005-0000-0000-0000DF3D0000}"/>
    <cellStyle name="SAPBEXHLevel0 7 7" xfId="15840" xr:uid="{00000000-0005-0000-0000-0000E03D0000}"/>
    <cellStyle name="SAPBEXHLevel0 7 7 2" xfId="15841" xr:uid="{00000000-0005-0000-0000-0000E13D0000}"/>
    <cellStyle name="SAPBEXHLevel0 7 7 3" xfId="15842" xr:uid="{00000000-0005-0000-0000-0000E23D0000}"/>
    <cellStyle name="SAPBEXHLevel0 7 8" xfId="15843" xr:uid="{00000000-0005-0000-0000-0000E33D0000}"/>
    <cellStyle name="SAPBEXHLevel0 7 8 2" xfId="15844" xr:uid="{00000000-0005-0000-0000-0000E43D0000}"/>
    <cellStyle name="SAPBEXHLevel0 7 8 3" xfId="15845" xr:uid="{00000000-0005-0000-0000-0000E53D0000}"/>
    <cellStyle name="SAPBEXHLevel0 7 9" xfId="15846" xr:uid="{00000000-0005-0000-0000-0000E63D0000}"/>
    <cellStyle name="SAPBEXHLevel0 7 9 2" xfId="15847" xr:uid="{00000000-0005-0000-0000-0000E73D0000}"/>
    <cellStyle name="SAPBEXHLevel0 7 9 3" xfId="15848" xr:uid="{00000000-0005-0000-0000-0000E83D0000}"/>
    <cellStyle name="SAPBEXHLevel0 8" xfId="15849" xr:uid="{00000000-0005-0000-0000-0000E93D0000}"/>
    <cellStyle name="SAPBEXHLevel0 8 10" xfId="15850" xr:uid="{00000000-0005-0000-0000-0000EA3D0000}"/>
    <cellStyle name="SAPBEXHLevel0 8 10 2" xfId="15851" xr:uid="{00000000-0005-0000-0000-0000EB3D0000}"/>
    <cellStyle name="SAPBEXHLevel0 8 10 3" xfId="15852" xr:uid="{00000000-0005-0000-0000-0000EC3D0000}"/>
    <cellStyle name="SAPBEXHLevel0 8 11" xfId="15853" xr:uid="{00000000-0005-0000-0000-0000ED3D0000}"/>
    <cellStyle name="SAPBEXHLevel0 8 11 2" xfId="15854" xr:uid="{00000000-0005-0000-0000-0000EE3D0000}"/>
    <cellStyle name="SAPBEXHLevel0 8 11 3" xfId="15855" xr:uid="{00000000-0005-0000-0000-0000EF3D0000}"/>
    <cellStyle name="SAPBEXHLevel0 8 12" xfId="15856" xr:uid="{00000000-0005-0000-0000-0000F03D0000}"/>
    <cellStyle name="SAPBEXHLevel0 8 12 2" xfId="15857" xr:uid="{00000000-0005-0000-0000-0000F13D0000}"/>
    <cellStyle name="SAPBEXHLevel0 8 12 3" xfId="15858" xr:uid="{00000000-0005-0000-0000-0000F23D0000}"/>
    <cellStyle name="SAPBEXHLevel0 8 13" xfId="15859" xr:uid="{00000000-0005-0000-0000-0000F33D0000}"/>
    <cellStyle name="SAPBEXHLevel0 8 13 2" xfId="15860" xr:uid="{00000000-0005-0000-0000-0000F43D0000}"/>
    <cellStyle name="SAPBEXHLevel0 8 13 3" xfId="15861" xr:uid="{00000000-0005-0000-0000-0000F53D0000}"/>
    <cellStyle name="SAPBEXHLevel0 8 14" xfId="15862" xr:uid="{00000000-0005-0000-0000-0000F63D0000}"/>
    <cellStyle name="SAPBEXHLevel0 8 14 2" xfId="15863" xr:uid="{00000000-0005-0000-0000-0000F73D0000}"/>
    <cellStyle name="SAPBEXHLevel0 8 14 3" xfId="15864" xr:uid="{00000000-0005-0000-0000-0000F83D0000}"/>
    <cellStyle name="SAPBEXHLevel0 8 15" xfId="15865" xr:uid="{00000000-0005-0000-0000-0000F93D0000}"/>
    <cellStyle name="SAPBEXHLevel0 8 15 2" xfId="15866" xr:uid="{00000000-0005-0000-0000-0000FA3D0000}"/>
    <cellStyle name="SAPBEXHLevel0 8 15 3" xfId="15867" xr:uid="{00000000-0005-0000-0000-0000FB3D0000}"/>
    <cellStyle name="SAPBEXHLevel0 8 16" xfId="15868" xr:uid="{00000000-0005-0000-0000-0000FC3D0000}"/>
    <cellStyle name="SAPBEXHLevel0 8 2" xfId="15869" xr:uid="{00000000-0005-0000-0000-0000FD3D0000}"/>
    <cellStyle name="SAPBEXHLevel0 8 2 2" xfId="15870" xr:uid="{00000000-0005-0000-0000-0000FE3D0000}"/>
    <cellStyle name="SAPBEXHLevel0 8 2 3" xfId="15871" xr:uid="{00000000-0005-0000-0000-0000FF3D0000}"/>
    <cellStyle name="SAPBEXHLevel0 8 3" xfId="15872" xr:uid="{00000000-0005-0000-0000-0000003E0000}"/>
    <cellStyle name="SAPBEXHLevel0 8 3 2" xfId="15873" xr:uid="{00000000-0005-0000-0000-0000013E0000}"/>
    <cellStyle name="SAPBEXHLevel0 8 3 3" xfId="15874" xr:uid="{00000000-0005-0000-0000-0000023E0000}"/>
    <cellStyle name="SAPBEXHLevel0 8 4" xfId="15875" xr:uid="{00000000-0005-0000-0000-0000033E0000}"/>
    <cellStyle name="SAPBEXHLevel0 8 4 2" xfId="15876" xr:uid="{00000000-0005-0000-0000-0000043E0000}"/>
    <cellStyle name="SAPBEXHLevel0 8 4 3" xfId="15877" xr:uid="{00000000-0005-0000-0000-0000053E0000}"/>
    <cellStyle name="SAPBEXHLevel0 8 5" xfId="15878" xr:uid="{00000000-0005-0000-0000-0000063E0000}"/>
    <cellStyle name="SAPBEXHLevel0 8 5 2" xfId="15879" xr:uid="{00000000-0005-0000-0000-0000073E0000}"/>
    <cellStyle name="SAPBEXHLevel0 8 5 3" xfId="15880" xr:uid="{00000000-0005-0000-0000-0000083E0000}"/>
    <cellStyle name="SAPBEXHLevel0 8 6" xfId="15881" xr:uid="{00000000-0005-0000-0000-0000093E0000}"/>
    <cellStyle name="SAPBEXHLevel0 8 6 2" xfId="15882" xr:uid="{00000000-0005-0000-0000-00000A3E0000}"/>
    <cellStyle name="SAPBEXHLevel0 8 6 3" xfId="15883" xr:uid="{00000000-0005-0000-0000-00000B3E0000}"/>
    <cellStyle name="SAPBEXHLevel0 8 7" xfId="15884" xr:uid="{00000000-0005-0000-0000-00000C3E0000}"/>
    <cellStyle name="SAPBEXHLevel0 8 7 2" xfId="15885" xr:uid="{00000000-0005-0000-0000-00000D3E0000}"/>
    <cellStyle name="SAPBEXHLevel0 8 7 3" xfId="15886" xr:uid="{00000000-0005-0000-0000-00000E3E0000}"/>
    <cellStyle name="SAPBEXHLevel0 8 8" xfId="15887" xr:uid="{00000000-0005-0000-0000-00000F3E0000}"/>
    <cellStyle name="SAPBEXHLevel0 8 8 2" xfId="15888" xr:uid="{00000000-0005-0000-0000-0000103E0000}"/>
    <cellStyle name="SAPBEXHLevel0 8 8 3" xfId="15889" xr:uid="{00000000-0005-0000-0000-0000113E0000}"/>
    <cellStyle name="SAPBEXHLevel0 8 9" xfId="15890" xr:uid="{00000000-0005-0000-0000-0000123E0000}"/>
    <cellStyle name="SAPBEXHLevel0 8 9 2" xfId="15891" xr:uid="{00000000-0005-0000-0000-0000133E0000}"/>
    <cellStyle name="SAPBEXHLevel0 8 9 3" xfId="15892" xr:uid="{00000000-0005-0000-0000-0000143E0000}"/>
    <cellStyle name="SAPBEXHLevel0 9" xfId="15893" xr:uid="{00000000-0005-0000-0000-0000153E0000}"/>
    <cellStyle name="SAPBEXHLevel0 9 10" xfId="15894" xr:uid="{00000000-0005-0000-0000-0000163E0000}"/>
    <cellStyle name="SAPBEXHLevel0 9 10 2" xfId="15895" xr:uid="{00000000-0005-0000-0000-0000173E0000}"/>
    <cellStyle name="SAPBEXHLevel0 9 10 3" xfId="15896" xr:uid="{00000000-0005-0000-0000-0000183E0000}"/>
    <cellStyle name="SAPBEXHLevel0 9 11" xfId="15897" xr:uid="{00000000-0005-0000-0000-0000193E0000}"/>
    <cellStyle name="SAPBEXHLevel0 9 11 2" xfId="15898" xr:uid="{00000000-0005-0000-0000-00001A3E0000}"/>
    <cellStyle name="SAPBEXHLevel0 9 11 3" xfId="15899" xr:uid="{00000000-0005-0000-0000-00001B3E0000}"/>
    <cellStyle name="SAPBEXHLevel0 9 12" xfId="15900" xr:uid="{00000000-0005-0000-0000-00001C3E0000}"/>
    <cellStyle name="SAPBEXHLevel0 9 12 2" xfId="15901" xr:uid="{00000000-0005-0000-0000-00001D3E0000}"/>
    <cellStyle name="SAPBEXHLevel0 9 12 3" xfId="15902" xr:uid="{00000000-0005-0000-0000-00001E3E0000}"/>
    <cellStyle name="SAPBEXHLevel0 9 13" xfId="15903" xr:uid="{00000000-0005-0000-0000-00001F3E0000}"/>
    <cellStyle name="SAPBEXHLevel0 9 13 2" xfId="15904" xr:uid="{00000000-0005-0000-0000-0000203E0000}"/>
    <cellStyle name="SAPBEXHLevel0 9 13 3" xfId="15905" xr:uid="{00000000-0005-0000-0000-0000213E0000}"/>
    <cellStyle name="SAPBEXHLevel0 9 14" xfId="15906" xr:uid="{00000000-0005-0000-0000-0000223E0000}"/>
    <cellStyle name="SAPBEXHLevel0 9 14 2" xfId="15907" xr:uid="{00000000-0005-0000-0000-0000233E0000}"/>
    <cellStyle name="SAPBEXHLevel0 9 14 3" xfId="15908" xr:uid="{00000000-0005-0000-0000-0000243E0000}"/>
    <cellStyle name="SAPBEXHLevel0 9 15" xfId="15909" xr:uid="{00000000-0005-0000-0000-0000253E0000}"/>
    <cellStyle name="SAPBEXHLevel0 9 15 2" xfId="15910" xr:uid="{00000000-0005-0000-0000-0000263E0000}"/>
    <cellStyle name="SAPBEXHLevel0 9 15 3" xfId="15911" xr:uid="{00000000-0005-0000-0000-0000273E0000}"/>
    <cellStyle name="SAPBEXHLevel0 9 16" xfId="15912" xr:uid="{00000000-0005-0000-0000-0000283E0000}"/>
    <cellStyle name="SAPBEXHLevel0 9 2" xfId="15913" xr:uid="{00000000-0005-0000-0000-0000293E0000}"/>
    <cellStyle name="SAPBEXHLevel0 9 2 2" xfId="15914" xr:uid="{00000000-0005-0000-0000-00002A3E0000}"/>
    <cellStyle name="SAPBEXHLevel0 9 2 3" xfId="15915" xr:uid="{00000000-0005-0000-0000-00002B3E0000}"/>
    <cellStyle name="SAPBEXHLevel0 9 3" xfId="15916" xr:uid="{00000000-0005-0000-0000-00002C3E0000}"/>
    <cellStyle name="SAPBEXHLevel0 9 3 2" xfId="15917" xr:uid="{00000000-0005-0000-0000-00002D3E0000}"/>
    <cellStyle name="SAPBEXHLevel0 9 3 3" xfId="15918" xr:uid="{00000000-0005-0000-0000-00002E3E0000}"/>
    <cellStyle name="SAPBEXHLevel0 9 4" xfId="15919" xr:uid="{00000000-0005-0000-0000-00002F3E0000}"/>
    <cellStyle name="SAPBEXHLevel0 9 4 2" xfId="15920" xr:uid="{00000000-0005-0000-0000-0000303E0000}"/>
    <cellStyle name="SAPBEXHLevel0 9 4 3" xfId="15921" xr:uid="{00000000-0005-0000-0000-0000313E0000}"/>
    <cellStyle name="SAPBEXHLevel0 9 5" xfId="15922" xr:uid="{00000000-0005-0000-0000-0000323E0000}"/>
    <cellStyle name="SAPBEXHLevel0 9 5 2" xfId="15923" xr:uid="{00000000-0005-0000-0000-0000333E0000}"/>
    <cellStyle name="SAPBEXHLevel0 9 5 3" xfId="15924" xr:uid="{00000000-0005-0000-0000-0000343E0000}"/>
    <cellStyle name="SAPBEXHLevel0 9 6" xfId="15925" xr:uid="{00000000-0005-0000-0000-0000353E0000}"/>
    <cellStyle name="SAPBEXHLevel0 9 6 2" xfId="15926" xr:uid="{00000000-0005-0000-0000-0000363E0000}"/>
    <cellStyle name="SAPBEXHLevel0 9 6 3" xfId="15927" xr:uid="{00000000-0005-0000-0000-0000373E0000}"/>
    <cellStyle name="SAPBEXHLevel0 9 7" xfId="15928" xr:uid="{00000000-0005-0000-0000-0000383E0000}"/>
    <cellStyle name="SAPBEXHLevel0 9 7 2" xfId="15929" xr:uid="{00000000-0005-0000-0000-0000393E0000}"/>
    <cellStyle name="SAPBEXHLevel0 9 7 3" xfId="15930" xr:uid="{00000000-0005-0000-0000-00003A3E0000}"/>
    <cellStyle name="SAPBEXHLevel0 9 8" xfId="15931" xr:uid="{00000000-0005-0000-0000-00003B3E0000}"/>
    <cellStyle name="SAPBEXHLevel0 9 8 2" xfId="15932" xr:uid="{00000000-0005-0000-0000-00003C3E0000}"/>
    <cellStyle name="SAPBEXHLevel0 9 8 3" xfId="15933" xr:uid="{00000000-0005-0000-0000-00003D3E0000}"/>
    <cellStyle name="SAPBEXHLevel0 9 9" xfId="15934" xr:uid="{00000000-0005-0000-0000-00003E3E0000}"/>
    <cellStyle name="SAPBEXHLevel0 9 9 2" xfId="15935" xr:uid="{00000000-0005-0000-0000-00003F3E0000}"/>
    <cellStyle name="SAPBEXHLevel0 9 9 3" xfId="15936" xr:uid="{00000000-0005-0000-0000-0000403E0000}"/>
    <cellStyle name="SAPBEXHLevel0X" xfId="15937" xr:uid="{00000000-0005-0000-0000-0000413E0000}"/>
    <cellStyle name="SAPBEXHLevel0X 10" xfId="15938" xr:uid="{00000000-0005-0000-0000-0000423E0000}"/>
    <cellStyle name="SAPBEXHLevel0X 10 10" xfId="15939" xr:uid="{00000000-0005-0000-0000-0000433E0000}"/>
    <cellStyle name="SAPBEXHLevel0X 10 10 2" xfId="15940" xr:uid="{00000000-0005-0000-0000-0000443E0000}"/>
    <cellStyle name="SAPBEXHLevel0X 10 10 3" xfId="15941" xr:uid="{00000000-0005-0000-0000-0000453E0000}"/>
    <cellStyle name="SAPBEXHLevel0X 10 11" xfId="15942" xr:uid="{00000000-0005-0000-0000-0000463E0000}"/>
    <cellStyle name="SAPBEXHLevel0X 10 11 2" xfId="15943" xr:uid="{00000000-0005-0000-0000-0000473E0000}"/>
    <cellStyle name="SAPBEXHLevel0X 10 11 3" xfId="15944" xr:uid="{00000000-0005-0000-0000-0000483E0000}"/>
    <cellStyle name="SAPBEXHLevel0X 10 12" xfId="15945" xr:uid="{00000000-0005-0000-0000-0000493E0000}"/>
    <cellStyle name="SAPBEXHLevel0X 10 12 2" xfId="15946" xr:uid="{00000000-0005-0000-0000-00004A3E0000}"/>
    <cellStyle name="SAPBEXHLevel0X 10 12 3" xfId="15947" xr:uid="{00000000-0005-0000-0000-00004B3E0000}"/>
    <cellStyle name="SAPBEXHLevel0X 10 13" xfId="15948" xr:uid="{00000000-0005-0000-0000-00004C3E0000}"/>
    <cellStyle name="SAPBEXHLevel0X 10 13 2" xfId="15949" xr:uid="{00000000-0005-0000-0000-00004D3E0000}"/>
    <cellStyle name="SAPBEXHLevel0X 10 13 3" xfId="15950" xr:uid="{00000000-0005-0000-0000-00004E3E0000}"/>
    <cellStyle name="SAPBEXHLevel0X 10 14" xfId="15951" xr:uid="{00000000-0005-0000-0000-00004F3E0000}"/>
    <cellStyle name="SAPBEXHLevel0X 10 14 2" xfId="15952" xr:uid="{00000000-0005-0000-0000-0000503E0000}"/>
    <cellStyle name="SAPBEXHLevel0X 10 14 3" xfId="15953" xr:uid="{00000000-0005-0000-0000-0000513E0000}"/>
    <cellStyle name="SAPBEXHLevel0X 10 15" xfId="15954" xr:uid="{00000000-0005-0000-0000-0000523E0000}"/>
    <cellStyle name="SAPBEXHLevel0X 10 15 2" xfId="15955" xr:uid="{00000000-0005-0000-0000-0000533E0000}"/>
    <cellStyle name="SAPBEXHLevel0X 10 15 3" xfId="15956" xr:uid="{00000000-0005-0000-0000-0000543E0000}"/>
    <cellStyle name="SAPBEXHLevel0X 10 16" xfId="15957" xr:uid="{00000000-0005-0000-0000-0000553E0000}"/>
    <cellStyle name="SAPBEXHLevel0X 10 2" xfId="15958" xr:uid="{00000000-0005-0000-0000-0000563E0000}"/>
    <cellStyle name="SAPBEXHLevel0X 10 2 2" xfId="15959" xr:uid="{00000000-0005-0000-0000-0000573E0000}"/>
    <cellStyle name="SAPBEXHLevel0X 10 2 3" xfId="15960" xr:uid="{00000000-0005-0000-0000-0000583E0000}"/>
    <cellStyle name="SAPBEXHLevel0X 10 3" xfId="15961" xr:uid="{00000000-0005-0000-0000-0000593E0000}"/>
    <cellStyle name="SAPBEXHLevel0X 10 3 2" xfId="15962" xr:uid="{00000000-0005-0000-0000-00005A3E0000}"/>
    <cellStyle name="SAPBEXHLevel0X 10 3 3" xfId="15963" xr:uid="{00000000-0005-0000-0000-00005B3E0000}"/>
    <cellStyle name="SAPBEXHLevel0X 10 4" xfId="15964" xr:uid="{00000000-0005-0000-0000-00005C3E0000}"/>
    <cellStyle name="SAPBEXHLevel0X 10 4 2" xfId="15965" xr:uid="{00000000-0005-0000-0000-00005D3E0000}"/>
    <cellStyle name="SAPBEXHLevel0X 10 4 3" xfId="15966" xr:uid="{00000000-0005-0000-0000-00005E3E0000}"/>
    <cellStyle name="SAPBEXHLevel0X 10 5" xfId="15967" xr:uid="{00000000-0005-0000-0000-00005F3E0000}"/>
    <cellStyle name="SAPBEXHLevel0X 10 5 2" xfId="15968" xr:uid="{00000000-0005-0000-0000-0000603E0000}"/>
    <cellStyle name="SAPBEXHLevel0X 10 5 3" xfId="15969" xr:uid="{00000000-0005-0000-0000-0000613E0000}"/>
    <cellStyle name="SAPBEXHLevel0X 10 6" xfId="15970" xr:uid="{00000000-0005-0000-0000-0000623E0000}"/>
    <cellStyle name="SAPBEXHLevel0X 10 6 2" xfId="15971" xr:uid="{00000000-0005-0000-0000-0000633E0000}"/>
    <cellStyle name="SAPBEXHLevel0X 10 6 3" xfId="15972" xr:uid="{00000000-0005-0000-0000-0000643E0000}"/>
    <cellStyle name="SAPBEXHLevel0X 10 7" xfId="15973" xr:uid="{00000000-0005-0000-0000-0000653E0000}"/>
    <cellStyle name="SAPBEXHLevel0X 10 7 2" xfId="15974" xr:uid="{00000000-0005-0000-0000-0000663E0000}"/>
    <cellStyle name="SAPBEXHLevel0X 10 7 3" xfId="15975" xr:uid="{00000000-0005-0000-0000-0000673E0000}"/>
    <cellStyle name="SAPBEXHLevel0X 10 8" xfId="15976" xr:uid="{00000000-0005-0000-0000-0000683E0000}"/>
    <cellStyle name="SAPBEXHLevel0X 10 8 2" xfId="15977" xr:uid="{00000000-0005-0000-0000-0000693E0000}"/>
    <cellStyle name="SAPBEXHLevel0X 10 8 3" xfId="15978" xr:uid="{00000000-0005-0000-0000-00006A3E0000}"/>
    <cellStyle name="SAPBEXHLevel0X 10 9" xfId="15979" xr:uid="{00000000-0005-0000-0000-00006B3E0000}"/>
    <cellStyle name="SAPBEXHLevel0X 10 9 2" xfId="15980" xr:uid="{00000000-0005-0000-0000-00006C3E0000}"/>
    <cellStyle name="SAPBEXHLevel0X 10 9 3" xfId="15981" xr:uid="{00000000-0005-0000-0000-00006D3E0000}"/>
    <cellStyle name="SAPBEXHLevel0X 11" xfId="15982" xr:uid="{00000000-0005-0000-0000-00006E3E0000}"/>
    <cellStyle name="SAPBEXHLevel0X 11 10" xfId="15983" xr:uid="{00000000-0005-0000-0000-00006F3E0000}"/>
    <cellStyle name="SAPBEXHLevel0X 11 10 2" xfId="15984" xr:uid="{00000000-0005-0000-0000-0000703E0000}"/>
    <cellStyle name="SAPBEXHLevel0X 11 10 3" xfId="15985" xr:uid="{00000000-0005-0000-0000-0000713E0000}"/>
    <cellStyle name="SAPBEXHLevel0X 11 11" xfId="15986" xr:uid="{00000000-0005-0000-0000-0000723E0000}"/>
    <cellStyle name="SAPBEXHLevel0X 11 11 2" xfId="15987" xr:uid="{00000000-0005-0000-0000-0000733E0000}"/>
    <cellStyle name="SAPBEXHLevel0X 11 11 3" xfId="15988" xr:uid="{00000000-0005-0000-0000-0000743E0000}"/>
    <cellStyle name="SAPBEXHLevel0X 11 12" xfId="15989" xr:uid="{00000000-0005-0000-0000-0000753E0000}"/>
    <cellStyle name="SAPBEXHLevel0X 11 12 2" xfId="15990" xr:uid="{00000000-0005-0000-0000-0000763E0000}"/>
    <cellStyle name="SAPBEXHLevel0X 11 12 3" xfId="15991" xr:uid="{00000000-0005-0000-0000-0000773E0000}"/>
    <cellStyle name="SAPBEXHLevel0X 11 13" xfId="15992" xr:uid="{00000000-0005-0000-0000-0000783E0000}"/>
    <cellStyle name="SAPBEXHLevel0X 11 13 2" xfId="15993" xr:uid="{00000000-0005-0000-0000-0000793E0000}"/>
    <cellStyle name="SAPBEXHLevel0X 11 13 3" xfId="15994" xr:uid="{00000000-0005-0000-0000-00007A3E0000}"/>
    <cellStyle name="SAPBEXHLevel0X 11 14" xfId="15995" xr:uid="{00000000-0005-0000-0000-00007B3E0000}"/>
    <cellStyle name="SAPBEXHLevel0X 11 14 2" xfId="15996" xr:uid="{00000000-0005-0000-0000-00007C3E0000}"/>
    <cellStyle name="SAPBEXHLevel0X 11 14 3" xfId="15997" xr:uid="{00000000-0005-0000-0000-00007D3E0000}"/>
    <cellStyle name="SAPBEXHLevel0X 11 15" xfId="15998" xr:uid="{00000000-0005-0000-0000-00007E3E0000}"/>
    <cellStyle name="SAPBEXHLevel0X 11 15 2" xfId="15999" xr:uid="{00000000-0005-0000-0000-00007F3E0000}"/>
    <cellStyle name="SAPBEXHLevel0X 11 15 3" xfId="16000" xr:uid="{00000000-0005-0000-0000-0000803E0000}"/>
    <cellStyle name="SAPBEXHLevel0X 11 16" xfId="16001" xr:uid="{00000000-0005-0000-0000-0000813E0000}"/>
    <cellStyle name="SAPBEXHLevel0X 11 2" xfId="16002" xr:uid="{00000000-0005-0000-0000-0000823E0000}"/>
    <cellStyle name="SAPBEXHLevel0X 11 2 2" xfId="16003" xr:uid="{00000000-0005-0000-0000-0000833E0000}"/>
    <cellStyle name="SAPBEXHLevel0X 11 2 3" xfId="16004" xr:uid="{00000000-0005-0000-0000-0000843E0000}"/>
    <cellStyle name="SAPBEXHLevel0X 11 3" xfId="16005" xr:uid="{00000000-0005-0000-0000-0000853E0000}"/>
    <cellStyle name="SAPBEXHLevel0X 11 3 2" xfId="16006" xr:uid="{00000000-0005-0000-0000-0000863E0000}"/>
    <cellStyle name="SAPBEXHLevel0X 11 3 3" xfId="16007" xr:uid="{00000000-0005-0000-0000-0000873E0000}"/>
    <cellStyle name="SAPBEXHLevel0X 11 4" xfId="16008" xr:uid="{00000000-0005-0000-0000-0000883E0000}"/>
    <cellStyle name="SAPBEXHLevel0X 11 4 2" xfId="16009" xr:uid="{00000000-0005-0000-0000-0000893E0000}"/>
    <cellStyle name="SAPBEXHLevel0X 11 4 3" xfId="16010" xr:uid="{00000000-0005-0000-0000-00008A3E0000}"/>
    <cellStyle name="SAPBEXHLevel0X 11 5" xfId="16011" xr:uid="{00000000-0005-0000-0000-00008B3E0000}"/>
    <cellStyle name="SAPBEXHLevel0X 11 5 2" xfId="16012" xr:uid="{00000000-0005-0000-0000-00008C3E0000}"/>
    <cellStyle name="SAPBEXHLevel0X 11 5 3" xfId="16013" xr:uid="{00000000-0005-0000-0000-00008D3E0000}"/>
    <cellStyle name="SAPBEXHLevel0X 11 6" xfId="16014" xr:uid="{00000000-0005-0000-0000-00008E3E0000}"/>
    <cellStyle name="SAPBEXHLevel0X 11 6 2" xfId="16015" xr:uid="{00000000-0005-0000-0000-00008F3E0000}"/>
    <cellStyle name="SAPBEXHLevel0X 11 6 3" xfId="16016" xr:uid="{00000000-0005-0000-0000-0000903E0000}"/>
    <cellStyle name="SAPBEXHLevel0X 11 7" xfId="16017" xr:uid="{00000000-0005-0000-0000-0000913E0000}"/>
    <cellStyle name="SAPBEXHLevel0X 11 7 2" xfId="16018" xr:uid="{00000000-0005-0000-0000-0000923E0000}"/>
    <cellStyle name="SAPBEXHLevel0X 11 7 3" xfId="16019" xr:uid="{00000000-0005-0000-0000-0000933E0000}"/>
    <cellStyle name="SAPBEXHLevel0X 11 8" xfId="16020" xr:uid="{00000000-0005-0000-0000-0000943E0000}"/>
    <cellStyle name="SAPBEXHLevel0X 11 8 2" xfId="16021" xr:uid="{00000000-0005-0000-0000-0000953E0000}"/>
    <cellStyle name="SAPBEXHLevel0X 11 8 3" xfId="16022" xr:uid="{00000000-0005-0000-0000-0000963E0000}"/>
    <cellStyle name="SAPBEXHLevel0X 11 9" xfId="16023" xr:uid="{00000000-0005-0000-0000-0000973E0000}"/>
    <cellStyle name="SAPBEXHLevel0X 11 9 2" xfId="16024" xr:uid="{00000000-0005-0000-0000-0000983E0000}"/>
    <cellStyle name="SAPBEXHLevel0X 11 9 3" xfId="16025" xr:uid="{00000000-0005-0000-0000-0000993E0000}"/>
    <cellStyle name="SAPBEXHLevel0X 12" xfId="16026" xr:uid="{00000000-0005-0000-0000-00009A3E0000}"/>
    <cellStyle name="SAPBEXHLevel0X 12 10" xfId="16027" xr:uid="{00000000-0005-0000-0000-00009B3E0000}"/>
    <cellStyle name="SAPBEXHLevel0X 12 10 2" xfId="16028" xr:uid="{00000000-0005-0000-0000-00009C3E0000}"/>
    <cellStyle name="SAPBEXHLevel0X 12 10 3" xfId="16029" xr:uid="{00000000-0005-0000-0000-00009D3E0000}"/>
    <cellStyle name="SAPBEXHLevel0X 12 11" xfId="16030" xr:uid="{00000000-0005-0000-0000-00009E3E0000}"/>
    <cellStyle name="SAPBEXHLevel0X 12 11 2" xfId="16031" xr:uid="{00000000-0005-0000-0000-00009F3E0000}"/>
    <cellStyle name="SAPBEXHLevel0X 12 11 3" xfId="16032" xr:uid="{00000000-0005-0000-0000-0000A03E0000}"/>
    <cellStyle name="SAPBEXHLevel0X 12 12" xfId="16033" xr:uid="{00000000-0005-0000-0000-0000A13E0000}"/>
    <cellStyle name="SAPBEXHLevel0X 12 12 2" xfId="16034" xr:uid="{00000000-0005-0000-0000-0000A23E0000}"/>
    <cellStyle name="SAPBEXHLevel0X 12 12 3" xfId="16035" xr:uid="{00000000-0005-0000-0000-0000A33E0000}"/>
    <cellStyle name="SAPBEXHLevel0X 12 13" xfId="16036" xr:uid="{00000000-0005-0000-0000-0000A43E0000}"/>
    <cellStyle name="SAPBEXHLevel0X 12 13 2" xfId="16037" xr:uid="{00000000-0005-0000-0000-0000A53E0000}"/>
    <cellStyle name="SAPBEXHLevel0X 12 13 3" xfId="16038" xr:uid="{00000000-0005-0000-0000-0000A63E0000}"/>
    <cellStyle name="SAPBEXHLevel0X 12 14" xfId="16039" xr:uid="{00000000-0005-0000-0000-0000A73E0000}"/>
    <cellStyle name="SAPBEXHLevel0X 12 14 2" xfId="16040" xr:uid="{00000000-0005-0000-0000-0000A83E0000}"/>
    <cellStyle name="SAPBEXHLevel0X 12 14 3" xfId="16041" xr:uid="{00000000-0005-0000-0000-0000A93E0000}"/>
    <cellStyle name="SAPBEXHLevel0X 12 15" xfId="16042" xr:uid="{00000000-0005-0000-0000-0000AA3E0000}"/>
    <cellStyle name="SAPBEXHLevel0X 12 15 2" xfId="16043" xr:uid="{00000000-0005-0000-0000-0000AB3E0000}"/>
    <cellStyle name="SAPBEXHLevel0X 12 15 3" xfId="16044" xr:uid="{00000000-0005-0000-0000-0000AC3E0000}"/>
    <cellStyle name="SAPBEXHLevel0X 12 16" xfId="16045" xr:uid="{00000000-0005-0000-0000-0000AD3E0000}"/>
    <cellStyle name="SAPBEXHLevel0X 12 2" xfId="16046" xr:uid="{00000000-0005-0000-0000-0000AE3E0000}"/>
    <cellStyle name="SAPBEXHLevel0X 12 2 2" xfId="16047" xr:uid="{00000000-0005-0000-0000-0000AF3E0000}"/>
    <cellStyle name="SAPBEXHLevel0X 12 2 3" xfId="16048" xr:uid="{00000000-0005-0000-0000-0000B03E0000}"/>
    <cellStyle name="SAPBEXHLevel0X 12 3" xfId="16049" xr:uid="{00000000-0005-0000-0000-0000B13E0000}"/>
    <cellStyle name="SAPBEXHLevel0X 12 3 2" xfId="16050" xr:uid="{00000000-0005-0000-0000-0000B23E0000}"/>
    <cellStyle name="SAPBEXHLevel0X 12 3 3" xfId="16051" xr:uid="{00000000-0005-0000-0000-0000B33E0000}"/>
    <cellStyle name="SAPBEXHLevel0X 12 4" xfId="16052" xr:uid="{00000000-0005-0000-0000-0000B43E0000}"/>
    <cellStyle name="SAPBEXHLevel0X 12 4 2" xfId="16053" xr:uid="{00000000-0005-0000-0000-0000B53E0000}"/>
    <cellStyle name="SAPBEXHLevel0X 12 4 3" xfId="16054" xr:uid="{00000000-0005-0000-0000-0000B63E0000}"/>
    <cellStyle name="SAPBEXHLevel0X 12 5" xfId="16055" xr:uid="{00000000-0005-0000-0000-0000B73E0000}"/>
    <cellStyle name="SAPBEXHLevel0X 12 5 2" xfId="16056" xr:uid="{00000000-0005-0000-0000-0000B83E0000}"/>
    <cellStyle name="SAPBEXHLevel0X 12 5 3" xfId="16057" xr:uid="{00000000-0005-0000-0000-0000B93E0000}"/>
    <cellStyle name="SAPBEXHLevel0X 12 6" xfId="16058" xr:uid="{00000000-0005-0000-0000-0000BA3E0000}"/>
    <cellStyle name="SAPBEXHLevel0X 12 6 2" xfId="16059" xr:uid="{00000000-0005-0000-0000-0000BB3E0000}"/>
    <cellStyle name="SAPBEXHLevel0X 12 6 3" xfId="16060" xr:uid="{00000000-0005-0000-0000-0000BC3E0000}"/>
    <cellStyle name="SAPBEXHLevel0X 12 7" xfId="16061" xr:uid="{00000000-0005-0000-0000-0000BD3E0000}"/>
    <cellStyle name="SAPBEXHLevel0X 12 7 2" xfId="16062" xr:uid="{00000000-0005-0000-0000-0000BE3E0000}"/>
    <cellStyle name="SAPBEXHLevel0X 12 7 3" xfId="16063" xr:uid="{00000000-0005-0000-0000-0000BF3E0000}"/>
    <cellStyle name="SAPBEXHLevel0X 12 8" xfId="16064" xr:uid="{00000000-0005-0000-0000-0000C03E0000}"/>
    <cellStyle name="SAPBEXHLevel0X 12 8 2" xfId="16065" xr:uid="{00000000-0005-0000-0000-0000C13E0000}"/>
    <cellStyle name="SAPBEXHLevel0X 12 8 3" xfId="16066" xr:uid="{00000000-0005-0000-0000-0000C23E0000}"/>
    <cellStyle name="SAPBEXHLevel0X 12 9" xfId="16067" xr:uid="{00000000-0005-0000-0000-0000C33E0000}"/>
    <cellStyle name="SAPBEXHLevel0X 12 9 2" xfId="16068" xr:uid="{00000000-0005-0000-0000-0000C43E0000}"/>
    <cellStyle name="SAPBEXHLevel0X 12 9 3" xfId="16069" xr:uid="{00000000-0005-0000-0000-0000C53E0000}"/>
    <cellStyle name="SAPBEXHLevel0X 13" xfId="16070" xr:uid="{00000000-0005-0000-0000-0000C63E0000}"/>
    <cellStyle name="SAPBEXHLevel0X 13 10" xfId="16071" xr:uid="{00000000-0005-0000-0000-0000C73E0000}"/>
    <cellStyle name="SAPBEXHLevel0X 13 10 2" xfId="16072" xr:uid="{00000000-0005-0000-0000-0000C83E0000}"/>
    <cellStyle name="SAPBEXHLevel0X 13 10 3" xfId="16073" xr:uid="{00000000-0005-0000-0000-0000C93E0000}"/>
    <cellStyle name="SAPBEXHLevel0X 13 11" xfId="16074" xr:uid="{00000000-0005-0000-0000-0000CA3E0000}"/>
    <cellStyle name="SAPBEXHLevel0X 13 11 2" xfId="16075" xr:uid="{00000000-0005-0000-0000-0000CB3E0000}"/>
    <cellStyle name="SAPBEXHLevel0X 13 11 3" xfId="16076" xr:uid="{00000000-0005-0000-0000-0000CC3E0000}"/>
    <cellStyle name="SAPBEXHLevel0X 13 12" xfId="16077" xr:uid="{00000000-0005-0000-0000-0000CD3E0000}"/>
    <cellStyle name="SAPBEXHLevel0X 13 12 2" xfId="16078" xr:uid="{00000000-0005-0000-0000-0000CE3E0000}"/>
    <cellStyle name="SAPBEXHLevel0X 13 12 3" xfId="16079" xr:uid="{00000000-0005-0000-0000-0000CF3E0000}"/>
    <cellStyle name="SAPBEXHLevel0X 13 13" xfId="16080" xr:uid="{00000000-0005-0000-0000-0000D03E0000}"/>
    <cellStyle name="SAPBEXHLevel0X 13 13 2" xfId="16081" xr:uid="{00000000-0005-0000-0000-0000D13E0000}"/>
    <cellStyle name="SAPBEXHLevel0X 13 13 3" xfId="16082" xr:uid="{00000000-0005-0000-0000-0000D23E0000}"/>
    <cellStyle name="SAPBEXHLevel0X 13 14" xfId="16083" xr:uid="{00000000-0005-0000-0000-0000D33E0000}"/>
    <cellStyle name="SAPBEXHLevel0X 13 14 2" xfId="16084" xr:uid="{00000000-0005-0000-0000-0000D43E0000}"/>
    <cellStyle name="SAPBEXHLevel0X 13 14 3" xfId="16085" xr:uid="{00000000-0005-0000-0000-0000D53E0000}"/>
    <cellStyle name="SAPBEXHLevel0X 13 15" xfId="16086" xr:uid="{00000000-0005-0000-0000-0000D63E0000}"/>
    <cellStyle name="SAPBEXHLevel0X 13 15 2" xfId="16087" xr:uid="{00000000-0005-0000-0000-0000D73E0000}"/>
    <cellStyle name="SAPBEXHLevel0X 13 15 3" xfId="16088" xr:uid="{00000000-0005-0000-0000-0000D83E0000}"/>
    <cellStyle name="SAPBEXHLevel0X 13 16" xfId="16089" xr:uid="{00000000-0005-0000-0000-0000D93E0000}"/>
    <cellStyle name="SAPBEXHLevel0X 13 2" xfId="16090" xr:uid="{00000000-0005-0000-0000-0000DA3E0000}"/>
    <cellStyle name="SAPBEXHLevel0X 13 2 2" xfId="16091" xr:uid="{00000000-0005-0000-0000-0000DB3E0000}"/>
    <cellStyle name="SAPBEXHLevel0X 13 2 3" xfId="16092" xr:uid="{00000000-0005-0000-0000-0000DC3E0000}"/>
    <cellStyle name="SAPBEXHLevel0X 13 3" xfId="16093" xr:uid="{00000000-0005-0000-0000-0000DD3E0000}"/>
    <cellStyle name="SAPBEXHLevel0X 13 3 2" xfId="16094" xr:uid="{00000000-0005-0000-0000-0000DE3E0000}"/>
    <cellStyle name="SAPBEXHLevel0X 13 3 3" xfId="16095" xr:uid="{00000000-0005-0000-0000-0000DF3E0000}"/>
    <cellStyle name="SAPBEXHLevel0X 13 4" xfId="16096" xr:uid="{00000000-0005-0000-0000-0000E03E0000}"/>
    <cellStyle name="SAPBEXHLevel0X 13 4 2" xfId="16097" xr:uid="{00000000-0005-0000-0000-0000E13E0000}"/>
    <cellStyle name="SAPBEXHLevel0X 13 4 3" xfId="16098" xr:uid="{00000000-0005-0000-0000-0000E23E0000}"/>
    <cellStyle name="SAPBEXHLevel0X 13 5" xfId="16099" xr:uid="{00000000-0005-0000-0000-0000E33E0000}"/>
    <cellStyle name="SAPBEXHLevel0X 13 5 2" xfId="16100" xr:uid="{00000000-0005-0000-0000-0000E43E0000}"/>
    <cellStyle name="SAPBEXHLevel0X 13 5 3" xfId="16101" xr:uid="{00000000-0005-0000-0000-0000E53E0000}"/>
    <cellStyle name="SAPBEXHLevel0X 13 6" xfId="16102" xr:uid="{00000000-0005-0000-0000-0000E63E0000}"/>
    <cellStyle name="SAPBEXHLevel0X 13 6 2" xfId="16103" xr:uid="{00000000-0005-0000-0000-0000E73E0000}"/>
    <cellStyle name="SAPBEXHLevel0X 13 6 3" xfId="16104" xr:uid="{00000000-0005-0000-0000-0000E83E0000}"/>
    <cellStyle name="SAPBEXHLevel0X 13 7" xfId="16105" xr:uid="{00000000-0005-0000-0000-0000E93E0000}"/>
    <cellStyle name="SAPBEXHLevel0X 13 7 2" xfId="16106" xr:uid="{00000000-0005-0000-0000-0000EA3E0000}"/>
    <cellStyle name="SAPBEXHLevel0X 13 7 3" xfId="16107" xr:uid="{00000000-0005-0000-0000-0000EB3E0000}"/>
    <cellStyle name="SAPBEXHLevel0X 13 8" xfId="16108" xr:uid="{00000000-0005-0000-0000-0000EC3E0000}"/>
    <cellStyle name="SAPBEXHLevel0X 13 8 2" xfId="16109" xr:uid="{00000000-0005-0000-0000-0000ED3E0000}"/>
    <cellStyle name="SAPBEXHLevel0X 13 8 3" xfId="16110" xr:uid="{00000000-0005-0000-0000-0000EE3E0000}"/>
    <cellStyle name="SAPBEXHLevel0X 13 9" xfId="16111" xr:uid="{00000000-0005-0000-0000-0000EF3E0000}"/>
    <cellStyle name="SAPBEXHLevel0X 13 9 2" xfId="16112" xr:uid="{00000000-0005-0000-0000-0000F03E0000}"/>
    <cellStyle name="SAPBEXHLevel0X 13 9 3" xfId="16113" xr:uid="{00000000-0005-0000-0000-0000F13E0000}"/>
    <cellStyle name="SAPBEXHLevel0X 14" xfId="16114" xr:uid="{00000000-0005-0000-0000-0000F23E0000}"/>
    <cellStyle name="SAPBEXHLevel0X 14 10" xfId="16115" xr:uid="{00000000-0005-0000-0000-0000F33E0000}"/>
    <cellStyle name="SAPBEXHLevel0X 14 10 2" xfId="16116" xr:uid="{00000000-0005-0000-0000-0000F43E0000}"/>
    <cellStyle name="SAPBEXHLevel0X 14 10 3" xfId="16117" xr:uid="{00000000-0005-0000-0000-0000F53E0000}"/>
    <cellStyle name="SAPBEXHLevel0X 14 11" xfId="16118" xr:uid="{00000000-0005-0000-0000-0000F63E0000}"/>
    <cellStyle name="SAPBEXHLevel0X 14 11 2" xfId="16119" xr:uid="{00000000-0005-0000-0000-0000F73E0000}"/>
    <cellStyle name="SAPBEXHLevel0X 14 11 3" xfId="16120" xr:uid="{00000000-0005-0000-0000-0000F83E0000}"/>
    <cellStyle name="SAPBEXHLevel0X 14 12" xfId="16121" xr:uid="{00000000-0005-0000-0000-0000F93E0000}"/>
    <cellStyle name="SAPBEXHLevel0X 14 12 2" xfId="16122" xr:uid="{00000000-0005-0000-0000-0000FA3E0000}"/>
    <cellStyle name="SAPBEXHLevel0X 14 12 3" xfId="16123" xr:uid="{00000000-0005-0000-0000-0000FB3E0000}"/>
    <cellStyle name="SAPBEXHLevel0X 14 13" xfId="16124" xr:uid="{00000000-0005-0000-0000-0000FC3E0000}"/>
    <cellStyle name="SAPBEXHLevel0X 14 13 2" xfId="16125" xr:uid="{00000000-0005-0000-0000-0000FD3E0000}"/>
    <cellStyle name="SAPBEXHLevel0X 14 13 3" xfId="16126" xr:uid="{00000000-0005-0000-0000-0000FE3E0000}"/>
    <cellStyle name="SAPBEXHLevel0X 14 14" xfId="16127" xr:uid="{00000000-0005-0000-0000-0000FF3E0000}"/>
    <cellStyle name="SAPBEXHLevel0X 14 14 2" xfId="16128" xr:uid="{00000000-0005-0000-0000-0000003F0000}"/>
    <cellStyle name="SAPBEXHLevel0X 14 14 3" xfId="16129" xr:uid="{00000000-0005-0000-0000-0000013F0000}"/>
    <cellStyle name="SAPBEXHLevel0X 14 15" xfId="16130" xr:uid="{00000000-0005-0000-0000-0000023F0000}"/>
    <cellStyle name="SAPBEXHLevel0X 14 15 2" xfId="16131" xr:uid="{00000000-0005-0000-0000-0000033F0000}"/>
    <cellStyle name="SAPBEXHLevel0X 14 15 3" xfId="16132" xr:uid="{00000000-0005-0000-0000-0000043F0000}"/>
    <cellStyle name="SAPBEXHLevel0X 14 16" xfId="16133" xr:uid="{00000000-0005-0000-0000-0000053F0000}"/>
    <cellStyle name="SAPBEXHLevel0X 14 2" xfId="16134" xr:uid="{00000000-0005-0000-0000-0000063F0000}"/>
    <cellStyle name="SAPBEXHLevel0X 14 2 2" xfId="16135" xr:uid="{00000000-0005-0000-0000-0000073F0000}"/>
    <cellStyle name="SAPBEXHLevel0X 14 2 3" xfId="16136" xr:uid="{00000000-0005-0000-0000-0000083F0000}"/>
    <cellStyle name="SAPBEXHLevel0X 14 3" xfId="16137" xr:uid="{00000000-0005-0000-0000-0000093F0000}"/>
    <cellStyle name="SAPBEXHLevel0X 14 3 2" xfId="16138" xr:uid="{00000000-0005-0000-0000-00000A3F0000}"/>
    <cellStyle name="SAPBEXHLevel0X 14 3 3" xfId="16139" xr:uid="{00000000-0005-0000-0000-00000B3F0000}"/>
    <cellStyle name="SAPBEXHLevel0X 14 4" xfId="16140" xr:uid="{00000000-0005-0000-0000-00000C3F0000}"/>
    <cellStyle name="SAPBEXHLevel0X 14 4 2" xfId="16141" xr:uid="{00000000-0005-0000-0000-00000D3F0000}"/>
    <cellStyle name="SAPBEXHLevel0X 14 4 3" xfId="16142" xr:uid="{00000000-0005-0000-0000-00000E3F0000}"/>
    <cellStyle name="SAPBEXHLevel0X 14 5" xfId="16143" xr:uid="{00000000-0005-0000-0000-00000F3F0000}"/>
    <cellStyle name="SAPBEXHLevel0X 14 5 2" xfId="16144" xr:uid="{00000000-0005-0000-0000-0000103F0000}"/>
    <cellStyle name="SAPBEXHLevel0X 14 5 3" xfId="16145" xr:uid="{00000000-0005-0000-0000-0000113F0000}"/>
    <cellStyle name="SAPBEXHLevel0X 14 6" xfId="16146" xr:uid="{00000000-0005-0000-0000-0000123F0000}"/>
    <cellStyle name="SAPBEXHLevel0X 14 6 2" xfId="16147" xr:uid="{00000000-0005-0000-0000-0000133F0000}"/>
    <cellStyle name="SAPBEXHLevel0X 14 6 3" xfId="16148" xr:uid="{00000000-0005-0000-0000-0000143F0000}"/>
    <cellStyle name="SAPBEXHLevel0X 14 7" xfId="16149" xr:uid="{00000000-0005-0000-0000-0000153F0000}"/>
    <cellStyle name="SAPBEXHLevel0X 14 7 2" xfId="16150" xr:uid="{00000000-0005-0000-0000-0000163F0000}"/>
    <cellStyle name="SAPBEXHLevel0X 14 7 3" xfId="16151" xr:uid="{00000000-0005-0000-0000-0000173F0000}"/>
    <cellStyle name="SAPBEXHLevel0X 14 8" xfId="16152" xr:uid="{00000000-0005-0000-0000-0000183F0000}"/>
    <cellStyle name="SAPBEXHLevel0X 14 8 2" xfId="16153" xr:uid="{00000000-0005-0000-0000-0000193F0000}"/>
    <cellStyle name="SAPBEXHLevel0X 14 8 3" xfId="16154" xr:uid="{00000000-0005-0000-0000-00001A3F0000}"/>
    <cellStyle name="SAPBEXHLevel0X 14 9" xfId="16155" xr:uid="{00000000-0005-0000-0000-00001B3F0000}"/>
    <cellStyle name="SAPBEXHLevel0X 14 9 2" xfId="16156" xr:uid="{00000000-0005-0000-0000-00001C3F0000}"/>
    <cellStyle name="SAPBEXHLevel0X 14 9 3" xfId="16157" xr:uid="{00000000-0005-0000-0000-00001D3F0000}"/>
    <cellStyle name="SAPBEXHLevel0X 15" xfId="16158" xr:uid="{00000000-0005-0000-0000-00001E3F0000}"/>
    <cellStyle name="SAPBEXHLevel0X 15 10" xfId="16159" xr:uid="{00000000-0005-0000-0000-00001F3F0000}"/>
    <cellStyle name="SAPBEXHLevel0X 15 10 2" xfId="16160" xr:uid="{00000000-0005-0000-0000-0000203F0000}"/>
    <cellStyle name="SAPBEXHLevel0X 15 10 3" xfId="16161" xr:uid="{00000000-0005-0000-0000-0000213F0000}"/>
    <cellStyle name="SAPBEXHLevel0X 15 11" xfId="16162" xr:uid="{00000000-0005-0000-0000-0000223F0000}"/>
    <cellStyle name="SAPBEXHLevel0X 15 11 2" xfId="16163" xr:uid="{00000000-0005-0000-0000-0000233F0000}"/>
    <cellStyle name="SAPBEXHLevel0X 15 11 3" xfId="16164" xr:uid="{00000000-0005-0000-0000-0000243F0000}"/>
    <cellStyle name="SAPBEXHLevel0X 15 12" xfId="16165" xr:uid="{00000000-0005-0000-0000-0000253F0000}"/>
    <cellStyle name="SAPBEXHLevel0X 15 12 2" xfId="16166" xr:uid="{00000000-0005-0000-0000-0000263F0000}"/>
    <cellStyle name="SAPBEXHLevel0X 15 12 3" xfId="16167" xr:uid="{00000000-0005-0000-0000-0000273F0000}"/>
    <cellStyle name="SAPBEXHLevel0X 15 13" xfId="16168" xr:uid="{00000000-0005-0000-0000-0000283F0000}"/>
    <cellStyle name="SAPBEXHLevel0X 15 13 2" xfId="16169" xr:uid="{00000000-0005-0000-0000-0000293F0000}"/>
    <cellStyle name="SAPBEXHLevel0X 15 13 3" xfId="16170" xr:uid="{00000000-0005-0000-0000-00002A3F0000}"/>
    <cellStyle name="SAPBEXHLevel0X 15 14" xfId="16171" xr:uid="{00000000-0005-0000-0000-00002B3F0000}"/>
    <cellStyle name="SAPBEXHLevel0X 15 14 2" xfId="16172" xr:uid="{00000000-0005-0000-0000-00002C3F0000}"/>
    <cellStyle name="SAPBEXHLevel0X 15 14 3" xfId="16173" xr:uid="{00000000-0005-0000-0000-00002D3F0000}"/>
    <cellStyle name="SAPBEXHLevel0X 15 15" xfId="16174" xr:uid="{00000000-0005-0000-0000-00002E3F0000}"/>
    <cellStyle name="SAPBEXHLevel0X 15 15 2" xfId="16175" xr:uid="{00000000-0005-0000-0000-00002F3F0000}"/>
    <cellStyle name="SAPBEXHLevel0X 15 15 3" xfId="16176" xr:uid="{00000000-0005-0000-0000-0000303F0000}"/>
    <cellStyle name="SAPBEXHLevel0X 15 16" xfId="16177" xr:uid="{00000000-0005-0000-0000-0000313F0000}"/>
    <cellStyle name="SAPBEXHLevel0X 15 2" xfId="16178" xr:uid="{00000000-0005-0000-0000-0000323F0000}"/>
    <cellStyle name="SAPBEXHLevel0X 15 2 2" xfId="16179" xr:uid="{00000000-0005-0000-0000-0000333F0000}"/>
    <cellStyle name="SAPBEXHLevel0X 15 2 3" xfId="16180" xr:uid="{00000000-0005-0000-0000-0000343F0000}"/>
    <cellStyle name="SAPBEXHLevel0X 15 3" xfId="16181" xr:uid="{00000000-0005-0000-0000-0000353F0000}"/>
    <cellStyle name="SAPBEXHLevel0X 15 3 2" xfId="16182" xr:uid="{00000000-0005-0000-0000-0000363F0000}"/>
    <cellStyle name="SAPBEXHLevel0X 15 3 3" xfId="16183" xr:uid="{00000000-0005-0000-0000-0000373F0000}"/>
    <cellStyle name="SAPBEXHLevel0X 15 4" xfId="16184" xr:uid="{00000000-0005-0000-0000-0000383F0000}"/>
    <cellStyle name="SAPBEXHLevel0X 15 4 2" xfId="16185" xr:uid="{00000000-0005-0000-0000-0000393F0000}"/>
    <cellStyle name="SAPBEXHLevel0X 15 4 3" xfId="16186" xr:uid="{00000000-0005-0000-0000-00003A3F0000}"/>
    <cellStyle name="SAPBEXHLevel0X 15 5" xfId="16187" xr:uid="{00000000-0005-0000-0000-00003B3F0000}"/>
    <cellStyle name="SAPBEXHLevel0X 15 5 2" xfId="16188" xr:uid="{00000000-0005-0000-0000-00003C3F0000}"/>
    <cellStyle name="SAPBEXHLevel0X 15 5 3" xfId="16189" xr:uid="{00000000-0005-0000-0000-00003D3F0000}"/>
    <cellStyle name="SAPBEXHLevel0X 15 6" xfId="16190" xr:uid="{00000000-0005-0000-0000-00003E3F0000}"/>
    <cellStyle name="SAPBEXHLevel0X 15 6 2" xfId="16191" xr:uid="{00000000-0005-0000-0000-00003F3F0000}"/>
    <cellStyle name="SAPBEXHLevel0X 15 6 3" xfId="16192" xr:uid="{00000000-0005-0000-0000-0000403F0000}"/>
    <cellStyle name="SAPBEXHLevel0X 15 7" xfId="16193" xr:uid="{00000000-0005-0000-0000-0000413F0000}"/>
    <cellStyle name="SAPBEXHLevel0X 15 7 2" xfId="16194" xr:uid="{00000000-0005-0000-0000-0000423F0000}"/>
    <cellStyle name="SAPBEXHLevel0X 15 7 3" xfId="16195" xr:uid="{00000000-0005-0000-0000-0000433F0000}"/>
    <cellStyle name="SAPBEXHLevel0X 15 8" xfId="16196" xr:uid="{00000000-0005-0000-0000-0000443F0000}"/>
    <cellStyle name="SAPBEXHLevel0X 15 8 2" xfId="16197" xr:uid="{00000000-0005-0000-0000-0000453F0000}"/>
    <cellStyle name="SAPBEXHLevel0X 15 8 3" xfId="16198" xr:uid="{00000000-0005-0000-0000-0000463F0000}"/>
    <cellStyle name="SAPBEXHLevel0X 15 9" xfId="16199" xr:uid="{00000000-0005-0000-0000-0000473F0000}"/>
    <cellStyle name="SAPBEXHLevel0X 15 9 2" xfId="16200" xr:uid="{00000000-0005-0000-0000-0000483F0000}"/>
    <cellStyle name="SAPBEXHLevel0X 15 9 3" xfId="16201" xr:uid="{00000000-0005-0000-0000-0000493F0000}"/>
    <cellStyle name="SAPBEXHLevel0X 16" xfId="16202" xr:uid="{00000000-0005-0000-0000-00004A3F0000}"/>
    <cellStyle name="SAPBEXHLevel0X 16 2" xfId="16203" xr:uid="{00000000-0005-0000-0000-00004B3F0000}"/>
    <cellStyle name="SAPBEXHLevel0X 16 3" xfId="16204" xr:uid="{00000000-0005-0000-0000-00004C3F0000}"/>
    <cellStyle name="SAPBEXHLevel0X 17" xfId="16205" xr:uid="{00000000-0005-0000-0000-00004D3F0000}"/>
    <cellStyle name="SAPBEXHLevel0X 17 2" xfId="16206" xr:uid="{00000000-0005-0000-0000-00004E3F0000}"/>
    <cellStyle name="SAPBEXHLevel0X 17 3" xfId="16207" xr:uid="{00000000-0005-0000-0000-00004F3F0000}"/>
    <cellStyle name="SAPBEXHLevel0X 18" xfId="16208" xr:uid="{00000000-0005-0000-0000-0000503F0000}"/>
    <cellStyle name="SAPBEXHLevel0X 18 2" xfId="16209" xr:uid="{00000000-0005-0000-0000-0000513F0000}"/>
    <cellStyle name="SAPBEXHLevel0X 18 3" xfId="16210" xr:uid="{00000000-0005-0000-0000-0000523F0000}"/>
    <cellStyle name="SAPBEXHLevel0X 19" xfId="16211" xr:uid="{00000000-0005-0000-0000-0000533F0000}"/>
    <cellStyle name="SAPBEXHLevel0X 19 2" xfId="16212" xr:uid="{00000000-0005-0000-0000-0000543F0000}"/>
    <cellStyle name="SAPBEXHLevel0X 19 3" xfId="16213" xr:uid="{00000000-0005-0000-0000-0000553F0000}"/>
    <cellStyle name="SAPBEXHLevel0X 2" xfId="16214" xr:uid="{00000000-0005-0000-0000-0000563F0000}"/>
    <cellStyle name="SAPBEXHLevel0X 2 10" xfId="16215" xr:uid="{00000000-0005-0000-0000-0000573F0000}"/>
    <cellStyle name="SAPBEXHLevel0X 2 10 10" xfId="16216" xr:uid="{00000000-0005-0000-0000-0000583F0000}"/>
    <cellStyle name="SAPBEXHLevel0X 2 10 10 2" xfId="16217" xr:uid="{00000000-0005-0000-0000-0000593F0000}"/>
    <cellStyle name="SAPBEXHLevel0X 2 10 10 3" xfId="16218" xr:uid="{00000000-0005-0000-0000-00005A3F0000}"/>
    <cellStyle name="SAPBEXHLevel0X 2 10 11" xfId="16219" xr:uid="{00000000-0005-0000-0000-00005B3F0000}"/>
    <cellStyle name="SAPBEXHLevel0X 2 10 11 2" xfId="16220" xr:uid="{00000000-0005-0000-0000-00005C3F0000}"/>
    <cellStyle name="SAPBEXHLevel0X 2 10 11 3" xfId="16221" xr:uid="{00000000-0005-0000-0000-00005D3F0000}"/>
    <cellStyle name="SAPBEXHLevel0X 2 10 12" xfId="16222" xr:uid="{00000000-0005-0000-0000-00005E3F0000}"/>
    <cellStyle name="SAPBEXHLevel0X 2 10 12 2" xfId="16223" xr:uid="{00000000-0005-0000-0000-00005F3F0000}"/>
    <cellStyle name="SAPBEXHLevel0X 2 10 12 3" xfId="16224" xr:uid="{00000000-0005-0000-0000-0000603F0000}"/>
    <cellStyle name="SAPBEXHLevel0X 2 10 13" xfId="16225" xr:uid="{00000000-0005-0000-0000-0000613F0000}"/>
    <cellStyle name="SAPBEXHLevel0X 2 10 13 2" xfId="16226" xr:uid="{00000000-0005-0000-0000-0000623F0000}"/>
    <cellStyle name="SAPBEXHLevel0X 2 10 13 3" xfId="16227" xr:uid="{00000000-0005-0000-0000-0000633F0000}"/>
    <cellStyle name="SAPBEXHLevel0X 2 10 14" xfId="16228" xr:uid="{00000000-0005-0000-0000-0000643F0000}"/>
    <cellStyle name="SAPBEXHLevel0X 2 10 14 2" xfId="16229" xr:uid="{00000000-0005-0000-0000-0000653F0000}"/>
    <cellStyle name="SAPBEXHLevel0X 2 10 14 3" xfId="16230" xr:uid="{00000000-0005-0000-0000-0000663F0000}"/>
    <cellStyle name="SAPBEXHLevel0X 2 10 15" xfId="16231" xr:uid="{00000000-0005-0000-0000-0000673F0000}"/>
    <cellStyle name="SAPBEXHLevel0X 2 10 15 2" xfId="16232" xr:uid="{00000000-0005-0000-0000-0000683F0000}"/>
    <cellStyle name="SAPBEXHLevel0X 2 10 15 3" xfId="16233" xr:uid="{00000000-0005-0000-0000-0000693F0000}"/>
    <cellStyle name="SAPBEXHLevel0X 2 10 16" xfId="16234" xr:uid="{00000000-0005-0000-0000-00006A3F0000}"/>
    <cellStyle name="SAPBEXHLevel0X 2 10 2" xfId="16235" xr:uid="{00000000-0005-0000-0000-00006B3F0000}"/>
    <cellStyle name="SAPBEXHLevel0X 2 10 2 2" xfId="16236" xr:uid="{00000000-0005-0000-0000-00006C3F0000}"/>
    <cellStyle name="SAPBEXHLevel0X 2 10 2 3" xfId="16237" xr:uid="{00000000-0005-0000-0000-00006D3F0000}"/>
    <cellStyle name="SAPBEXHLevel0X 2 10 3" xfId="16238" xr:uid="{00000000-0005-0000-0000-00006E3F0000}"/>
    <cellStyle name="SAPBEXHLevel0X 2 10 3 2" xfId="16239" xr:uid="{00000000-0005-0000-0000-00006F3F0000}"/>
    <cellStyle name="SAPBEXHLevel0X 2 10 3 3" xfId="16240" xr:uid="{00000000-0005-0000-0000-0000703F0000}"/>
    <cellStyle name="SAPBEXHLevel0X 2 10 4" xfId="16241" xr:uid="{00000000-0005-0000-0000-0000713F0000}"/>
    <cellStyle name="SAPBEXHLevel0X 2 10 4 2" xfId="16242" xr:uid="{00000000-0005-0000-0000-0000723F0000}"/>
    <cellStyle name="SAPBEXHLevel0X 2 10 4 3" xfId="16243" xr:uid="{00000000-0005-0000-0000-0000733F0000}"/>
    <cellStyle name="SAPBEXHLevel0X 2 10 5" xfId="16244" xr:uid="{00000000-0005-0000-0000-0000743F0000}"/>
    <cellStyle name="SAPBEXHLevel0X 2 10 5 2" xfId="16245" xr:uid="{00000000-0005-0000-0000-0000753F0000}"/>
    <cellStyle name="SAPBEXHLevel0X 2 10 5 3" xfId="16246" xr:uid="{00000000-0005-0000-0000-0000763F0000}"/>
    <cellStyle name="SAPBEXHLevel0X 2 10 6" xfId="16247" xr:uid="{00000000-0005-0000-0000-0000773F0000}"/>
    <cellStyle name="SAPBEXHLevel0X 2 10 6 2" xfId="16248" xr:uid="{00000000-0005-0000-0000-0000783F0000}"/>
    <cellStyle name="SAPBEXHLevel0X 2 10 6 3" xfId="16249" xr:uid="{00000000-0005-0000-0000-0000793F0000}"/>
    <cellStyle name="SAPBEXHLevel0X 2 10 7" xfId="16250" xr:uid="{00000000-0005-0000-0000-00007A3F0000}"/>
    <cellStyle name="SAPBEXHLevel0X 2 10 7 2" xfId="16251" xr:uid="{00000000-0005-0000-0000-00007B3F0000}"/>
    <cellStyle name="SAPBEXHLevel0X 2 10 7 3" xfId="16252" xr:uid="{00000000-0005-0000-0000-00007C3F0000}"/>
    <cellStyle name="SAPBEXHLevel0X 2 10 8" xfId="16253" xr:uid="{00000000-0005-0000-0000-00007D3F0000}"/>
    <cellStyle name="SAPBEXHLevel0X 2 10 8 2" xfId="16254" xr:uid="{00000000-0005-0000-0000-00007E3F0000}"/>
    <cellStyle name="SAPBEXHLevel0X 2 10 8 3" xfId="16255" xr:uid="{00000000-0005-0000-0000-00007F3F0000}"/>
    <cellStyle name="SAPBEXHLevel0X 2 10 9" xfId="16256" xr:uid="{00000000-0005-0000-0000-0000803F0000}"/>
    <cellStyle name="SAPBEXHLevel0X 2 10 9 2" xfId="16257" xr:uid="{00000000-0005-0000-0000-0000813F0000}"/>
    <cellStyle name="SAPBEXHLevel0X 2 10 9 3" xfId="16258" xr:uid="{00000000-0005-0000-0000-0000823F0000}"/>
    <cellStyle name="SAPBEXHLevel0X 2 11" xfId="16259" xr:uid="{00000000-0005-0000-0000-0000833F0000}"/>
    <cellStyle name="SAPBEXHLevel0X 2 11 10" xfId="16260" xr:uid="{00000000-0005-0000-0000-0000843F0000}"/>
    <cellStyle name="SAPBEXHLevel0X 2 11 10 2" xfId="16261" xr:uid="{00000000-0005-0000-0000-0000853F0000}"/>
    <cellStyle name="SAPBEXHLevel0X 2 11 10 3" xfId="16262" xr:uid="{00000000-0005-0000-0000-0000863F0000}"/>
    <cellStyle name="SAPBEXHLevel0X 2 11 11" xfId="16263" xr:uid="{00000000-0005-0000-0000-0000873F0000}"/>
    <cellStyle name="SAPBEXHLevel0X 2 11 11 2" xfId="16264" xr:uid="{00000000-0005-0000-0000-0000883F0000}"/>
    <cellStyle name="SAPBEXHLevel0X 2 11 11 3" xfId="16265" xr:uid="{00000000-0005-0000-0000-0000893F0000}"/>
    <cellStyle name="SAPBEXHLevel0X 2 11 12" xfId="16266" xr:uid="{00000000-0005-0000-0000-00008A3F0000}"/>
    <cellStyle name="SAPBEXHLevel0X 2 11 12 2" xfId="16267" xr:uid="{00000000-0005-0000-0000-00008B3F0000}"/>
    <cellStyle name="SAPBEXHLevel0X 2 11 12 3" xfId="16268" xr:uid="{00000000-0005-0000-0000-00008C3F0000}"/>
    <cellStyle name="SAPBEXHLevel0X 2 11 13" xfId="16269" xr:uid="{00000000-0005-0000-0000-00008D3F0000}"/>
    <cellStyle name="SAPBEXHLevel0X 2 11 13 2" xfId="16270" xr:uid="{00000000-0005-0000-0000-00008E3F0000}"/>
    <cellStyle name="SAPBEXHLevel0X 2 11 13 3" xfId="16271" xr:uid="{00000000-0005-0000-0000-00008F3F0000}"/>
    <cellStyle name="SAPBEXHLevel0X 2 11 14" xfId="16272" xr:uid="{00000000-0005-0000-0000-0000903F0000}"/>
    <cellStyle name="SAPBEXHLevel0X 2 11 14 2" xfId="16273" xr:uid="{00000000-0005-0000-0000-0000913F0000}"/>
    <cellStyle name="SAPBEXHLevel0X 2 11 14 3" xfId="16274" xr:uid="{00000000-0005-0000-0000-0000923F0000}"/>
    <cellStyle name="SAPBEXHLevel0X 2 11 15" xfId="16275" xr:uid="{00000000-0005-0000-0000-0000933F0000}"/>
    <cellStyle name="SAPBEXHLevel0X 2 11 15 2" xfId="16276" xr:uid="{00000000-0005-0000-0000-0000943F0000}"/>
    <cellStyle name="SAPBEXHLevel0X 2 11 15 3" xfId="16277" xr:uid="{00000000-0005-0000-0000-0000953F0000}"/>
    <cellStyle name="SAPBEXHLevel0X 2 11 16" xfId="16278" xr:uid="{00000000-0005-0000-0000-0000963F0000}"/>
    <cellStyle name="SAPBEXHLevel0X 2 11 2" xfId="16279" xr:uid="{00000000-0005-0000-0000-0000973F0000}"/>
    <cellStyle name="SAPBEXHLevel0X 2 11 2 2" xfId="16280" xr:uid="{00000000-0005-0000-0000-0000983F0000}"/>
    <cellStyle name="SAPBEXHLevel0X 2 11 2 3" xfId="16281" xr:uid="{00000000-0005-0000-0000-0000993F0000}"/>
    <cellStyle name="SAPBEXHLevel0X 2 11 3" xfId="16282" xr:uid="{00000000-0005-0000-0000-00009A3F0000}"/>
    <cellStyle name="SAPBEXHLevel0X 2 11 3 2" xfId="16283" xr:uid="{00000000-0005-0000-0000-00009B3F0000}"/>
    <cellStyle name="SAPBEXHLevel0X 2 11 3 3" xfId="16284" xr:uid="{00000000-0005-0000-0000-00009C3F0000}"/>
    <cellStyle name="SAPBEXHLevel0X 2 11 4" xfId="16285" xr:uid="{00000000-0005-0000-0000-00009D3F0000}"/>
    <cellStyle name="SAPBEXHLevel0X 2 11 4 2" xfId="16286" xr:uid="{00000000-0005-0000-0000-00009E3F0000}"/>
    <cellStyle name="SAPBEXHLevel0X 2 11 4 3" xfId="16287" xr:uid="{00000000-0005-0000-0000-00009F3F0000}"/>
    <cellStyle name="SAPBEXHLevel0X 2 11 5" xfId="16288" xr:uid="{00000000-0005-0000-0000-0000A03F0000}"/>
    <cellStyle name="SAPBEXHLevel0X 2 11 5 2" xfId="16289" xr:uid="{00000000-0005-0000-0000-0000A13F0000}"/>
    <cellStyle name="SAPBEXHLevel0X 2 11 5 3" xfId="16290" xr:uid="{00000000-0005-0000-0000-0000A23F0000}"/>
    <cellStyle name="SAPBEXHLevel0X 2 11 6" xfId="16291" xr:uid="{00000000-0005-0000-0000-0000A33F0000}"/>
    <cellStyle name="SAPBEXHLevel0X 2 11 6 2" xfId="16292" xr:uid="{00000000-0005-0000-0000-0000A43F0000}"/>
    <cellStyle name="SAPBEXHLevel0X 2 11 6 3" xfId="16293" xr:uid="{00000000-0005-0000-0000-0000A53F0000}"/>
    <cellStyle name="SAPBEXHLevel0X 2 11 7" xfId="16294" xr:uid="{00000000-0005-0000-0000-0000A63F0000}"/>
    <cellStyle name="SAPBEXHLevel0X 2 11 7 2" xfId="16295" xr:uid="{00000000-0005-0000-0000-0000A73F0000}"/>
    <cellStyle name="SAPBEXHLevel0X 2 11 7 3" xfId="16296" xr:uid="{00000000-0005-0000-0000-0000A83F0000}"/>
    <cellStyle name="SAPBEXHLevel0X 2 11 8" xfId="16297" xr:uid="{00000000-0005-0000-0000-0000A93F0000}"/>
    <cellStyle name="SAPBEXHLevel0X 2 11 8 2" xfId="16298" xr:uid="{00000000-0005-0000-0000-0000AA3F0000}"/>
    <cellStyle name="SAPBEXHLevel0X 2 11 8 3" xfId="16299" xr:uid="{00000000-0005-0000-0000-0000AB3F0000}"/>
    <cellStyle name="SAPBEXHLevel0X 2 11 9" xfId="16300" xr:uid="{00000000-0005-0000-0000-0000AC3F0000}"/>
    <cellStyle name="SAPBEXHLevel0X 2 11 9 2" xfId="16301" xr:uid="{00000000-0005-0000-0000-0000AD3F0000}"/>
    <cellStyle name="SAPBEXHLevel0X 2 11 9 3" xfId="16302" xr:uid="{00000000-0005-0000-0000-0000AE3F0000}"/>
    <cellStyle name="SAPBEXHLevel0X 2 12" xfId="16303" xr:uid="{00000000-0005-0000-0000-0000AF3F0000}"/>
    <cellStyle name="SAPBEXHLevel0X 2 12 10" xfId="16304" xr:uid="{00000000-0005-0000-0000-0000B03F0000}"/>
    <cellStyle name="SAPBEXHLevel0X 2 12 10 2" xfId="16305" xr:uid="{00000000-0005-0000-0000-0000B13F0000}"/>
    <cellStyle name="SAPBEXHLevel0X 2 12 10 3" xfId="16306" xr:uid="{00000000-0005-0000-0000-0000B23F0000}"/>
    <cellStyle name="SAPBEXHLevel0X 2 12 11" xfId="16307" xr:uid="{00000000-0005-0000-0000-0000B33F0000}"/>
    <cellStyle name="SAPBEXHLevel0X 2 12 11 2" xfId="16308" xr:uid="{00000000-0005-0000-0000-0000B43F0000}"/>
    <cellStyle name="SAPBEXHLevel0X 2 12 11 3" xfId="16309" xr:uid="{00000000-0005-0000-0000-0000B53F0000}"/>
    <cellStyle name="SAPBEXHLevel0X 2 12 12" xfId="16310" xr:uid="{00000000-0005-0000-0000-0000B63F0000}"/>
    <cellStyle name="SAPBEXHLevel0X 2 12 12 2" xfId="16311" xr:uid="{00000000-0005-0000-0000-0000B73F0000}"/>
    <cellStyle name="SAPBEXHLevel0X 2 12 12 3" xfId="16312" xr:uid="{00000000-0005-0000-0000-0000B83F0000}"/>
    <cellStyle name="SAPBEXHLevel0X 2 12 13" xfId="16313" xr:uid="{00000000-0005-0000-0000-0000B93F0000}"/>
    <cellStyle name="SAPBEXHLevel0X 2 12 13 2" xfId="16314" xr:uid="{00000000-0005-0000-0000-0000BA3F0000}"/>
    <cellStyle name="SAPBEXHLevel0X 2 12 13 3" xfId="16315" xr:uid="{00000000-0005-0000-0000-0000BB3F0000}"/>
    <cellStyle name="SAPBEXHLevel0X 2 12 14" xfId="16316" xr:uid="{00000000-0005-0000-0000-0000BC3F0000}"/>
    <cellStyle name="SAPBEXHLevel0X 2 12 14 2" xfId="16317" xr:uid="{00000000-0005-0000-0000-0000BD3F0000}"/>
    <cellStyle name="SAPBEXHLevel0X 2 12 14 3" xfId="16318" xr:uid="{00000000-0005-0000-0000-0000BE3F0000}"/>
    <cellStyle name="SAPBEXHLevel0X 2 12 15" xfId="16319" xr:uid="{00000000-0005-0000-0000-0000BF3F0000}"/>
    <cellStyle name="SAPBEXHLevel0X 2 12 15 2" xfId="16320" xr:uid="{00000000-0005-0000-0000-0000C03F0000}"/>
    <cellStyle name="SAPBEXHLevel0X 2 12 15 3" xfId="16321" xr:uid="{00000000-0005-0000-0000-0000C13F0000}"/>
    <cellStyle name="SAPBEXHLevel0X 2 12 16" xfId="16322" xr:uid="{00000000-0005-0000-0000-0000C23F0000}"/>
    <cellStyle name="SAPBEXHLevel0X 2 12 2" xfId="16323" xr:uid="{00000000-0005-0000-0000-0000C33F0000}"/>
    <cellStyle name="SAPBEXHLevel0X 2 12 2 2" xfId="16324" xr:uid="{00000000-0005-0000-0000-0000C43F0000}"/>
    <cellStyle name="SAPBEXHLevel0X 2 12 2 3" xfId="16325" xr:uid="{00000000-0005-0000-0000-0000C53F0000}"/>
    <cellStyle name="SAPBEXHLevel0X 2 12 3" xfId="16326" xr:uid="{00000000-0005-0000-0000-0000C63F0000}"/>
    <cellStyle name="SAPBEXHLevel0X 2 12 3 2" xfId="16327" xr:uid="{00000000-0005-0000-0000-0000C73F0000}"/>
    <cellStyle name="SAPBEXHLevel0X 2 12 3 3" xfId="16328" xr:uid="{00000000-0005-0000-0000-0000C83F0000}"/>
    <cellStyle name="SAPBEXHLevel0X 2 12 4" xfId="16329" xr:uid="{00000000-0005-0000-0000-0000C93F0000}"/>
    <cellStyle name="SAPBEXHLevel0X 2 12 4 2" xfId="16330" xr:uid="{00000000-0005-0000-0000-0000CA3F0000}"/>
    <cellStyle name="SAPBEXHLevel0X 2 12 4 3" xfId="16331" xr:uid="{00000000-0005-0000-0000-0000CB3F0000}"/>
    <cellStyle name="SAPBEXHLevel0X 2 12 5" xfId="16332" xr:uid="{00000000-0005-0000-0000-0000CC3F0000}"/>
    <cellStyle name="SAPBEXHLevel0X 2 12 5 2" xfId="16333" xr:uid="{00000000-0005-0000-0000-0000CD3F0000}"/>
    <cellStyle name="SAPBEXHLevel0X 2 12 5 3" xfId="16334" xr:uid="{00000000-0005-0000-0000-0000CE3F0000}"/>
    <cellStyle name="SAPBEXHLevel0X 2 12 6" xfId="16335" xr:uid="{00000000-0005-0000-0000-0000CF3F0000}"/>
    <cellStyle name="SAPBEXHLevel0X 2 12 6 2" xfId="16336" xr:uid="{00000000-0005-0000-0000-0000D03F0000}"/>
    <cellStyle name="SAPBEXHLevel0X 2 12 6 3" xfId="16337" xr:uid="{00000000-0005-0000-0000-0000D13F0000}"/>
    <cellStyle name="SAPBEXHLevel0X 2 12 7" xfId="16338" xr:uid="{00000000-0005-0000-0000-0000D23F0000}"/>
    <cellStyle name="SAPBEXHLevel0X 2 12 7 2" xfId="16339" xr:uid="{00000000-0005-0000-0000-0000D33F0000}"/>
    <cellStyle name="SAPBEXHLevel0X 2 12 7 3" xfId="16340" xr:uid="{00000000-0005-0000-0000-0000D43F0000}"/>
    <cellStyle name="SAPBEXHLevel0X 2 12 8" xfId="16341" xr:uid="{00000000-0005-0000-0000-0000D53F0000}"/>
    <cellStyle name="SAPBEXHLevel0X 2 12 8 2" xfId="16342" xr:uid="{00000000-0005-0000-0000-0000D63F0000}"/>
    <cellStyle name="SAPBEXHLevel0X 2 12 8 3" xfId="16343" xr:uid="{00000000-0005-0000-0000-0000D73F0000}"/>
    <cellStyle name="SAPBEXHLevel0X 2 12 9" xfId="16344" xr:uid="{00000000-0005-0000-0000-0000D83F0000}"/>
    <cellStyle name="SAPBEXHLevel0X 2 12 9 2" xfId="16345" xr:uid="{00000000-0005-0000-0000-0000D93F0000}"/>
    <cellStyle name="SAPBEXHLevel0X 2 12 9 3" xfId="16346" xr:uid="{00000000-0005-0000-0000-0000DA3F0000}"/>
    <cellStyle name="SAPBEXHLevel0X 2 13" xfId="16347" xr:uid="{00000000-0005-0000-0000-0000DB3F0000}"/>
    <cellStyle name="SAPBEXHLevel0X 2 13 10" xfId="16348" xr:uid="{00000000-0005-0000-0000-0000DC3F0000}"/>
    <cellStyle name="SAPBEXHLevel0X 2 13 10 2" xfId="16349" xr:uid="{00000000-0005-0000-0000-0000DD3F0000}"/>
    <cellStyle name="SAPBEXHLevel0X 2 13 10 3" xfId="16350" xr:uid="{00000000-0005-0000-0000-0000DE3F0000}"/>
    <cellStyle name="SAPBEXHLevel0X 2 13 11" xfId="16351" xr:uid="{00000000-0005-0000-0000-0000DF3F0000}"/>
    <cellStyle name="SAPBEXHLevel0X 2 13 11 2" xfId="16352" xr:uid="{00000000-0005-0000-0000-0000E03F0000}"/>
    <cellStyle name="SAPBEXHLevel0X 2 13 11 3" xfId="16353" xr:uid="{00000000-0005-0000-0000-0000E13F0000}"/>
    <cellStyle name="SAPBEXHLevel0X 2 13 12" xfId="16354" xr:uid="{00000000-0005-0000-0000-0000E23F0000}"/>
    <cellStyle name="SAPBEXHLevel0X 2 13 12 2" xfId="16355" xr:uid="{00000000-0005-0000-0000-0000E33F0000}"/>
    <cellStyle name="SAPBEXHLevel0X 2 13 12 3" xfId="16356" xr:uid="{00000000-0005-0000-0000-0000E43F0000}"/>
    <cellStyle name="SAPBEXHLevel0X 2 13 13" xfId="16357" xr:uid="{00000000-0005-0000-0000-0000E53F0000}"/>
    <cellStyle name="SAPBEXHLevel0X 2 13 13 2" xfId="16358" xr:uid="{00000000-0005-0000-0000-0000E63F0000}"/>
    <cellStyle name="SAPBEXHLevel0X 2 13 13 3" xfId="16359" xr:uid="{00000000-0005-0000-0000-0000E73F0000}"/>
    <cellStyle name="SAPBEXHLevel0X 2 13 14" xfId="16360" xr:uid="{00000000-0005-0000-0000-0000E83F0000}"/>
    <cellStyle name="SAPBEXHLevel0X 2 13 14 2" xfId="16361" xr:uid="{00000000-0005-0000-0000-0000E93F0000}"/>
    <cellStyle name="SAPBEXHLevel0X 2 13 14 3" xfId="16362" xr:uid="{00000000-0005-0000-0000-0000EA3F0000}"/>
    <cellStyle name="SAPBEXHLevel0X 2 13 15" xfId="16363" xr:uid="{00000000-0005-0000-0000-0000EB3F0000}"/>
    <cellStyle name="SAPBEXHLevel0X 2 13 15 2" xfId="16364" xr:uid="{00000000-0005-0000-0000-0000EC3F0000}"/>
    <cellStyle name="SAPBEXHLevel0X 2 13 15 3" xfId="16365" xr:uid="{00000000-0005-0000-0000-0000ED3F0000}"/>
    <cellStyle name="SAPBEXHLevel0X 2 13 16" xfId="16366" xr:uid="{00000000-0005-0000-0000-0000EE3F0000}"/>
    <cellStyle name="SAPBEXHLevel0X 2 13 2" xfId="16367" xr:uid="{00000000-0005-0000-0000-0000EF3F0000}"/>
    <cellStyle name="SAPBEXHLevel0X 2 13 2 2" xfId="16368" xr:uid="{00000000-0005-0000-0000-0000F03F0000}"/>
    <cellStyle name="SAPBEXHLevel0X 2 13 2 3" xfId="16369" xr:uid="{00000000-0005-0000-0000-0000F13F0000}"/>
    <cellStyle name="SAPBEXHLevel0X 2 13 3" xfId="16370" xr:uid="{00000000-0005-0000-0000-0000F23F0000}"/>
    <cellStyle name="SAPBEXHLevel0X 2 13 3 2" xfId="16371" xr:uid="{00000000-0005-0000-0000-0000F33F0000}"/>
    <cellStyle name="SAPBEXHLevel0X 2 13 3 3" xfId="16372" xr:uid="{00000000-0005-0000-0000-0000F43F0000}"/>
    <cellStyle name="SAPBEXHLevel0X 2 13 4" xfId="16373" xr:uid="{00000000-0005-0000-0000-0000F53F0000}"/>
    <cellStyle name="SAPBEXHLevel0X 2 13 4 2" xfId="16374" xr:uid="{00000000-0005-0000-0000-0000F63F0000}"/>
    <cellStyle name="SAPBEXHLevel0X 2 13 4 3" xfId="16375" xr:uid="{00000000-0005-0000-0000-0000F73F0000}"/>
    <cellStyle name="SAPBEXHLevel0X 2 13 5" xfId="16376" xr:uid="{00000000-0005-0000-0000-0000F83F0000}"/>
    <cellStyle name="SAPBEXHLevel0X 2 13 5 2" xfId="16377" xr:uid="{00000000-0005-0000-0000-0000F93F0000}"/>
    <cellStyle name="SAPBEXHLevel0X 2 13 5 3" xfId="16378" xr:uid="{00000000-0005-0000-0000-0000FA3F0000}"/>
    <cellStyle name="SAPBEXHLevel0X 2 13 6" xfId="16379" xr:uid="{00000000-0005-0000-0000-0000FB3F0000}"/>
    <cellStyle name="SAPBEXHLevel0X 2 13 6 2" xfId="16380" xr:uid="{00000000-0005-0000-0000-0000FC3F0000}"/>
    <cellStyle name="SAPBEXHLevel0X 2 13 6 3" xfId="16381" xr:uid="{00000000-0005-0000-0000-0000FD3F0000}"/>
    <cellStyle name="SAPBEXHLevel0X 2 13 7" xfId="16382" xr:uid="{00000000-0005-0000-0000-0000FE3F0000}"/>
    <cellStyle name="SAPBEXHLevel0X 2 13 7 2" xfId="16383" xr:uid="{00000000-0005-0000-0000-0000FF3F0000}"/>
    <cellStyle name="SAPBEXHLevel0X 2 13 7 3" xfId="16384" xr:uid="{00000000-0005-0000-0000-000000400000}"/>
    <cellStyle name="SAPBEXHLevel0X 2 13 8" xfId="16385" xr:uid="{00000000-0005-0000-0000-000001400000}"/>
    <cellStyle name="SAPBEXHLevel0X 2 13 8 2" xfId="16386" xr:uid="{00000000-0005-0000-0000-000002400000}"/>
    <cellStyle name="SAPBEXHLevel0X 2 13 8 3" xfId="16387" xr:uid="{00000000-0005-0000-0000-000003400000}"/>
    <cellStyle name="SAPBEXHLevel0X 2 13 9" xfId="16388" xr:uid="{00000000-0005-0000-0000-000004400000}"/>
    <cellStyle name="SAPBEXHLevel0X 2 13 9 2" xfId="16389" xr:uid="{00000000-0005-0000-0000-000005400000}"/>
    <cellStyle name="SAPBEXHLevel0X 2 13 9 3" xfId="16390" xr:uid="{00000000-0005-0000-0000-000006400000}"/>
    <cellStyle name="SAPBEXHLevel0X 2 14" xfId="16391" xr:uid="{00000000-0005-0000-0000-000007400000}"/>
    <cellStyle name="SAPBEXHLevel0X 2 14 2" xfId="16392" xr:uid="{00000000-0005-0000-0000-000008400000}"/>
    <cellStyle name="SAPBEXHLevel0X 2 14 3" xfId="16393" xr:uid="{00000000-0005-0000-0000-000009400000}"/>
    <cellStyle name="SAPBEXHLevel0X 2 15" xfId="16394" xr:uid="{00000000-0005-0000-0000-00000A400000}"/>
    <cellStyle name="SAPBEXHLevel0X 2 15 2" xfId="16395" xr:uid="{00000000-0005-0000-0000-00000B400000}"/>
    <cellStyle name="SAPBEXHLevel0X 2 15 3" xfId="16396" xr:uid="{00000000-0005-0000-0000-00000C400000}"/>
    <cellStyle name="SAPBEXHLevel0X 2 16" xfId="16397" xr:uid="{00000000-0005-0000-0000-00000D400000}"/>
    <cellStyle name="SAPBEXHLevel0X 2 16 2" xfId="16398" xr:uid="{00000000-0005-0000-0000-00000E400000}"/>
    <cellStyle name="SAPBEXHLevel0X 2 16 3" xfId="16399" xr:uid="{00000000-0005-0000-0000-00000F400000}"/>
    <cellStyle name="SAPBEXHLevel0X 2 17" xfId="16400" xr:uid="{00000000-0005-0000-0000-000010400000}"/>
    <cellStyle name="SAPBEXHLevel0X 2 17 2" xfId="16401" xr:uid="{00000000-0005-0000-0000-000011400000}"/>
    <cellStyle name="SAPBEXHLevel0X 2 17 3" xfId="16402" xr:uid="{00000000-0005-0000-0000-000012400000}"/>
    <cellStyle name="SAPBEXHLevel0X 2 18" xfId="16403" xr:uid="{00000000-0005-0000-0000-000013400000}"/>
    <cellStyle name="SAPBEXHLevel0X 2 18 2" xfId="16404" xr:uid="{00000000-0005-0000-0000-000014400000}"/>
    <cellStyle name="SAPBEXHLevel0X 2 18 3" xfId="16405" xr:uid="{00000000-0005-0000-0000-000015400000}"/>
    <cellStyle name="SAPBEXHLevel0X 2 19" xfId="16406" xr:uid="{00000000-0005-0000-0000-000016400000}"/>
    <cellStyle name="SAPBEXHLevel0X 2 19 2" xfId="16407" xr:uid="{00000000-0005-0000-0000-000017400000}"/>
    <cellStyle name="SAPBEXHLevel0X 2 19 3" xfId="16408" xr:uid="{00000000-0005-0000-0000-000018400000}"/>
    <cellStyle name="SAPBEXHLevel0X 2 2" xfId="16409" xr:uid="{00000000-0005-0000-0000-000019400000}"/>
    <cellStyle name="SAPBEXHLevel0X 2 2 10" xfId="16410" xr:uid="{00000000-0005-0000-0000-00001A400000}"/>
    <cellStyle name="SAPBEXHLevel0X 2 2 10 2" xfId="16411" xr:uid="{00000000-0005-0000-0000-00001B400000}"/>
    <cellStyle name="SAPBEXHLevel0X 2 2 10 3" xfId="16412" xr:uid="{00000000-0005-0000-0000-00001C400000}"/>
    <cellStyle name="SAPBEXHLevel0X 2 2 11" xfId="16413" xr:uid="{00000000-0005-0000-0000-00001D400000}"/>
    <cellStyle name="SAPBEXHLevel0X 2 2 11 2" xfId="16414" xr:uid="{00000000-0005-0000-0000-00001E400000}"/>
    <cellStyle name="SAPBEXHLevel0X 2 2 11 3" xfId="16415" xr:uid="{00000000-0005-0000-0000-00001F400000}"/>
    <cellStyle name="SAPBEXHLevel0X 2 2 12" xfId="16416" xr:uid="{00000000-0005-0000-0000-000020400000}"/>
    <cellStyle name="SAPBEXHLevel0X 2 2 12 2" xfId="16417" xr:uid="{00000000-0005-0000-0000-000021400000}"/>
    <cellStyle name="SAPBEXHLevel0X 2 2 12 3" xfId="16418" xr:uid="{00000000-0005-0000-0000-000022400000}"/>
    <cellStyle name="SAPBEXHLevel0X 2 2 13" xfId="16419" xr:uid="{00000000-0005-0000-0000-000023400000}"/>
    <cellStyle name="SAPBEXHLevel0X 2 2 13 2" xfId="16420" xr:uid="{00000000-0005-0000-0000-000024400000}"/>
    <cellStyle name="SAPBEXHLevel0X 2 2 13 3" xfId="16421" xr:uid="{00000000-0005-0000-0000-000025400000}"/>
    <cellStyle name="SAPBEXHLevel0X 2 2 14" xfId="16422" xr:uid="{00000000-0005-0000-0000-000026400000}"/>
    <cellStyle name="SAPBEXHLevel0X 2 2 14 2" xfId="16423" xr:uid="{00000000-0005-0000-0000-000027400000}"/>
    <cellStyle name="SAPBEXHLevel0X 2 2 14 3" xfId="16424" xr:uid="{00000000-0005-0000-0000-000028400000}"/>
    <cellStyle name="SAPBEXHLevel0X 2 2 15" xfId="16425" xr:uid="{00000000-0005-0000-0000-000029400000}"/>
    <cellStyle name="SAPBEXHLevel0X 2 2 15 2" xfId="16426" xr:uid="{00000000-0005-0000-0000-00002A400000}"/>
    <cellStyle name="SAPBEXHLevel0X 2 2 15 3" xfId="16427" xr:uid="{00000000-0005-0000-0000-00002B400000}"/>
    <cellStyle name="SAPBEXHLevel0X 2 2 16" xfId="16428" xr:uid="{00000000-0005-0000-0000-00002C400000}"/>
    <cellStyle name="SAPBEXHLevel0X 2 2 2" xfId="16429" xr:uid="{00000000-0005-0000-0000-00002D400000}"/>
    <cellStyle name="SAPBEXHLevel0X 2 2 2 2" xfId="16430" xr:uid="{00000000-0005-0000-0000-00002E400000}"/>
    <cellStyle name="SAPBEXHLevel0X 2 2 2 3" xfId="16431" xr:uid="{00000000-0005-0000-0000-00002F400000}"/>
    <cellStyle name="SAPBEXHLevel0X 2 2 3" xfId="16432" xr:uid="{00000000-0005-0000-0000-000030400000}"/>
    <cellStyle name="SAPBEXHLevel0X 2 2 3 2" xfId="16433" xr:uid="{00000000-0005-0000-0000-000031400000}"/>
    <cellStyle name="SAPBEXHLevel0X 2 2 3 3" xfId="16434" xr:uid="{00000000-0005-0000-0000-000032400000}"/>
    <cellStyle name="SAPBEXHLevel0X 2 2 4" xfId="16435" xr:uid="{00000000-0005-0000-0000-000033400000}"/>
    <cellStyle name="SAPBEXHLevel0X 2 2 4 2" xfId="16436" xr:uid="{00000000-0005-0000-0000-000034400000}"/>
    <cellStyle name="SAPBEXHLevel0X 2 2 4 3" xfId="16437" xr:uid="{00000000-0005-0000-0000-000035400000}"/>
    <cellStyle name="SAPBEXHLevel0X 2 2 5" xfId="16438" xr:uid="{00000000-0005-0000-0000-000036400000}"/>
    <cellStyle name="SAPBEXHLevel0X 2 2 5 2" xfId="16439" xr:uid="{00000000-0005-0000-0000-000037400000}"/>
    <cellStyle name="SAPBEXHLevel0X 2 2 5 3" xfId="16440" xr:uid="{00000000-0005-0000-0000-000038400000}"/>
    <cellStyle name="SAPBEXHLevel0X 2 2 6" xfId="16441" xr:uid="{00000000-0005-0000-0000-000039400000}"/>
    <cellStyle name="SAPBEXHLevel0X 2 2 6 2" xfId="16442" xr:uid="{00000000-0005-0000-0000-00003A400000}"/>
    <cellStyle name="SAPBEXHLevel0X 2 2 6 3" xfId="16443" xr:uid="{00000000-0005-0000-0000-00003B400000}"/>
    <cellStyle name="SAPBEXHLevel0X 2 2 7" xfId="16444" xr:uid="{00000000-0005-0000-0000-00003C400000}"/>
    <cellStyle name="SAPBEXHLevel0X 2 2 7 2" xfId="16445" xr:uid="{00000000-0005-0000-0000-00003D400000}"/>
    <cellStyle name="SAPBEXHLevel0X 2 2 7 3" xfId="16446" xr:uid="{00000000-0005-0000-0000-00003E400000}"/>
    <cellStyle name="SAPBEXHLevel0X 2 2 8" xfId="16447" xr:uid="{00000000-0005-0000-0000-00003F400000}"/>
    <cellStyle name="SAPBEXHLevel0X 2 2 8 2" xfId="16448" xr:uid="{00000000-0005-0000-0000-000040400000}"/>
    <cellStyle name="SAPBEXHLevel0X 2 2 8 3" xfId="16449" xr:uid="{00000000-0005-0000-0000-000041400000}"/>
    <cellStyle name="SAPBEXHLevel0X 2 2 9" xfId="16450" xr:uid="{00000000-0005-0000-0000-000042400000}"/>
    <cellStyle name="SAPBEXHLevel0X 2 2 9 2" xfId="16451" xr:uid="{00000000-0005-0000-0000-000043400000}"/>
    <cellStyle name="SAPBEXHLevel0X 2 2 9 3" xfId="16452" xr:uid="{00000000-0005-0000-0000-000044400000}"/>
    <cellStyle name="SAPBEXHLevel0X 2 20" xfId="16453" xr:uid="{00000000-0005-0000-0000-000045400000}"/>
    <cellStyle name="SAPBEXHLevel0X 2 20 2" xfId="16454" xr:uid="{00000000-0005-0000-0000-000046400000}"/>
    <cellStyle name="SAPBEXHLevel0X 2 20 3" xfId="16455" xr:uid="{00000000-0005-0000-0000-000047400000}"/>
    <cellStyle name="SAPBEXHLevel0X 2 21" xfId="16456" xr:uid="{00000000-0005-0000-0000-000048400000}"/>
    <cellStyle name="SAPBEXHLevel0X 2 21 2" xfId="16457" xr:uid="{00000000-0005-0000-0000-000049400000}"/>
    <cellStyle name="SAPBEXHLevel0X 2 21 3" xfId="16458" xr:uid="{00000000-0005-0000-0000-00004A400000}"/>
    <cellStyle name="SAPBEXHLevel0X 2 22" xfId="16459" xr:uid="{00000000-0005-0000-0000-00004B400000}"/>
    <cellStyle name="SAPBEXHLevel0X 2 22 2" xfId="16460" xr:uid="{00000000-0005-0000-0000-00004C400000}"/>
    <cellStyle name="SAPBEXHLevel0X 2 22 3" xfId="16461" xr:uid="{00000000-0005-0000-0000-00004D400000}"/>
    <cellStyle name="SAPBEXHLevel0X 2 23" xfId="16462" xr:uid="{00000000-0005-0000-0000-00004E400000}"/>
    <cellStyle name="SAPBEXHLevel0X 2 23 2" xfId="16463" xr:uid="{00000000-0005-0000-0000-00004F400000}"/>
    <cellStyle name="SAPBEXHLevel0X 2 23 3" xfId="16464" xr:uid="{00000000-0005-0000-0000-000050400000}"/>
    <cellStyle name="SAPBEXHLevel0X 2 24" xfId="16465" xr:uid="{00000000-0005-0000-0000-000051400000}"/>
    <cellStyle name="SAPBEXHLevel0X 2 24 2" xfId="16466" xr:uid="{00000000-0005-0000-0000-000052400000}"/>
    <cellStyle name="SAPBEXHLevel0X 2 24 3" xfId="16467" xr:uid="{00000000-0005-0000-0000-000053400000}"/>
    <cellStyle name="SAPBEXHLevel0X 2 25" xfId="16468" xr:uid="{00000000-0005-0000-0000-000054400000}"/>
    <cellStyle name="SAPBEXHLevel0X 2 25 2" xfId="16469" xr:uid="{00000000-0005-0000-0000-000055400000}"/>
    <cellStyle name="SAPBEXHLevel0X 2 25 3" xfId="16470" xr:uid="{00000000-0005-0000-0000-000056400000}"/>
    <cellStyle name="SAPBEXHLevel0X 2 26" xfId="16471" xr:uid="{00000000-0005-0000-0000-000057400000}"/>
    <cellStyle name="SAPBEXHLevel0X 2 26 2" xfId="16472" xr:uid="{00000000-0005-0000-0000-000058400000}"/>
    <cellStyle name="SAPBEXHLevel0X 2 26 3" xfId="16473" xr:uid="{00000000-0005-0000-0000-000059400000}"/>
    <cellStyle name="SAPBEXHLevel0X 2 27" xfId="16474" xr:uid="{00000000-0005-0000-0000-00005A400000}"/>
    <cellStyle name="SAPBEXHLevel0X 2 27 2" xfId="16475" xr:uid="{00000000-0005-0000-0000-00005B400000}"/>
    <cellStyle name="SAPBEXHLevel0X 2 27 3" xfId="16476" xr:uid="{00000000-0005-0000-0000-00005C400000}"/>
    <cellStyle name="SAPBEXHLevel0X 2 28" xfId="16477" xr:uid="{00000000-0005-0000-0000-00005D400000}"/>
    <cellStyle name="SAPBEXHLevel0X 2 3" xfId="16478" xr:uid="{00000000-0005-0000-0000-00005E400000}"/>
    <cellStyle name="SAPBEXHLevel0X 2 3 10" xfId="16479" xr:uid="{00000000-0005-0000-0000-00005F400000}"/>
    <cellStyle name="SAPBEXHLevel0X 2 3 10 2" xfId="16480" xr:uid="{00000000-0005-0000-0000-000060400000}"/>
    <cellStyle name="SAPBEXHLevel0X 2 3 10 3" xfId="16481" xr:uid="{00000000-0005-0000-0000-000061400000}"/>
    <cellStyle name="SAPBEXHLevel0X 2 3 11" xfId="16482" xr:uid="{00000000-0005-0000-0000-000062400000}"/>
    <cellStyle name="SAPBEXHLevel0X 2 3 11 2" xfId="16483" xr:uid="{00000000-0005-0000-0000-000063400000}"/>
    <cellStyle name="SAPBEXHLevel0X 2 3 11 3" xfId="16484" xr:uid="{00000000-0005-0000-0000-000064400000}"/>
    <cellStyle name="SAPBEXHLevel0X 2 3 12" xfId="16485" xr:uid="{00000000-0005-0000-0000-000065400000}"/>
    <cellStyle name="SAPBEXHLevel0X 2 3 12 2" xfId="16486" xr:uid="{00000000-0005-0000-0000-000066400000}"/>
    <cellStyle name="SAPBEXHLevel0X 2 3 12 3" xfId="16487" xr:uid="{00000000-0005-0000-0000-000067400000}"/>
    <cellStyle name="SAPBEXHLevel0X 2 3 13" xfId="16488" xr:uid="{00000000-0005-0000-0000-000068400000}"/>
    <cellStyle name="SAPBEXHLevel0X 2 3 13 2" xfId="16489" xr:uid="{00000000-0005-0000-0000-000069400000}"/>
    <cellStyle name="SAPBEXHLevel0X 2 3 13 3" xfId="16490" xr:uid="{00000000-0005-0000-0000-00006A400000}"/>
    <cellStyle name="SAPBEXHLevel0X 2 3 14" xfId="16491" xr:uid="{00000000-0005-0000-0000-00006B400000}"/>
    <cellStyle name="SAPBEXHLevel0X 2 3 14 2" xfId="16492" xr:uid="{00000000-0005-0000-0000-00006C400000}"/>
    <cellStyle name="SAPBEXHLevel0X 2 3 14 3" xfId="16493" xr:uid="{00000000-0005-0000-0000-00006D400000}"/>
    <cellStyle name="SAPBEXHLevel0X 2 3 15" xfId="16494" xr:uid="{00000000-0005-0000-0000-00006E400000}"/>
    <cellStyle name="SAPBEXHLevel0X 2 3 15 2" xfId="16495" xr:uid="{00000000-0005-0000-0000-00006F400000}"/>
    <cellStyle name="SAPBEXHLevel0X 2 3 15 3" xfId="16496" xr:uid="{00000000-0005-0000-0000-000070400000}"/>
    <cellStyle name="SAPBEXHLevel0X 2 3 16" xfId="16497" xr:uid="{00000000-0005-0000-0000-000071400000}"/>
    <cellStyle name="SAPBEXHLevel0X 2 3 2" xfId="16498" xr:uid="{00000000-0005-0000-0000-000072400000}"/>
    <cellStyle name="SAPBEXHLevel0X 2 3 2 2" xfId="16499" xr:uid="{00000000-0005-0000-0000-000073400000}"/>
    <cellStyle name="SAPBEXHLevel0X 2 3 2 3" xfId="16500" xr:uid="{00000000-0005-0000-0000-000074400000}"/>
    <cellStyle name="SAPBEXHLevel0X 2 3 3" xfId="16501" xr:uid="{00000000-0005-0000-0000-000075400000}"/>
    <cellStyle name="SAPBEXHLevel0X 2 3 3 2" xfId="16502" xr:uid="{00000000-0005-0000-0000-000076400000}"/>
    <cellStyle name="SAPBEXHLevel0X 2 3 3 3" xfId="16503" xr:uid="{00000000-0005-0000-0000-000077400000}"/>
    <cellStyle name="SAPBEXHLevel0X 2 3 4" xfId="16504" xr:uid="{00000000-0005-0000-0000-000078400000}"/>
    <cellStyle name="SAPBEXHLevel0X 2 3 4 2" xfId="16505" xr:uid="{00000000-0005-0000-0000-000079400000}"/>
    <cellStyle name="SAPBEXHLevel0X 2 3 4 3" xfId="16506" xr:uid="{00000000-0005-0000-0000-00007A400000}"/>
    <cellStyle name="SAPBEXHLevel0X 2 3 5" xfId="16507" xr:uid="{00000000-0005-0000-0000-00007B400000}"/>
    <cellStyle name="SAPBEXHLevel0X 2 3 5 2" xfId="16508" xr:uid="{00000000-0005-0000-0000-00007C400000}"/>
    <cellStyle name="SAPBEXHLevel0X 2 3 5 3" xfId="16509" xr:uid="{00000000-0005-0000-0000-00007D400000}"/>
    <cellStyle name="SAPBEXHLevel0X 2 3 6" xfId="16510" xr:uid="{00000000-0005-0000-0000-00007E400000}"/>
    <cellStyle name="SAPBEXHLevel0X 2 3 6 2" xfId="16511" xr:uid="{00000000-0005-0000-0000-00007F400000}"/>
    <cellStyle name="SAPBEXHLevel0X 2 3 6 3" xfId="16512" xr:uid="{00000000-0005-0000-0000-000080400000}"/>
    <cellStyle name="SAPBEXHLevel0X 2 3 7" xfId="16513" xr:uid="{00000000-0005-0000-0000-000081400000}"/>
    <cellStyle name="SAPBEXHLevel0X 2 3 7 2" xfId="16514" xr:uid="{00000000-0005-0000-0000-000082400000}"/>
    <cellStyle name="SAPBEXHLevel0X 2 3 7 3" xfId="16515" xr:uid="{00000000-0005-0000-0000-000083400000}"/>
    <cellStyle name="SAPBEXHLevel0X 2 3 8" xfId="16516" xr:uid="{00000000-0005-0000-0000-000084400000}"/>
    <cellStyle name="SAPBEXHLevel0X 2 3 8 2" xfId="16517" xr:uid="{00000000-0005-0000-0000-000085400000}"/>
    <cellStyle name="SAPBEXHLevel0X 2 3 8 3" xfId="16518" xr:uid="{00000000-0005-0000-0000-000086400000}"/>
    <cellStyle name="SAPBEXHLevel0X 2 3 9" xfId="16519" xr:uid="{00000000-0005-0000-0000-000087400000}"/>
    <cellStyle name="SAPBEXHLevel0X 2 3 9 2" xfId="16520" xr:uid="{00000000-0005-0000-0000-000088400000}"/>
    <cellStyle name="SAPBEXHLevel0X 2 3 9 3" xfId="16521" xr:uid="{00000000-0005-0000-0000-000089400000}"/>
    <cellStyle name="SAPBEXHLevel0X 2 4" xfId="16522" xr:uid="{00000000-0005-0000-0000-00008A400000}"/>
    <cellStyle name="SAPBEXHLevel0X 2 4 10" xfId="16523" xr:uid="{00000000-0005-0000-0000-00008B400000}"/>
    <cellStyle name="SAPBEXHLevel0X 2 4 10 2" xfId="16524" xr:uid="{00000000-0005-0000-0000-00008C400000}"/>
    <cellStyle name="SAPBEXHLevel0X 2 4 10 3" xfId="16525" xr:uid="{00000000-0005-0000-0000-00008D400000}"/>
    <cellStyle name="SAPBEXHLevel0X 2 4 11" xfId="16526" xr:uid="{00000000-0005-0000-0000-00008E400000}"/>
    <cellStyle name="SAPBEXHLevel0X 2 4 11 2" xfId="16527" xr:uid="{00000000-0005-0000-0000-00008F400000}"/>
    <cellStyle name="SAPBEXHLevel0X 2 4 11 3" xfId="16528" xr:uid="{00000000-0005-0000-0000-000090400000}"/>
    <cellStyle name="SAPBEXHLevel0X 2 4 12" xfId="16529" xr:uid="{00000000-0005-0000-0000-000091400000}"/>
    <cellStyle name="SAPBEXHLevel0X 2 4 12 2" xfId="16530" xr:uid="{00000000-0005-0000-0000-000092400000}"/>
    <cellStyle name="SAPBEXHLevel0X 2 4 12 3" xfId="16531" xr:uid="{00000000-0005-0000-0000-000093400000}"/>
    <cellStyle name="SAPBEXHLevel0X 2 4 13" xfId="16532" xr:uid="{00000000-0005-0000-0000-000094400000}"/>
    <cellStyle name="SAPBEXHLevel0X 2 4 13 2" xfId="16533" xr:uid="{00000000-0005-0000-0000-000095400000}"/>
    <cellStyle name="SAPBEXHLevel0X 2 4 13 3" xfId="16534" xr:uid="{00000000-0005-0000-0000-000096400000}"/>
    <cellStyle name="SAPBEXHLevel0X 2 4 14" xfId="16535" xr:uid="{00000000-0005-0000-0000-000097400000}"/>
    <cellStyle name="SAPBEXHLevel0X 2 4 14 2" xfId="16536" xr:uid="{00000000-0005-0000-0000-000098400000}"/>
    <cellStyle name="SAPBEXHLevel0X 2 4 14 3" xfId="16537" xr:uid="{00000000-0005-0000-0000-000099400000}"/>
    <cellStyle name="SAPBEXHLevel0X 2 4 15" xfId="16538" xr:uid="{00000000-0005-0000-0000-00009A400000}"/>
    <cellStyle name="SAPBEXHLevel0X 2 4 15 2" xfId="16539" xr:uid="{00000000-0005-0000-0000-00009B400000}"/>
    <cellStyle name="SAPBEXHLevel0X 2 4 15 3" xfId="16540" xr:uid="{00000000-0005-0000-0000-00009C400000}"/>
    <cellStyle name="SAPBEXHLevel0X 2 4 16" xfId="16541" xr:uid="{00000000-0005-0000-0000-00009D400000}"/>
    <cellStyle name="SAPBEXHLevel0X 2 4 2" xfId="16542" xr:uid="{00000000-0005-0000-0000-00009E400000}"/>
    <cellStyle name="SAPBEXHLevel0X 2 4 2 2" xfId="16543" xr:uid="{00000000-0005-0000-0000-00009F400000}"/>
    <cellStyle name="SAPBEXHLevel0X 2 4 2 3" xfId="16544" xr:uid="{00000000-0005-0000-0000-0000A0400000}"/>
    <cellStyle name="SAPBEXHLevel0X 2 4 3" xfId="16545" xr:uid="{00000000-0005-0000-0000-0000A1400000}"/>
    <cellStyle name="SAPBEXHLevel0X 2 4 3 2" xfId="16546" xr:uid="{00000000-0005-0000-0000-0000A2400000}"/>
    <cellStyle name="SAPBEXHLevel0X 2 4 3 3" xfId="16547" xr:uid="{00000000-0005-0000-0000-0000A3400000}"/>
    <cellStyle name="SAPBEXHLevel0X 2 4 4" xfId="16548" xr:uid="{00000000-0005-0000-0000-0000A4400000}"/>
    <cellStyle name="SAPBEXHLevel0X 2 4 4 2" xfId="16549" xr:uid="{00000000-0005-0000-0000-0000A5400000}"/>
    <cellStyle name="SAPBEXHLevel0X 2 4 4 3" xfId="16550" xr:uid="{00000000-0005-0000-0000-0000A6400000}"/>
    <cellStyle name="SAPBEXHLevel0X 2 4 5" xfId="16551" xr:uid="{00000000-0005-0000-0000-0000A7400000}"/>
    <cellStyle name="SAPBEXHLevel0X 2 4 5 2" xfId="16552" xr:uid="{00000000-0005-0000-0000-0000A8400000}"/>
    <cellStyle name="SAPBEXHLevel0X 2 4 5 3" xfId="16553" xr:uid="{00000000-0005-0000-0000-0000A9400000}"/>
    <cellStyle name="SAPBEXHLevel0X 2 4 6" xfId="16554" xr:uid="{00000000-0005-0000-0000-0000AA400000}"/>
    <cellStyle name="SAPBEXHLevel0X 2 4 6 2" xfId="16555" xr:uid="{00000000-0005-0000-0000-0000AB400000}"/>
    <cellStyle name="SAPBEXHLevel0X 2 4 6 3" xfId="16556" xr:uid="{00000000-0005-0000-0000-0000AC400000}"/>
    <cellStyle name="SAPBEXHLevel0X 2 4 7" xfId="16557" xr:uid="{00000000-0005-0000-0000-0000AD400000}"/>
    <cellStyle name="SAPBEXHLevel0X 2 4 7 2" xfId="16558" xr:uid="{00000000-0005-0000-0000-0000AE400000}"/>
    <cellStyle name="SAPBEXHLevel0X 2 4 7 3" xfId="16559" xr:uid="{00000000-0005-0000-0000-0000AF400000}"/>
    <cellStyle name="SAPBEXHLevel0X 2 4 8" xfId="16560" xr:uid="{00000000-0005-0000-0000-0000B0400000}"/>
    <cellStyle name="SAPBEXHLevel0X 2 4 8 2" xfId="16561" xr:uid="{00000000-0005-0000-0000-0000B1400000}"/>
    <cellStyle name="SAPBEXHLevel0X 2 4 8 3" xfId="16562" xr:uid="{00000000-0005-0000-0000-0000B2400000}"/>
    <cellStyle name="SAPBEXHLevel0X 2 4 9" xfId="16563" xr:uid="{00000000-0005-0000-0000-0000B3400000}"/>
    <cellStyle name="SAPBEXHLevel0X 2 4 9 2" xfId="16564" xr:uid="{00000000-0005-0000-0000-0000B4400000}"/>
    <cellStyle name="SAPBEXHLevel0X 2 4 9 3" xfId="16565" xr:uid="{00000000-0005-0000-0000-0000B5400000}"/>
    <cellStyle name="SAPBEXHLevel0X 2 5" xfId="16566" xr:uid="{00000000-0005-0000-0000-0000B6400000}"/>
    <cellStyle name="SAPBEXHLevel0X 2 5 10" xfId="16567" xr:uid="{00000000-0005-0000-0000-0000B7400000}"/>
    <cellStyle name="SAPBEXHLevel0X 2 5 10 2" xfId="16568" xr:uid="{00000000-0005-0000-0000-0000B8400000}"/>
    <cellStyle name="SAPBEXHLevel0X 2 5 10 3" xfId="16569" xr:uid="{00000000-0005-0000-0000-0000B9400000}"/>
    <cellStyle name="SAPBEXHLevel0X 2 5 11" xfId="16570" xr:uid="{00000000-0005-0000-0000-0000BA400000}"/>
    <cellStyle name="SAPBEXHLevel0X 2 5 11 2" xfId="16571" xr:uid="{00000000-0005-0000-0000-0000BB400000}"/>
    <cellStyle name="SAPBEXHLevel0X 2 5 11 3" xfId="16572" xr:uid="{00000000-0005-0000-0000-0000BC400000}"/>
    <cellStyle name="SAPBEXHLevel0X 2 5 12" xfId="16573" xr:uid="{00000000-0005-0000-0000-0000BD400000}"/>
    <cellStyle name="SAPBEXHLevel0X 2 5 12 2" xfId="16574" xr:uid="{00000000-0005-0000-0000-0000BE400000}"/>
    <cellStyle name="SAPBEXHLevel0X 2 5 12 3" xfId="16575" xr:uid="{00000000-0005-0000-0000-0000BF400000}"/>
    <cellStyle name="SAPBEXHLevel0X 2 5 13" xfId="16576" xr:uid="{00000000-0005-0000-0000-0000C0400000}"/>
    <cellStyle name="SAPBEXHLevel0X 2 5 13 2" xfId="16577" xr:uid="{00000000-0005-0000-0000-0000C1400000}"/>
    <cellStyle name="SAPBEXHLevel0X 2 5 13 3" xfId="16578" xr:uid="{00000000-0005-0000-0000-0000C2400000}"/>
    <cellStyle name="SAPBEXHLevel0X 2 5 14" xfId="16579" xr:uid="{00000000-0005-0000-0000-0000C3400000}"/>
    <cellStyle name="SAPBEXHLevel0X 2 5 14 2" xfId="16580" xr:uid="{00000000-0005-0000-0000-0000C4400000}"/>
    <cellStyle name="SAPBEXHLevel0X 2 5 14 3" xfId="16581" xr:uid="{00000000-0005-0000-0000-0000C5400000}"/>
    <cellStyle name="SAPBEXHLevel0X 2 5 15" xfId="16582" xr:uid="{00000000-0005-0000-0000-0000C6400000}"/>
    <cellStyle name="SAPBEXHLevel0X 2 5 15 2" xfId="16583" xr:uid="{00000000-0005-0000-0000-0000C7400000}"/>
    <cellStyle name="SAPBEXHLevel0X 2 5 15 3" xfId="16584" xr:uid="{00000000-0005-0000-0000-0000C8400000}"/>
    <cellStyle name="SAPBEXHLevel0X 2 5 16" xfId="16585" xr:uid="{00000000-0005-0000-0000-0000C9400000}"/>
    <cellStyle name="SAPBEXHLevel0X 2 5 2" xfId="16586" xr:uid="{00000000-0005-0000-0000-0000CA400000}"/>
    <cellStyle name="SAPBEXHLevel0X 2 5 2 2" xfId="16587" xr:uid="{00000000-0005-0000-0000-0000CB400000}"/>
    <cellStyle name="SAPBEXHLevel0X 2 5 2 3" xfId="16588" xr:uid="{00000000-0005-0000-0000-0000CC400000}"/>
    <cellStyle name="SAPBEXHLevel0X 2 5 3" xfId="16589" xr:uid="{00000000-0005-0000-0000-0000CD400000}"/>
    <cellStyle name="SAPBEXHLevel0X 2 5 3 2" xfId="16590" xr:uid="{00000000-0005-0000-0000-0000CE400000}"/>
    <cellStyle name="SAPBEXHLevel0X 2 5 3 3" xfId="16591" xr:uid="{00000000-0005-0000-0000-0000CF400000}"/>
    <cellStyle name="SAPBEXHLevel0X 2 5 4" xfId="16592" xr:uid="{00000000-0005-0000-0000-0000D0400000}"/>
    <cellStyle name="SAPBEXHLevel0X 2 5 4 2" xfId="16593" xr:uid="{00000000-0005-0000-0000-0000D1400000}"/>
    <cellStyle name="SAPBEXHLevel0X 2 5 4 3" xfId="16594" xr:uid="{00000000-0005-0000-0000-0000D2400000}"/>
    <cellStyle name="SAPBEXHLevel0X 2 5 5" xfId="16595" xr:uid="{00000000-0005-0000-0000-0000D3400000}"/>
    <cellStyle name="SAPBEXHLevel0X 2 5 5 2" xfId="16596" xr:uid="{00000000-0005-0000-0000-0000D4400000}"/>
    <cellStyle name="SAPBEXHLevel0X 2 5 5 3" xfId="16597" xr:uid="{00000000-0005-0000-0000-0000D5400000}"/>
    <cellStyle name="SAPBEXHLevel0X 2 5 6" xfId="16598" xr:uid="{00000000-0005-0000-0000-0000D6400000}"/>
    <cellStyle name="SAPBEXHLevel0X 2 5 6 2" xfId="16599" xr:uid="{00000000-0005-0000-0000-0000D7400000}"/>
    <cellStyle name="SAPBEXHLevel0X 2 5 6 3" xfId="16600" xr:uid="{00000000-0005-0000-0000-0000D8400000}"/>
    <cellStyle name="SAPBEXHLevel0X 2 5 7" xfId="16601" xr:uid="{00000000-0005-0000-0000-0000D9400000}"/>
    <cellStyle name="SAPBEXHLevel0X 2 5 7 2" xfId="16602" xr:uid="{00000000-0005-0000-0000-0000DA400000}"/>
    <cellStyle name="SAPBEXHLevel0X 2 5 7 3" xfId="16603" xr:uid="{00000000-0005-0000-0000-0000DB400000}"/>
    <cellStyle name="SAPBEXHLevel0X 2 5 8" xfId="16604" xr:uid="{00000000-0005-0000-0000-0000DC400000}"/>
    <cellStyle name="SAPBEXHLevel0X 2 5 8 2" xfId="16605" xr:uid="{00000000-0005-0000-0000-0000DD400000}"/>
    <cellStyle name="SAPBEXHLevel0X 2 5 8 3" xfId="16606" xr:uid="{00000000-0005-0000-0000-0000DE400000}"/>
    <cellStyle name="SAPBEXHLevel0X 2 5 9" xfId="16607" xr:uid="{00000000-0005-0000-0000-0000DF400000}"/>
    <cellStyle name="SAPBEXHLevel0X 2 5 9 2" xfId="16608" xr:uid="{00000000-0005-0000-0000-0000E0400000}"/>
    <cellStyle name="SAPBEXHLevel0X 2 5 9 3" xfId="16609" xr:uid="{00000000-0005-0000-0000-0000E1400000}"/>
    <cellStyle name="SAPBEXHLevel0X 2 6" xfId="16610" xr:uid="{00000000-0005-0000-0000-0000E2400000}"/>
    <cellStyle name="SAPBEXHLevel0X 2 6 10" xfId="16611" xr:uid="{00000000-0005-0000-0000-0000E3400000}"/>
    <cellStyle name="SAPBEXHLevel0X 2 6 10 2" xfId="16612" xr:uid="{00000000-0005-0000-0000-0000E4400000}"/>
    <cellStyle name="SAPBEXHLevel0X 2 6 10 3" xfId="16613" xr:uid="{00000000-0005-0000-0000-0000E5400000}"/>
    <cellStyle name="SAPBEXHLevel0X 2 6 11" xfId="16614" xr:uid="{00000000-0005-0000-0000-0000E6400000}"/>
    <cellStyle name="SAPBEXHLevel0X 2 6 11 2" xfId="16615" xr:uid="{00000000-0005-0000-0000-0000E7400000}"/>
    <cellStyle name="SAPBEXHLevel0X 2 6 11 3" xfId="16616" xr:uid="{00000000-0005-0000-0000-0000E8400000}"/>
    <cellStyle name="SAPBEXHLevel0X 2 6 12" xfId="16617" xr:uid="{00000000-0005-0000-0000-0000E9400000}"/>
    <cellStyle name="SAPBEXHLevel0X 2 6 12 2" xfId="16618" xr:uid="{00000000-0005-0000-0000-0000EA400000}"/>
    <cellStyle name="SAPBEXHLevel0X 2 6 12 3" xfId="16619" xr:uid="{00000000-0005-0000-0000-0000EB400000}"/>
    <cellStyle name="SAPBEXHLevel0X 2 6 13" xfId="16620" xr:uid="{00000000-0005-0000-0000-0000EC400000}"/>
    <cellStyle name="SAPBEXHLevel0X 2 6 13 2" xfId="16621" xr:uid="{00000000-0005-0000-0000-0000ED400000}"/>
    <cellStyle name="SAPBEXHLevel0X 2 6 13 3" xfId="16622" xr:uid="{00000000-0005-0000-0000-0000EE400000}"/>
    <cellStyle name="SAPBEXHLevel0X 2 6 14" xfId="16623" xr:uid="{00000000-0005-0000-0000-0000EF400000}"/>
    <cellStyle name="SAPBEXHLevel0X 2 6 14 2" xfId="16624" xr:uid="{00000000-0005-0000-0000-0000F0400000}"/>
    <cellStyle name="SAPBEXHLevel0X 2 6 14 3" xfId="16625" xr:uid="{00000000-0005-0000-0000-0000F1400000}"/>
    <cellStyle name="SAPBEXHLevel0X 2 6 15" xfId="16626" xr:uid="{00000000-0005-0000-0000-0000F2400000}"/>
    <cellStyle name="SAPBEXHLevel0X 2 6 15 2" xfId="16627" xr:uid="{00000000-0005-0000-0000-0000F3400000}"/>
    <cellStyle name="SAPBEXHLevel0X 2 6 15 3" xfId="16628" xr:uid="{00000000-0005-0000-0000-0000F4400000}"/>
    <cellStyle name="SAPBEXHLevel0X 2 6 16" xfId="16629" xr:uid="{00000000-0005-0000-0000-0000F5400000}"/>
    <cellStyle name="SAPBEXHLevel0X 2 6 2" xfId="16630" xr:uid="{00000000-0005-0000-0000-0000F6400000}"/>
    <cellStyle name="SAPBEXHLevel0X 2 6 2 2" xfId="16631" xr:uid="{00000000-0005-0000-0000-0000F7400000}"/>
    <cellStyle name="SAPBEXHLevel0X 2 6 2 3" xfId="16632" xr:uid="{00000000-0005-0000-0000-0000F8400000}"/>
    <cellStyle name="SAPBEXHLevel0X 2 6 3" xfId="16633" xr:uid="{00000000-0005-0000-0000-0000F9400000}"/>
    <cellStyle name="SAPBEXHLevel0X 2 6 3 2" xfId="16634" xr:uid="{00000000-0005-0000-0000-0000FA400000}"/>
    <cellStyle name="SAPBEXHLevel0X 2 6 3 3" xfId="16635" xr:uid="{00000000-0005-0000-0000-0000FB400000}"/>
    <cellStyle name="SAPBEXHLevel0X 2 6 4" xfId="16636" xr:uid="{00000000-0005-0000-0000-0000FC400000}"/>
    <cellStyle name="SAPBEXHLevel0X 2 6 4 2" xfId="16637" xr:uid="{00000000-0005-0000-0000-0000FD400000}"/>
    <cellStyle name="SAPBEXHLevel0X 2 6 4 3" xfId="16638" xr:uid="{00000000-0005-0000-0000-0000FE400000}"/>
    <cellStyle name="SAPBEXHLevel0X 2 6 5" xfId="16639" xr:uid="{00000000-0005-0000-0000-0000FF400000}"/>
    <cellStyle name="SAPBEXHLevel0X 2 6 5 2" xfId="16640" xr:uid="{00000000-0005-0000-0000-000000410000}"/>
    <cellStyle name="SAPBEXHLevel0X 2 6 5 3" xfId="16641" xr:uid="{00000000-0005-0000-0000-000001410000}"/>
    <cellStyle name="SAPBEXHLevel0X 2 6 6" xfId="16642" xr:uid="{00000000-0005-0000-0000-000002410000}"/>
    <cellStyle name="SAPBEXHLevel0X 2 6 6 2" xfId="16643" xr:uid="{00000000-0005-0000-0000-000003410000}"/>
    <cellStyle name="SAPBEXHLevel0X 2 6 6 3" xfId="16644" xr:uid="{00000000-0005-0000-0000-000004410000}"/>
    <cellStyle name="SAPBEXHLevel0X 2 6 7" xfId="16645" xr:uid="{00000000-0005-0000-0000-000005410000}"/>
    <cellStyle name="SAPBEXHLevel0X 2 6 7 2" xfId="16646" xr:uid="{00000000-0005-0000-0000-000006410000}"/>
    <cellStyle name="SAPBEXHLevel0X 2 6 7 3" xfId="16647" xr:uid="{00000000-0005-0000-0000-000007410000}"/>
    <cellStyle name="SAPBEXHLevel0X 2 6 8" xfId="16648" xr:uid="{00000000-0005-0000-0000-000008410000}"/>
    <cellStyle name="SAPBEXHLevel0X 2 6 8 2" xfId="16649" xr:uid="{00000000-0005-0000-0000-000009410000}"/>
    <cellStyle name="SAPBEXHLevel0X 2 6 8 3" xfId="16650" xr:uid="{00000000-0005-0000-0000-00000A410000}"/>
    <cellStyle name="SAPBEXHLevel0X 2 6 9" xfId="16651" xr:uid="{00000000-0005-0000-0000-00000B410000}"/>
    <cellStyle name="SAPBEXHLevel0X 2 6 9 2" xfId="16652" xr:uid="{00000000-0005-0000-0000-00000C410000}"/>
    <cellStyle name="SAPBEXHLevel0X 2 6 9 3" xfId="16653" xr:uid="{00000000-0005-0000-0000-00000D410000}"/>
    <cellStyle name="SAPBEXHLevel0X 2 7" xfId="16654" xr:uid="{00000000-0005-0000-0000-00000E410000}"/>
    <cellStyle name="SAPBEXHLevel0X 2 7 10" xfId="16655" xr:uid="{00000000-0005-0000-0000-00000F410000}"/>
    <cellStyle name="SAPBEXHLevel0X 2 7 10 2" xfId="16656" xr:uid="{00000000-0005-0000-0000-000010410000}"/>
    <cellStyle name="SAPBEXHLevel0X 2 7 10 3" xfId="16657" xr:uid="{00000000-0005-0000-0000-000011410000}"/>
    <cellStyle name="SAPBEXHLevel0X 2 7 11" xfId="16658" xr:uid="{00000000-0005-0000-0000-000012410000}"/>
    <cellStyle name="SAPBEXHLevel0X 2 7 11 2" xfId="16659" xr:uid="{00000000-0005-0000-0000-000013410000}"/>
    <cellStyle name="SAPBEXHLevel0X 2 7 11 3" xfId="16660" xr:uid="{00000000-0005-0000-0000-000014410000}"/>
    <cellStyle name="SAPBEXHLevel0X 2 7 12" xfId="16661" xr:uid="{00000000-0005-0000-0000-000015410000}"/>
    <cellStyle name="SAPBEXHLevel0X 2 7 12 2" xfId="16662" xr:uid="{00000000-0005-0000-0000-000016410000}"/>
    <cellStyle name="SAPBEXHLevel0X 2 7 12 3" xfId="16663" xr:uid="{00000000-0005-0000-0000-000017410000}"/>
    <cellStyle name="SAPBEXHLevel0X 2 7 13" xfId="16664" xr:uid="{00000000-0005-0000-0000-000018410000}"/>
    <cellStyle name="SAPBEXHLevel0X 2 7 13 2" xfId="16665" xr:uid="{00000000-0005-0000-0000-000019410000}"/>
    <cellStyle name="SAPBEXHLevel0X 2 7 13 3" xfId="16666" xr:uid="{00000000-0005-0000-0000-00001A410000}"/>
    <cellStyle name="SAPBEXHLevel0X 2 7 14" xfId="16667" xr:uid="{00000000-0005-0000-0000-00001B410000}"/>
    <cellStyle name="SAPBEXHLevel0X 2 7 14 2" xfId="16668" xr:uid="{00000000-0005-0000-0000-00001C410000}"/>
    <cellStyle name="SAPBEXHLevel0X 2 7 14 3" xfId="16669" xr:uid="{00000000-0005-0000-0000-00001D410000}"/>
    <cellStyle name="SAPBEXHLevel0X 2 7 15" xfId="16670" xr:uid="{00000000-0005-0000-0000-00001E410000}"/>
    <cellStyle name="SAPBEXHLevel0X 2 7 15 2" xfId="16671" xr:uid="{00000000-0005-0000-0000-00001F410000}"/>
    <cellStyle name="SAPBEXHLevel0X 2 7 15 3" xfId="16672" xr:uid="{00000000-0005-0000-0000-000020410000}"/>
    <cellStyle name="SAPBEXHLevel0X 2 7 16" xfId="16673" xr:uid="{00000000-0005-0000-0000-000021410000}"/>
    <cellStyle name="SAPBEXHLevel0X 2 7 2" xfId="16674" xr:uid="{00000000-0005-0000-0000-000022410000}"/>
    <cellStyle name="SAPBEXHLevel0X 2 7 2 2" xfId="16675" xr:uid="{00000000-0005-0000-0000-000023410000}"/>
    <cellStyle name="SAPBEXHLevel0X 2 7 2 3" xfId="16676" xr:uid="{00000000-0005-0000-0000-000024410000}"/>
    <cellStyle name="SAPBEXHLevel0X 2 7 3" xfId="16677" xr:uid="{00000000-0005-0000-0000-000025410000}"/>
    <cellStyle name="SAPBEXHLevel0X 2 7 3 2" xfId="16678" xr:uid="{00000000-0005-0000-0000-000026410000}"/>
    <cellStyle name="SAPBEXHLevel0X 2 7 3 3" xfId="16679" xr:uid="{00000000-0005-0000-0000-000027410000}"/>
    <cellStyle name="SAPBEXHLevel0X 2 7 4" xfId="16680" xr:uid="{00000000-0005-0000-0000-000028410000}"/>
    <cellStyle name="SAPBEXHLevel0X 2 7 4 2" xfId="16681" xr:uid="{00000000-0005-0000-0000-000029410000}"/>
    <cellStyle name="SAPBEXHLevel0X 2 7 4 3" xfId="16682" xr:uid="{00000000-0005-0000-0000-00002A410000}"/>
    <cellStyle name="SAPBEXHLevel0X 2 7 5" xfId="16683" xr:uid="{00000000-0005-0000-0000-00002B410000}"/>
    <cellStyle name="SAPBEXHLevel0X 2 7 5 2" xfId="16684" xr:uid="{00000000-0005-0000-0000-00002C410000}"/>
    <cellStyle name="SAPBEXHLevel0X 2 7 5 3" xfId="16685" xr:uid="{00000000-0005-0000-0000-00002D410000}"/>
    <cellStyle name="SAPBEXHLevel0X 2 7 6" xfId="16686" xr:uid="{00000000-0005-0000-0000-00002E410000}"/>
    <cellStyle name="SAPBEXHLevel0X 2 7 6 2" xfId="16687" xr:uid="{00000000-0005-0000-0000-00002F410000}"/>
    <cellStyle name="SAPBEXHLevel0X 2 7 6 3" xfId="16688" xr:uid="{00000000-0005-0000-0000-000030410000}"/>
    <cellStyle name="SAPBEXHLevel0X 2 7 7" xfId="16689" xr:uid="{00000000-0005-0000-0000-000031410000}"/>
    <cellStyle name="SAPBEXHLevel0X 2 7 7 2" xfId="16690" xr:uid="{00000000-0005-0000-0000-000032410000}"/>
    <cellStyle name="SAPBEXHLevel0X 2 7 7 3" xfId="16691" xr:uid="{00000000-0005-0000-0000-000033410000}"/>
    <cellStyle name="SAPBEXHLevel0X 2 7 8" xfId="16692" xr:uid="{00000000-0005-0000-0000-000034410000}"/>
    <cellStyle name="SAPBEXHLevel0X 2 7 8 2" xfId="16693" xr:uid="{00000000-0005-0000-0000-000035410000}"/>
    <cellStyle name="SAPBEXHLevel0X 2 7 8 3" xfId="16694" xr:uid="{00000000-0005-0000-0000-000036410000}"/>
    <cellStyle name="SAPBEXHLevel0X 2 7 9" xfId="16695" xr:uid="{00000000-0005-0000-0000-000037410000}"/>
    <cellStyle name="SAPBEXHLevel0X 2 7 9 2" xfId="16696" xr:uid="{00000000-0005-0000-0000-000038410000}"/>
    <cellStyle name="SAPBEXHLevel0X 2 7 9 3" xfId="16697" xr:uid="{00000000-0005-0000-0000-000039410000}"/>
    <cellStyle name="SAPBEXHLevel0X 2 8" xfId="16698" xr:uid="{00000000-0005-0000-0000-00003A410000}"/>
    <cellStyle name="SAPBEXHLevel0X 2 8 10" xfId="16699" xr:uid="{00000000-0005-0000-0000-00003B410000}"/>
    <cellStyle name="SAPBEXHLevel0X 2 8 10 2" xfId="16700" xr:uid="{00000000-0005-0000-0000-00003C410000}"/>
    <cellStyle name="SAPBEXHLevel0X 2 8 10 3" xfId="16701" xr:uid="{00000000-0005-0000-0000-00003D410000}"/>
    <cellStyle name="SAPBEXHLevel0X 2 8 11" xfId="16702" xr:uid="{00000000-0005-0000-0000-00003E410000}"/>
    <cellStyle name="SAPBEXHLevel0X 2 8 11 2" xfId="16703" xr:uid="{00000000-0005-0000-0000-00003F410000}"/>
    <cellStyle name="SAPBEXHLevel0X 2 8 11 3" xfId="16704" xr:uid="{00000000-0005-0000-0000-000040410000}"/>
    <cellStyle name="SAPBEXHLevel0X 2 8 12" xfId="16705" xr:uid="{00000000-0005-0000-0000-000041410000}"/>
    <cellStyle name="SAPBEXHLevel0X 2 8 12 2" xfId="16706" xr:uid="{00000000-0005-0000-0000-000042410000}"/>
    <cellStyle name="SAPBEXHLevel0X 2 8 12 3" xfId="16707" xr:uid="{00000000-0005-0000-0000-000043410000}"/>
    <cellStyle name="SAPBEXHLevel0X 2 8 13" xfId="16708" xr:uid="{00000000-0005-0000-0000-000044410000}"/>
    <cellStyle name="SAPBEXHLevel0X 2 8 13 2" xfId="16709" xr:uid="{00000000-0005-0000-0000-000045410000}"/>
    <cellStyle name="SAPBEXHLevel0X 2 8 13 3" xfId="16710" xr:uid="{00000000-0005-0000-0000-000046410000}"/>
    <cellStyle name="SAPBEXHLevel0X 2 8 14" xfId="16711" xr:uid="{00000000-0005-0000-0000-000047410000}"/>
    <cellStyle name="SAPBEXHLevel0X 2 8 14 2" xfId="16712" xr:uid="{00000000-0005-0000-0000-000048410000}"/>
    <cellStyle name="SAPBEXHLevel0X 2 8 14 3" xfId="16713" xr:uid="{00000000-0005-0000-0000-000049410000}"/>
    <cellStyle name="SAPBEXHLevel0X 2 8 15" xfId="16714" xr:uid="{00000000-0005-0000-0000-00004A410000}"/>
    <cellStyle name="SAPBEXHLevel0X 2 8 15 2" xfId="16715" xr:uid="{00000000-0005-0000-0000-00004B410000}"/>
    <cellStyle name="SAPBEXHLevel0X 2 8 15 3" xfId="16716" xr:uid="{00000000-0005-0000-0000-00004C410000}"/>
    <cellStyle name="SAPBEXHLevel0X 2 8 16" xfId="16717" xr:uid="{00000000-0005-0000-0000-00004D410000}"/>
    <cellStyle name="SAPBEXHLevel0X 2 8 2" xfId="16718" xr:uid="{00000000-0005-0000-0000-00004E410000}"/>
    <cellStyle name="SAPBEXHLevel0X 2 8 2 2" xfId="16719" xr:uid="{00000000-0005-0000-0000-00004F410000}"/>
    <cellStyle name="SAPBEXHLevel0X 2 8 2 3" xfId="16720" xr:uid="{00000000-0005-0000-0000-000050410000}"/>
    <cellStyle name="SAPBEXHLevel0X 2 8 3" xfId="16721" xr:uid="{00000000-0005-0000-0000-000051410000}"/>
    <cellStyle name="SAPBEXHLevel0X 2 8 3 2" xfId="16722" xr:uid="{00000000-0005-0000-0000-000052410000}"/>
    <cellStyle name="SAPBEXHLevel0X 2 8 3 3" xfId="16723" xr:uid="{00000000-0005-0000-0000-000053410000}"/>
    <cellStyle name="SAPBEXHLevel0X 2 8 4" xfId="16724" xr:uid="{00000000-0005-0000-0000-000054410000}"/>
    <cellStyle name="SAPBEXHLevel0X 2 8 4 2" xfId="16725" xr:uid="{00000000-0005-0000-0000-000055410000}"/>
    <cellStyle name="SAPBEXHLevel0X 2 8 4 3" xfId="16726" xr:uid="{00000000-0005-0000-0000-000056410000}"/>
    <cellStyle name="SAPBEXHLevel0X 2 8 5" xfId="16727" xr:uid="{00000000-0005-0000-0000-000057410000}"/>
    <cellStyle name="SAPBEXHLevel0X 2 8 5 2" xfId="16728" xr:uid="{00000000-0005-0000-0000-000058410000}"/>
    <cellStyle name="SAPBEXHLevel0X 2 8 5 3" xfId="16729" xr:uid="{00000000-0005-0000-0000-000059410000}"/>
    <cellStyle name="SAPBEXHLevel0X 2 8 6" xfId="16730" xr:uid="{00000000-0005-0000-0000-00005A410000}"/>
    <cellStyle name="SAPBEXHLevel0X 2 8 6 2" xfId="16731" xr:uid="{00000000-0005-0000-0000-00005B410000}"/>
    <cellStyle name="SAPBEXHLevel0X 2 8 6 3" xfId="16732" xr:uid="{00000000-0005-0000-0000-00005C410000}"/>
    <cellStyle name="SAPBEXHLevel0X 2 8 7" xfId="16733" xr:uid="{00000000-0005-0000-0000-00005D410000}"/>
    <cellStyle name="SAPBEXHLevel0X 2 8 7 2" xfId="16734" xr:uid="{00000000-0005-0000-0000-00005E410000}"/>
    <cellStyle name="SAPBEXHLevel0X 2 8 7 3" xfId="16735" xr:uid="{00000000-0005-0000-0000-00005F410000}"/>
    <cellStyle name="SAPBEXHLevel0X 2 8 8" xfId="16736" xr:uid="{00000000-0005-0000-0000-000060410000}"/>
    <cellStyle name="SAPBEXHLevel0X 2 8 8 2" xfId="16737" xr:uid="{00000000-0005-0000-0000-000061410000}"/>
    <cellStyle name="SAPBEXHLevel0X 2 8 8 3" xfId="16738" xr:uid="{00000000-0005-0000-0000-000062410000}"/>
    <cellStyle name="SAPBEXHLevel0X 2 8 9" xfId="16739" xr:uid="{00000000-0005-0000-0000-000063410000}"/>
    <cellStyle name="SAPBEXHLevel0X 2 8 9 2" xfId="16740" xr:uid="{00000000-0005-0000-0000-000064410000}"/>
    <cellStyle name="SAPBEXHLevel0X 2 8 9 3" xfId="16741" xr:uid="{00000000-0005-0000-0000-000065410000}"/>
    <cellStyle name="SAPBEXHLevel0X 2 9" xfId="16742" xr:uid="{00000000-0005-0000-0000-000066410000}"/>
    <cellStyle name="SAPBEXHLevel0X 2 9 10" xfId="16743" xr:uid="{00000000-0005-0000-0000-000067410000}"/>
    <cellStyle name="SAPBEXHLevel0X 2 9 10 2" xfId="16744" xr:uid="{00000000-0005-0000-0000-000068410000}"/>
    <cellStyle name="SAPBEXHLevel0X 2 9 10 3" xfId="16745" xr:uid="{00000000-0005-0000-0000-000069410000}"/>
    <cellStyle name="SAPBEXHLevel0X 2 9 11" xfId="16746" xr:uid="{00000000-0005-0000-0000-00006A410000}"/>
    <cellStyle name="SAPBEXHLevel0X 2 9 11 2" xfId="16747" xr:uid="{00000000-0005-0000-0000-00006B410000}"/>
    <cellStyle name="SAPBEXHLevel0X 2 9 11 3" xfId="16748" xr:uid="{00000000-0005-0000-0000-00006C410000}"/>
    <cellStyle name="SAPBEXHLevel0X 2 9 12" xfId="16749" xr:uid="{00000000-0005-0000-0000-00006D410000}"/>
    <cellStyle name="SAPBEXHLevel0X 2 9 12 2" xfId="16750" xr:uid="{00000000-0005-0000-0000-00006E410000}"/>
    <cellStyle name="SAPBEXHLevel0X 2 9 12 3" xfId="16751" xr:uid="{00000000-0005-0000-0000-00006F410000}"/>
    <cellStyle name="SAPBEXHLevel0X 2 9 13" xfId="16752" xr:uid="{00000000-0005-0000-0000-000070410000}"/>
    <cellStyle name="SAPBEXHLevel0X 2 9 13 2" xfId="16753" xr:uid="{00000000-0005-0000-0000-000071410000}"/>
    <cellStyle name="SAPBEXHLevel0X 2 9 13 3" xfId="16754" xr:uid="{00000000-0005-0000-0000-000072410000}"/>
    <cellStyle name="SAPBEXHLevel0X 2 9 14" xfId="16755" xr:uid="{00000000-0005-0000-0000-000073410000}"/>
    <cellStyle name="SAPBEXHLevel0X 2 9 14 2" xfId="16756" xr:uid="{00000000-0005-0000-0000-000074410000}"/>
    <cellStyle name="SAPBEXHLevel0X 2 9 14 3" xfId="16757" xr:uid="{00000000-0005-0000-0000-000075410000}"/>
    <cellStyle name="SAPBEXHLevel0X 2 9 15" xfId="16758" xr:uid="{00000000-0005-0000-0000-000076410000}"/>
    <cellStyle name="SAPBEXHLevel0X 2 9 15 2" xfId="16759" xr:uid="{00000000-0005-0000-0000-000077410000}"/>
    <cellStyle name="SAPBEXHLevel0X 2 9 15 3" xfId="16760" xr:uid="{00000000-0005-0000-0000-000078410000}"/>
    <cellStyle name="SAPBEXHLevel0X 2 9 16" xfId="16761" xr:uid="{00000000-0005-0000-0000-000079410000}"/>
    <cellStyle name="SAPBEXHLevel0X 2 9 2" xfId="16762" xr:uid="{00000000-0005-0000-0000-00007A410000}"/>
    <cellStyle name="SAPBEXHLevel0X 2 9 2 2" xfId="16763" xr:uid="{00000000-0005-0000-0000-00007B410000}"/>
    <cellStyle name="SAPBEXHLevel0X 2 9 2 3" xfId="16764" xr:uid="{00000000-0005-0000-0000-00007C410000}"/>
    <cellStyle name="SAPBEXHLevel0X 2 9 3" xfId="16765" xr:uid="{00000000-0005-0000-0000-00007D410000}"/>
    <cellStyle name="SAPBEXHLevel0X 2 9 3 2" xfId="16766" xr:uid="{00000000-0005-0000-0000-00007E410000}"/>
    <cellStyle name="SAPBEXHLevel0X 2 9 3 3" xfId="16767" xr:uid="{00000000-0005-0000-0000-00007F410000}"/>
    <cellStyle name="SAPBEXHLevel0X 2 9 4" xfId="16768" xr:uid="{00000000-0005-0000-0000-000080410000}"/>
    <cellStyle name="SAPBEXHLevel0X 2 9 4 2" xfId="16769" xr:uid="{00000000-0005-0000-0000-000081410000}"/>
    <cellStyle name="SAPBEXHLevel0X 2 9 4 3" xfId="16770" xr:uid="{00000000-0005-0000-0000-000082410000}"/>
    <cellStyle name="SAPBEXHLevel0X 2 9 5" xfId="16771" xr:uid="{00000000-0005-0000-0000-000083410000}"/>
    <cellStyle name="SAPBEXHLevel0X 2 9 5 2" xfId="16772" xr:uid="{00000000-0005-0000-0000-000084410000}"/>
    <cellStyle name="SAPBEXHLevel0X 2 9 5 3" xfId="16773" xr:uid="{00000000-0005-0000-0000-000085410000}"/>
    <cellStyle name="SAPBEXHLevel0X 2 9 6" xfId="16774" xr:uid="{00000000-0005-0000-0000-000086410000}"/>
    <cellStyle name="SAPBEXHLevel0X 2 9 6 2" xfId="16775" xr:uid="{00000000-0005-0000-0000-000087410000}"/>
    <cellStyle name="SAPBEXHLevel0X 2 9 6 3" xfId="16776" xr:uid="{00000000-0005-0000-0000-000088410000}"/>
    <cellStyle name="SAPBEXHLevel0X 2 9 7" xfId="16777" xr:uid="{00000000-0005-0000-0000-000089410000}"/>
    <cellStyle name="SAPBEXHLevel0X 2 9 7 2" xfId="16778" xr:uid="{00000000-0005-0000-0000-00008A410000}"/>
    <cellStyle name="SAPBEXHLevel0X 2 9 7 3" xfId="16779" xr:uid="{00000000-0005-0000-0000-00008B410000}"/>
    <cellStyle name="SAPBEXHLevel0X 2 9 8" xfId="16780" xr:uid="{00000000-0005-0000-0000-00008C410000}"/>
    <cellStyle name="SAPBEXHLevel0X 2 9 8 2" xfId="16781" xr:uid="{00000000-0005-0000-0000-00008D410000}"/>
    <cellStyle name="SAPBEXHLevel0X 2 9 8 3" xfId="16782" xr:uid="{00000000-0005-0000-0000-00008E410000}"/>
    <cellStyle name="SAPBEXHLevel0X 2 9 9" xfId="16783" xr:uid="{00000000-0005-0000-0000-00008F410000}"/>
    <cellStyle name="SAPBEXHLevel0X 2 9 9 2" xfId="16784" xr:uid="{00000000-0005-0000-0000-000090410000}"/>
    <cellStyle name="SAPBEXHLevel0X 2 9 9 3" xfId="16785" xr:uid="{00000000-0005-0000-0000-000091410000}"/>
    <cellStyle name="SAPBEXHLevel0X 20" xfId="16786" xr:uid="{00000000-0005-0000-0000-000092410000}"/>
    <cellStyle name="SAPBEXHLevel0X 20 2" xfId="16787" xr:uid="{00000000-0005-0000-0000-000093410000}"/>
    <cellStyle name="SAPBEXHLevel0X 20 3" xfId="16788" xr:uid="{00000000-0005-0000-0000-000094410000}"/>
    <cellStyle name="SAPBEXHLevel0X 21" xfId="16789" xr:uid="{00000000-0005-0000-0000-000095410000}"/>
    <cellStyle name="SAPBEXHLevel0X 21 2" xfId="16790" xr:uid="{00000000-0005-0000-0000-000096410000}"/>
    <cellStyle name="SAPBEXHLevel0X 21 3" xfId="16791" xr:uid="{00000000-0005-0000-0000-000097410000}"/>
    <cellStyle name="SAPBEXHLevel0X 22" xfId="16792" xr:uid="{00000000-0005-0000-0000-000098410000}"/>
    <cellStyle name="SAPBEXHLevel0X 22 2" xfId="16793" xr:uid="{00000000-0005-0000-0000-000099410000}"/>
    <cellStyle name="SAPBEXHLevel0X 22 3" xfId="16794" xr:uid="{00000000-0005-0000-0000-00009A410000}"/>
    <cellStyle name="SAPBEXHLevel0X 23" xfId="16795" xr:uid="{00000000-0005-0000-0000-00009B410000}"/>
    <cellStyle name="SAPBEXHLevel0X 23 2" xfId="16796" xr:uid="{00000000-0005-0000-0000-00009C410000}"/>
    <cellStyle name="SAPBEXHLevel0X 23 3" xfId="16797" xr:uid="{00000000-0005-0000-0000-00009D410000}"/>
    <cellStyle name="SAPBEXHLevel0X 24" xfId="16798" xr:uid="{00000000-0005-0000-0000-00009E410000}"/>
    <cellStyle name="SAPBEXHLevel0X 24 2" xfId="16799" xr:uid="{00000000-0005-0000-0000-00009F410000}"/>
    <cellStyle name="SAPBEXHLevel0X 24 3" xfId="16800" xr:uid="{00000000-0005-0000-0000-0000A0410000}"/>
    <cellStyle name="SAPBEXHLevel0X 25" xfId="16801" xr:uid="{00000000-0005-0000-0000-0000A1410000}"/>
    <cellStyle name="SAPBEXHLevel0X 25 2" xfId="16802" xr:uid="{00000000-0005-0000-0000-0000A2410000}"/>
    <cellStyle name="SAPBEXHLevel0X 25 3" xfId="16803" xr:uid="{00000000-0005-0000-0000-0000A3410000}"/>
    <cellStyle name="SAPBEXHLevel0X 26" xfId="16804" xr:uid="{00000000-0005-0000-0000-0000A4410000}"/>
    <cellStyle name="SAPBEXHLevel0X 26 2" xfId="16805" xr:uid="{00000000-0005-0000-0000-0000A5410000}"/>
    <cellStyle name="SAPBEXHLevel0X 26 3" xfId="16806" xr:uid="{00000000-0005-0000-0000-0000A6410000}"/>
    <cellStyle name="SAPBEXHLevel0X 27" xfId="16807" xr:uid="{00000000-0005-0000-0000-0000A7410000}"/>
    <cellStyle name="SAPBEXHLevel0X 27 2" xfId="16808" xr:uid="{00000000-0005-0000-0000-0000A8410000}"/>
    <cellStyle name="SAPBEXHLevel0X 27 3" xfId="16809" xr:uid="{00000000-0005-0000-0000-0000A9410000}"/>
    <cellStyle name="SAPBEXHLevel0X 28" xfId="16810" xr:uid="{00000000-0005-0000-0000-0000AA410000}"/>
    <cellStyle name="SAPBEXHLevel0X 28 2" xfId="16811" xr:uid="{00000000-0005-0000-0000-0000AB410000}"/>
    <cellStyle name="SAPBEXHLevel0X 28 3" xfId="16812" xr:uid="{00000000-0005-0000-0000-0000AC410000}"/>
    <cellStyle name="SAPBEXHLevel0X 29" xfId="16813" xr:uid="{00000000-0005-0000-0000-0000AD410000}"/>
    <cellStyle name="SAPBEXHLevel0X 29 2" xfId="16814" xr:uid="{00000000-0005-0000-0000-0000AE410000}"/>
    <cellStyle name="SAPBEXHLevel0X 29 3" xfId="16815" xr:uid="{00000000-0005-0000-0000-0000AF410000}"/>
    <cellStyle name="SAPBEXHLevel0X 3" xfId="16816" xr:uid="{00000000-0005-0000-0000-0000B0410000}"/>
    <cellStyle name="SAPBEXHLevel0X 3 10" xfId="16817" xr:uid="{00000000-0005-0000-0000-0000B1410000}"/>
    <cellStyle name="SAPBEXHLevel0X 3 10 10" xfId="16818" xr:uid="{00000000-0005-0000-0000-0000B2410000}"/>
    <cellStyle name="SAPBEXHLevel0X 3 10 10 2" xfId="16819" xr:uid="{00000000-0005-0000-0000-0000B3410000}"/>
    <cellStyle name="SAPBEXHLevel0X 3 10 10 3" xfId="16820" xr:uid="{00000000-0005-0000-0000-0000B4410000}"/>
    <cellStyle name="SAPBEXHLevel0X 3 10 11" xfId="16821" xr:uid="{00000000-0005-0000-0000-0000B5410000}"/>
    <cellStyle name="SAPBEXHLevel0X 3 10 11 2" xfId="16822" xr:uid="{00000000-0005-0000-0000-0000B6410000}"/>
    <cellStyle name="SAPBEXHLevel0X 3 10 11 3" xfId="16823" xr:uid="{00000000-0005-0000-0000-0000B7410000}"/>
    <cellStyle name="SAPBEXHLevel0X 3 10 12" xfId="16824" xr:uid="{00000000-0005-0000-0000-0000B8410000}"/>
    <cellStyle name="SAPBEXHLevel0X 3 10 12 2" xfId="16825" xr:uid="{00000000-0005-0000-0000-0000B9410000}"/>
    <cellStyle name="SAPBEXHLevel0X 3 10 12 3" xfId="16826" xr:uid="{00000000-0005-0000-0000-0000BA410000}"/>
    <cellStyle name="SAPBEXHLevel0X 3 10 13" xfId="16827" xr:uid="{00000000-0005-0000-0000-0000BB410000}"/>
    <cellStyle name="SAPBEXHLevel0X 3 10 13 2" xfId="16828" xr:uid="{00000000-0005-0000-0000-0000BC410000}"/>
    <cellStyle name="SAPBEXHLevel0X 3 10 13 3" xfId="16829" xr:uid="{00000000-0005-0000-0000-0000BD410000}"/>
    <cellStyle name="SAPBEXHLevel0X 3 10 14" xfId="16830" xr:uid="{00000000-0005-0000-0000-0000BE410000}"/>
    <cellStyle name="SAPBEXHLevel0X 3 10 14 2" xfId="16831" xr:uid="{00000000-0005-0000-0000-0000BF410000}"/>
    <cellStyle name="SAPBEXHLevel0X 3 10 14 3" xfId="16832" xr:uid="{00000000-0005-0000-0000-0000C0410000}"/>
    <cellStyle name="SAPBEXHLevel0X 3 10 15" xfId="16833" xr:uid="{00000000-0005-0000-0000-0000C1410000}"/>
    <cellStyle name="SAPBEXHLevel0X 3 10 15 2" xfId="16834" xr:uid="{00000000-0005-0000-0000-0000C2410000}"/>
    <cellStyle name="SAPBEXHLevel0X 3 10 15 3" xfId="16835" xr:uid="{00000000-0005-0000-0000-0000C3410000}"/>
    <cellStyle name="SAPBEXHLevel0X 3 10 16" xfId="16836" xr:uid="{00000000-0005-0000-0000-0000C4410000}"/>
    <cellStyle name="SAPBEXHLevel0X 3 10 2" xfId="16837" xr:uid="{00000000-0005-0000-0000-0000C5410000}"/>
    <cellStyle name="SAPBEXHLevel0X 3 10 2 2" xfId="16838" xr:uid="{00000000-0005-0000-0000-0000C6410000}"/>
    <cellStyle name="SAPBEXHLevel0X 3 10 2 3" xfId="16839" xr:uid="{00000000-0005-0000-0000-0000C7410000}"/>
    <cellStyle name="SAPBEXHLevel0X 3 10 3" xfId="16840" xr:uid="{00000000-0005-0000-0000-0000C8410000}"/>
    <cellStyle name="SAPBEXHLevel0X 3 10 3 2" xfId="16841" xr:uid="{00000000-0005-0000-0000-0000C9410000}"/>
    <cellStyle name="SAPBEXHLevel0X 3 10 3 3" xfId="16842" xr:uid="{00000000-0005-0000-0000-0000CA410000}"/>
    <cellStyle name="SAPBEXHLevel0X 3 10 4" xfId="16843" xr:uid="{00000000-0005-0000-0000-0000CB410000}"/>
    <cellStyle name="SAPBEXHLevel0X 3 10 4 2" xfId="16844" xr:uid="{00000000-0005-0000-0000-0000CC410000}"/>
    <cellStyle name="SAPBEXHLevel0X 3 10 4 3" xfId="16845" xr:uid="{00000000-0005-0000-0000-0000CD410000}"/>
    <cellStyle name="SAPBEXHLevel0X 3 10 5" xfId="16846" xr:uid="{00000000-0005-0000-0000-0000CE410000}"/>
    <cellStyle name="SAPBEXHLevel0X 3 10 5 2" xfId="16847" xr:uid="{00000000-0005-0000-0000-0000CF410000}"/>
    <cellStyle name="SAPBEXHLevel0X 3 10 5 3" xfId="16848" xr:uid="{00000000-0005-0000-0000-0000D0410000}"/>
    <cellStyle name="SAPBEXHLevel0X 3 10 6" xfId="16849" xr:uid="{00000000-0005-0000-0000-0000D1410000}"/>
    <cellStyle name="SAPBEXHLevel0X 3 10 6 2" xfId="16850" xr:uid="{00000000-0005-0000-0000-0000D2410000}"/>
    <cellStyle name="SAPBEXHLevel0X 3 10 6 3" xfId="16851" xr:uid="{00000000-0005-0000-0000-0000D3410000}"/>
    <cellStyle name="SAPBEXHLevel0X 3 10 7" xfId="16852" xr:uid="{00000000-0005-0000-0000-0000D4410000}"/>
    <cellStyle name="SAPBEXHLevel0X 3 10 7 2" xfId="16853" xr:uid="{00000000-0005-0000-0000-0000D5410000}"/>
    <cellStyle name="SAPBEXHLevel0X 3 10 7 3" xfId="16854" xr:uid="{00000000-0005-0000-0000-0000D6410000}"/>
    <cellStyle name="SAPBEXHLevel0X 3 10 8" xfId="16855" xr:uid="{00000000-0005-0000-0000-0000D7410000}"/>
    <cellStyle name="SAPBEXHLevel0X 3 10 8 2" xfId="16856" xr:uid="{00000000-0005-0000-0000-0000D8410000}"/>
    <cellStyle name="SAPBEXHLevel0X 3 10 8 3" xfId="16857" xr:uid="{00000000-0005-0000-0000-0000D9410000}"/>
    <cellStyle name="SAPBEXHLevel0X 3 10 9" xfId="16858" xr:uid="{00000000-0005-0000-0000-0000DA410000}"/>
    <cellStyle name="SAPBEXHLevel0X 3 10 9 2" xfId="16859" xr:uid="{00000000-0005-0000-0000-0000DB410000}"/>
    <cellStyle name="SAPBEXHLevel0X 3 10 9 3" xfId="16860" xr:uid="{00000000-0005-0000-0000-0000DC410000}"/>
    <cellStyle name="SAPBEXHLevel0X 3 11" xfId="16861" xr:uid="{00000000-0005-0000-0000-0000DD410000}"/>
    <cellStyle name="SAPBEXHLevel0X 3 11 10" xfId="16862" xr:uid="{00000000-0005-0000-0000-0000DE410000}"/>
    <cellStyle name="SAPBEXHLevel0X 3 11 10 2" xfId="16863" xr:uid="{00000000-0005-0000-0000-0000DF410000}"/>
    <cellStyle name="SAPBEXHLevel0X 3 11 10 3" xfId="16864" xr:uid="{00000000-0005-0000-0000-0000E0410000}"/>
    <cellStyle name="SAPBEXHLevel0X 3 11 11" xfId="16865" xr:uid="{00000000-0005-0000-0000-0000E1410000}"/>
    <cellStyle name="SAPBEXHLevel0X 3 11 11 2" xfId="16866" xr:uid="{00000000-0005-0000-0000-0000E2410000}"/>
    <cellStyle name="SAPBEXHLevel0X 3 11 11 3" xfId="16867" xr:uid="{00000000-0005-0000-0000-0000E3410000}"/>
    <cellStyle name="SAPBEXHLevel0X 3 11 12" xfId="16868" xr:uid="{00000000-0005-0000-0000-0000E4410000}"/>
    <cellStyle name="SAPBEXHLevel0X 3 11 12 2" xfId="16869" xr:uid="{00000000-0005-0000-0000-0000E5410000}"/>
    <cellStyle name="SAPBEXHLevel0X 3 11 12 3" xfId="16870" xr:uid="{00000000-0005-0000-0000-0000E6410000}"/>
    <cellStyle name="SAPBEXHLevel0X 3 11 13" xfId="16871" xr:uid="{00000000-0005-0000-0000-0000E7410000}"/>
    <cellStyle name="SAPBEXHLevel0X 3 11 13 2" xfId="16872" xr:uid="{00000000-0005-0000-0000-0000E8410000}"/>
    <cellStyle name="SAPBEXHLevel0X 3 11 13 3" xfId="16873" xr:uid="{00000000-0005-0000-0000-0000E9410000}"/>
    <cellStyle name="SAPBEXHLevel0X 3 11 14" xfId="16874" xr:uid="{00000000-0005-0000-0000-0000EA410000}"/>
    <cellStyle name="SAPBEXHLevel0X 3 11 14 2" xfId="16875" xr:uid="{00000000-0005-0000-0000-0000EB410000}"/>
    <cellStyle name="SAPBEXHLevel0X 3 11 14 3" xfId="16876" xr:uid="{00000000-0005-0000-0000-0000EC410000}"/>
    <cellStyle name="SAPBEXHLevel0X 3 11 15" xfId="16877" xr:uid="{00000000-0005-0000-0000-0000ED410000}"/>
    <cellStyle name="SAPBEXHLevel0X 3 11 15 2" xfId="16878" xr:uid="{00000000-0005-0000-0000-0000EE410000}"/>
    <cellStyle name="SAPBEXHLevel0X 3 11 15 3" xfId="16879" xr:uid="{00000000-0005-0000-0000-0000EF410000}"/>
    <cellStyle name="SAPBEXHLevel0X 3 11 16" xfId="16880" xr:uid="{00000000-0005-0000-0000-0000F0410000}"/>
    <cellStyle name="SAPBEXHLevel0X 3 11 2" xfId="16881" xr:uid="{00000000-0005-0000-0000-0000F1410000}"/>
    <cellStyle name="SAPBEXHLevel0X 3 11 2 2" xfId="16882" xr:uid="{00000000-0005-0000-0000-0000F2410000}"/>
    <cellStyle name="SAPBEXHLevel0X 3 11 2 3" xfId="16883" xr:uid="{00000000-0005-0000-0000-0000F3410000}"/>
    <cellStyle name="SAPBEXHLevel0X 3 11 3" xfId="16884" xr:uid="{00000000-0005-0000-0000-0000F4410000}"/>
    <cellStyle name="SAPBEXHLevel0X 3 11 3 2" xfId="16885" xr:uid="{00000000-0005-0000-0000-0000F5410000}"/>
    <cellStyle name="SAPBEXHLevel0X 3 11 3 3" xfId="16886" xr:uid="{00000000-0005-0000-0000-0000F6410000}"/>
    <cellStyle name="SAPBEXHLevel0X 3 11 4" xfId="16887" xr:uid="{00000000-0005-0000-0000-0000F7410000}"/>
    <cellStyle name="SAPBEXHLevel0X 3 11 4 2" xfId="16888" xr:uid="{00000000-0005-0000-0000-0000F8410000}"/>
    <cellStyle name="SAPBEXHLevel0X 3 11 4 3" xfId="16889" xr:uid="{00000000-0005-0000-0000-0000F9410000}"/>
    <cellStyle name="SAPBEXHLevel0X 3 11 5" xfId="16890" xr:uid="{00000000-0005-0000-0000-0000FA410000}"/>
    <cellStyle name="SAPBEXHLevel0X 3 11 5 2" xfId="16891" xr:uid="{00000000-0005-0000-0000-0000FB410000}"/>
    <cellStyle name="SAPBEXHLevel0X 3 11 5 3" xfId="16892" xr:uid="{00000000-0005-0000-0000-0000FC410000}"/>
    <cellStyle name="SAPBEXHLevel0X 3 11 6" xfId="16893" xr:uid="{00000000-0005-0000-0000-0000FD410000}"/>
    <cellStyle name="SAPBEXHLevel0X 3 11 6 2" xfId="16894" xr:uid="{00000000-0005-0000-0000-0000FE410000}"/>
    <cellStyle name="SAPBEXHLevel0X 3 11 6 3" xfId="16895" xr:uid="{00000000-0005-0000-0000-0000FF410000}"/>
    <cellStyle name="SAPBEXHLevel0X 3 11 7" xfId="16896" xr:uid="{00000000-0005-0000-0000-000000420000}"/>
    <cellStyle name="SAPBEXHLevel0X 3 11 7 2" xfId="16897" xr:uid="{00000000-0005-0000-0000-000001420000}"/>
    <cellStyle name="SAPBEXHLevel0X 3 11 7 3" xfId="16898" xr:uid="{00000000-0005-0000-0000-000002420000}"/>
    <cellStyle name="SAPBEXHLevel0X 3 11 8" xfId="16899" xr:uid="{00000000-0005-0000-0000-000003420000}"/>
    <cellStyle name="SAPBEXHLevel0X 3 11 8 2" xfId="16900" xr:uid="{00000000-0005-0000-0000-000004420000}"/>
    <cellStyle name="SAPBEXHLevel0X 3 11 8 3" xfId="16901" xr:uid="{00000000-0005-0000-0000-000005420000}"/>
    <cellStyle name="SAPBEXHLevel0X 3 11 9" xfId="16902" xr:uid="{00000000-0005-0000-0000-000006420000}"/>
    <cellStyle name="SAPBEXHLevel0X 3 11 9 2" xfId="16903" xr:uid="{00000000-0005-0000-0000-000007420000}"/>
    <cellStyle name="SAPBEXHLevel0X 3 11 9 3" xfId="16904" xr:uid="{00000000-0005-0000-0000-000008420000}"/>
    <cellStyle name="SAPBEXHLevel0X 3 12" xfId="16905" xr:uid="{00000000-0005-0000-0000-000009420000}"/>
    <cellStyle name="SAPBEXHLevel0X 3 12 10" xfId="16906" xr:uid="{00000000-0005-0000-0000-00000A420000}"/>
    <cellStyle name="SAPBEXHLevel0X 3 12 10 2" xfId="16907" xr:uid="{00000000-0005-0000-0000-00000B420000}"/>
    <cellStyle name="SAPBEXHLevel0X 3 12 10 3" xfId="16908" xr:uid="{00000000-0005-0000-0000-00000C420000}"/>
    <cellStyle name="SAPBEXHLevel0X 3 12 11" xfId="16909" xr:uid="{00000000-0005-0000-0000-00000D420000}"/>
    <cellStyle name="SAPBEXHLevel0X 3 12 11 2" xfId="16910" xr:uid="{00000000-0005-0000-0000-00000E420000}"/>
    <cellStyle name="SAPBEXHLevel0X 3 12 11 3" xfId="16911" xr:uid="{00000000-0005-0000-0000-00000F420000}"/>
    <cellStyle name="SAPBEXHLevel0X 3 12 12" xfId="16912" xr:uid="{00000000-0005-0000-0000-000010420000}"/>
    <cellStyle name="SAPBEXHLevel0X 3 12 12 2" xfId="16913" xr:uid="{00000000-0005-0000-0000-000011420000}"/>
    <cellStyle name="SAPBEXHLevel0X 3 12 12 3" xfId="16914" xr:uid="{00000000-0005-0000-0000-000012420000}"/>
    <cellStyle name="SAPBEXHLevel0X 3 12 13" xfId="16915" xr:uid="{00000000-0005-0000-0000-000013420000}"/>
    <cellStyle name="SAPBEXHLevel0X 3 12 13 2" xfId="16916" xr:uid="{00000000-0005-0000-0000-000014420000}"/>
    <cellStyle name="SAPBEXHLevel0X 3 12 13 3" xfId="16917" xr:uid="{00000000-0005-0000-0000-000015420000}"/>
    <cellStyle name="SAPBEXHLevel0X 3 12 14" xfId="16918" xr:uid="{00000000-0005-0000-0000-000016420000}"/>
    <cellStyle name="SAPBEXHLevel0X 3 12 14 2" xfId="16919" xr:uid="{00000000-0005-0000-0000-000017420000}"/>
    <cellStyle name="SAPBEXHLevel0X 3 12 14 3" xfId="16920" xr:uid="{00000000-0005-0000-0000-000018420000}"/>
    <cellStyle name="SAPBEXHLevel0X 3 12 15" xfId="16921" xr:uid="{00000000-0005-0000-0000-000019420000}"/>
    <cellStyle name="SAPBEXHLevel0X 3 12 15 2" xfId="16922" xr:uid="{00000000-0005-0000-0000-00001A420000}"/>
    <cellStyle name="SAPBEXHLevel0X 3 12 15 3" xfId="16923" xr:uid="{00000000-0005-0000-0000-00001B420000}"/>
    <cellStyle name="SAPBEXHLevel0X 3 12 16" xfId="16924" xr:uid="{00000000-0005-0000-0000-00001C420000}"/>
    <cellStyle name="SAPBEXHLevel0X 3 12 2" xfId="16925" xr:uid="{00000000-0005-0000-0000-00001D420000}"/>
    <cellStyle name="SAPBEXHLevel0X 3 12 2 2" xfId="16926" xr:uid="{00000000-0005-0000-0000-00001E420000}"/>
    <cellStyle name="SAPBEXHLevel0X 3 12 2 3" xfId="16927" xr:uid="{00000000-0005-0000-0000-00001F420000}"/>
    <cellStyle name="SAPBEXHLevel0X 3 12 3" xfId="16928" xr:uid="{00000000-0005-0000-0000-000020420000}"/>
    <cellStyle name="SAPBEXHLevel0X 3 12 3 2" xfId="16929" xr:uid="{00000000-0005-0000-0000-000021420000}"/>
    <cellStyle name="SAPBEXHLevel0X 3 12 3 3" xfId="16930" xr:uid="{00000000-0005-0000-0000-000022420000}"/>
    <cellStyle name="SAPBEXHLevel0X 3 12 4" xfId="16931" xr:uid="{00000000-0005-0000-0000-000023420000}"/>
    <cellStyle name="SAPBEXHLevel0X 3 12 4 2" xfId="16932" xr:uid="{00000000-0005-0000-0000-000024420000}"/>
    <cellStyle name="SAPBEXHLevel0X 3 12 4 3" xfId="16933" xr:uid="{00000000-0005-0000-0000-000025420000}"/>
    <cellStyle name="SAPBEXHLevel0X 3 12 5" xfId="16934" xr:uid="{00000000-0005-0000-0000-000026420000}"/>
    <cellStyle name="SAPBEXHLevel0X 3 12 5 2" xfId="16935" xr:uid="{00000000-0005-0000-0000-000027420000}"/>
    <cellStyle name="SAPBEXHLevel0X 3 12 5 3" xfId="16936" xr:uid="{00000000-0005-0000-0000-000028420000}"/>
    <cellStyle name="SAPBEXHLevel0X 3 12 6" xfId="16937" xr:uid="{00000000-0005-0000-0000-000029420000}"/>
    <cellStyle name="SAPBEXHLevel0X 3 12 6 2" xfId="16938" xr:uid="{00000000-0005-0000-0000-00002A420000}"/>
    <cellStyle name="SAPBEXHLevel0X 3 12 6 3" xfId="16939" xr:uid="{00000000-0005-0000-0000-00002B420000}"/>
    <cellStyle name="SAPBEXHLevel0X 3 12 7" xfId="16940" xr:uid="{00000000-0005-0000-0000-00002C420000}"/>
    <cellStyle name="SAPBEXHLevel0X 3 12 7 2" xfId="16941" xr:uid="{00000000-0005-0000-0000-00002D420000}"/>
    <cellStyle name="SAPBEXHLevel0X 3 12 7 3" xfId="16942" xr:uid="{00000000-0005-0000-0000-00002E420000}"/>
    <cellStyle name="SAPBEXHLevel0X 3 12 8" xfId="16943" xr:uid="{00000000-0005-0000-0000-00002F420000}"/>
    <cellStyle name="SAPBEXHLevel0X 3 12 8 2" xfId="16944" xr:uid="{00000000-0005-0000-0000-000030420000}"/>
    <cellStyle name="SAPBEXHLevel0X 3 12 8 3" xfId="16945" xr:uid="{00000000-0005-0000-0000-000031420000}"/>
    <cellStyle name="SAPBEXHLevel0X 3 12 9" xfId="16946" xr:uid="{00000000-0005-0000-0000-000032420000}"/>
    <cellStyle name="SAPBEXHLevel0X 3 12 9 2" xfId="16947" xr:uid="{00000000-0005-0000-0000-000033420000}"/>
    <cellStyle name="SAPBEXHLevel0X 3 12 9 3" xfId="16948" xr:uid="{00000000-0005-0000-0000-000034420000}"/>
    <cellStyle name="SAPBEXHLevel0X 3 13" xfId="16949" xr:uid="{00000000-0005-0000-0000-000035420000}"/>
    <cellStyle name="SAPBEXHLevel0X 3 13 10" xfId="16950" xr:uid="{00000000-0005-0000-0000-000036420000}"/>
    <cellStyle name="SAPBEXHLevel0X 3 13 10 2" xfId="16951" xr:uid="{00000000-0005-0000-0000-000037420000}"/>
    <cellStyle name="SAPBEXHLevel0X 3 13 10 3" xfId="16952" xr:uid="{00000000-0005-0000-0000-000038420000}"/>
    <cellStyle name="SAPBEXHLevel0X 3 13 11" xfId="16953" xr:uid="{00000000-0005-0000-0000-000039420000}"/>
    <cellStyle name="SAPBEXHLevel0X 3 13 11 2" xfId="16954" xr:uid="{00000000-0005-0000-0000-00003A420000}"/>
    <cellStyle name="SAPBEXHLevel0X 3 13 11 3" xfId="16955" xr:uid="{00000000-0005-0000-0000-00003B420000}"/>
    <cellStyle name="SAPBEXHLevel0X 3 13 12" xfId="16956" xr:uid="{00000000-0005-0000-0000-00003C420000}"/>
    <cellStyle name="SAPBEXHLevel0X 3 13 12 2" xfId="16957" xr:uid="{00000000-0005-0000-0000-00003D420000}"/>
    <cellStyle name="SAPBEXHLevel0X 3 13 12 3" xfId="16958" xr:uid="{00000000-0005-0000-0000-00003E420000}"/>
    <cellStyle name="SAPBEXHLevel0X 3 13 13" xfId="16959" xr:uid="{00000000-0005-0000-0000-00003F420000}"/>
    <cellStyle name="SAPBEXHLevel0X 3 13 13 2" xfId="16960" xr:uid="{00000000-0005-0000-0000-000040420000}"/>
    <cellStyle name="SAPBEXHLevel0X 3 13 13 3" xfId="16961" xr:uid="{00000000-0005-0000-0000-000041420000}"/>
    <cellStyle name="SAPBEXHLevel0X 3 13 14" xfId="16962" xr:uid="{00000000-0005-0000-0000-000042420000}"/>
    <cellStyle name="SAPBEXHLevel0X 3 13 14 2" xfId="16963" xr:uid="{00000000-0005-0000-0000-000043420000}"/>
    <cellStyle name="SAPBEXHLevel0X 3 13 14 3" xfId="16964" xr:uid="{00000000-0005-0000-0000-000044420000}"/>
    <cellStyle name="SAPBEXHLevel0X 3 13 15" xfId="16965" xr:uid="{00000000-0005-0000-0000-000045420000}"/>
    <cellStyle name="SAPBEXHLevel0X 3 13 15 2" xfId="16966" xr:uid="{00000000-0005-0000-0000-000046420000}"/>
    <cellStyle name="SAPBEXHLevel0X 3 13 15 3" xfId="16967" xr:uid="{00000000-0005-0000-0000-000047420000}"/>
    <cellStyle name="SAPBEXHLevel0X 3 13 16" xfId="16968" xr:uid="{00000000-0005-0000-0000-000048420000}"/>
    <cellStyle name="SAPBEXHLevel0X 3 13 2" xfId="16969" xr:uid="{00000000-0005-0000-0000-000049420000}"/>
    <cellStyle name="SAPBEXHLevel0X 3 13 2 2" xfId="16970" xr:uid="{00000000-0005-0000-0000-00004A420000}"/>
    <cellStyle name="SAPBEXHLevel0X 3 13 2 3" xfId="16971" xr:uid="{00000000-0005-0000-0000-00004B420000}"/>
    <cellStyle name="SAPBEXHLevel0X 3 13 3" xfId="16972" xr:uid="{00000000-0005-0000-0000-00004C420000}"/>
    <cellStyle name="SAPBEXHLevel0X 3 13 3 2" xfId="16973" xr:uid="{00000000-0005-0000-0000-00004D420000}"/>
    <cellStyle name="SAPBEXHLevel0X 3 13 3 3" xfId="16974" xr:uid="{00000000-0005-0000-0000-00004E420000}"/>
    <cellStyle name="SAPBEXHLevel0X 3 13 4" xfId="16975" xr:uid="{00000000-0005-0000-0000-00004F420000}"/>
    <cellStyle name="SAPBEXHLevel0X 3 13 4 2" xfId="16976" xr:uid="{00000000-0005-0000-0000-000050420000}"/>
    <cellStyle name="SAPBEXHLevel0X 3 13 4 3" xfId="16977" xr:uid="{00000000-0005-0000-0000-000051420000}"/>
    <cellStyle name="SAPBEXHLevel0X 3 13 5" xfId="16978" xr:uid="{00000000-0005-0000-0000-000052420000}"/>
    <cellStyle name="SAPBEXHLevel0X 3 13 5 2" xfId="16979" xr:uid="{00000000-0005-0000-0000-000053420000}"/>
    <cellStyle name="SAPBEXHLevel0X 3 13 5 3" xfId="16980" xr:uid="{00000000-0005-0000-0000-000054420000}"/>
    <cellStyle name="SAPBEXHLevel0X 3 13 6" xfId="16981" xr:uid="{00000000-0005-0000-0000-000055420000}"/>
    <cellStyle name="SAPBEXHLevel0X 3 13 6 2" xfId="16982" xr:uid="{00000000-0005-0000-0000-000056420000}"/>
    <cellStyle name="SAPBEXHLevel0X 3 13 6 3" xfId="16983" xr:uid="{00000000-0005-0000-0000-000057420000}"/>
    <cellStyle name="SAPBEXHLevel0X 3 13 7" xfId="16984" xr:uid="{00000000-0005-0000-0000-000058420000}"/>
    <cellStyle name="SAPBEXHLevel0X 3 13 7 2" xfId="16985" xr:uid="{00000000-0005-0000-0000-000059420000}"/>
    <cellStyle name="SAPBEXHLevel0X 3 13 7 3" xfId="16986" xr:uid="{00000000-0005-0000-0000-00005A420000}"/>
    <cellStyle name="SAPBEXHLevel0X 3 13 8" xfId="16987" xr:uid="{00000000-0005-0000-0000-00005B420000}"/>
    <cellStyle name="SAPBEXHLevel0X 3 13 8 2" xfId="16988" xr:uid="{00000000-0005-0000-0000-00005C420000}"/>
    <cellStyle name="SAPBEXHLevel0X 3 13 8 3" xfId="16989" xr:uid="{00000000-0005-0000-0000-00005D420000}"/>
    <cellStyle name="SAPBEXHLevel0X 3 13 9" xfId="16990" xr:uid="{00000000-0005-0000-0000-00005E420000}"/>
    <cellStyle name="SAPBEXHLevel0X 3 13 9 2" xfId="16991" xr:uid="{00000000-0005-0000-0000-00005F420000}"/>
    <cellStyle name="SAPBEXHLevel0X 3 13 9 3" xfId="16992" xr:uid="{00000000-0005-0000-0000-000060420000}"/>
    <cellStyle name="SAPBEXHLevel0X 3 14" xfId="16993" xr:uid="{00000000-0005-0000-0000-000061420000}"/>
    <cellStyle name="SAPBEXHLevel0X 3 14 2" xfId="16994" xr:uid="{00000000-0005-0000-0000-000062420000}"/>
    <cellStyle name="SAPBEXHLevel0X 3 14 3" xfId="16995" xr:uid="{00000000-0005-0000-0000-000063420000}"/>
    <cellStyle name="SAPBEXHLevel0X 3 15" xfId="16996" xr:uid="{00000000-0005-0000-0000-000064420000}"/>
    <cellStyle name="SAPBEXHLevel0X 3 15 2" xfId="16997" xr:uid="{00000000-0005-0000-0000-000065420000}"/>
    <cellStyle name="SAPBEXHLevel0X 3 15 3" xfId="16998" xr:uid="{00000000-0005-0000-0000-000066420000}"/>
    <cellStyle name="SAPBEXHLevel0X 3 16" xfId="16999" xr:uid="{00000000-0005-0000-0000-000067420000}"/>
    <cellStyle name="SAPBEXHLevel0X 3 16 2" xfId="17000" xr:uid="{00000000-0005-0000-0000-000068420000}"/>
    <cellStyle name="SAPBEXHLevel0X 3 16 3" xfId="17001" xr:uid="{00000000-0005-0000-0000-000069420000}"/>
    <cellStyle name="SAPBEXHLevel0X 3 17" xfId="17002" xr:uid="{00000000-0005-0000-0000-00006A420000}"/>
    <cellStyle name="SAPBEXHLevel0X 3 17 2" xfId="17003" xr:uid="{00000000-0005-0000-0000-00006B420000}"/>
    <cellStyle name="SAPBEXHLevel0X 3 17 3" xfId="17004" xr:uid="{00000000-0005-0000-0000-00006C420000}"/>
    <cellStyle name="SAPBEXHLevel0X 3 18" xfId="17005" xr:uid="{00000000-0005-0000-0000-00006D420000}"/>
    <cellStyle name="SAPBEXHLevel0X 3 18 2" xfId="17006" xr:uid="{00000000-0005-0000-0000-00006E420000}"/>
    <cellStyle name="SAPBEXHLevel0X 3 18 3" xfId="17007" xr:uid="{00000000-0005-0000-0000-00006F420000}"/>
    <cellStyle name="SAPBEXHLevel0X 3 19" xfId="17008" xr:uid="{00000000-0005-0000-0000-000070420000}"/>
    <cellStyle name="SAPBEXHLevel0X 3 19 2" xfId="17009" xr:uid="{00000000-0005-0000-0000-000071420000}"/>
    <cellStyle name="SAPBEXHLevel0X 3 19 3" xfId="17010" xr:uid="{00000000-0005-0000-0000-000072420000}"/>
    <cellStyle name="SAPBEXHLevel0X 3 2" xfId="17011" xr:uid="{00000000-0005-0000-0000-000073420000}"/>
    <cellStyle name="SAPBEXHLevel0X 3 2 10" xfId="17012" xr:uid="{00000000-0005-0000-0000-000074420000}"/>
    <cellStyle name="SAPBEXHLevel0X 3 2 10 2" xfId="17013" xr:uid="{00000000-0005-0000-0000-000075420000}"/>
    <cellStyle name="SAPBEXHLevel0X 3 2 10 3" xfId="17014" xr:uid="{00000000-0005-0000-0000-000076420000}"/>
    <cellStyle name="SAPBEXHLevel0X 3 2 11" xfId="17015" xr:uid="{00000000-0005-0000-0000-000077420000}"/>
    <cellStyle name="SAPBEXHLevel0X 3 2 11 2" xfId="17016" xr:uid="{00000000-0005-0000-0000-000078420000}"/>
    <cellStyle name="SAPBEXHLevel0X 3 2 11 3" xfId="17017" xr:uid="{00000000-0005-0000-0000-000079420000}"/>
    <cellStyle name="SAPBEXHLevel0X 3 2 12" xfId="17018" xr:uid="{00000000-0005-0000-0000-00007A420000}"/>
    <cellStyle name="SAPBEXHLevel0X 3 2 12 2" xfId="17019" xr:uid="{00000000-0005-0000-0000-00007B420000}"/>
    <cellStyle name="SAPBEXHLevel0X 3 2 12 3" xfId="17020" xr:uid="{00000000-0005-0000-0000-00007C420000}"/>
    <cellStyle name="SAPBEXHLevel0X 3 2 13" xfId="17021" xr:uid="{00000000-0005-0000-0000-00007D420000}"/>
    <cellStyle name="SAPBEXHLevel0X 3 2 13 2" xfId="17022" xr:uid="{00000000-0005-0000-0000-00007E420000}"/>
    <cellStyle name="SAPBEXHLevel0X 3 2 13 3" xfId="17023" xr:uid="{00000000-0005-0000-0000-00007F420000}"/>
    <cellStyle name="SAPBEXHLevel0X 3 2 14" xfId="17024" xr:uid="{00000000-0005-0000-0000-000080420000}"/>
    <cellStyle name="SAPBEXHLevel0X 3 2 14 2" xfId="17025" xr:uid="{00000000-0005-0000-0000-000081420000}"/>
    <cellStyle name="SAPBEXHLevel0X 3 2 14 3" xfId="17026" xr:uid="{00000000-0005-0000-0000-000082420000}"/>
    <cellStyle name="SAPBEXHLevel0X 3 2 15" xfId="17027" xr:uid="{00000000-0005-0000-0000-000083420000}"/>
    <cellStyle name="SAPBEXHLevel0X 3 2 15 2" xfId="17028" xr:uid="{00000000-0005-0000-0000-000084420000}"/>
    <cellStyle name="SAPBEXHLevel0X 3 2 15 3" xfId="17029" xr:uid="{00000000-0005-0000-0000-000085420000}"/>
    <cellStyle name="SAPBEXHLevel0X 3 2 16" xfId="17030" xr:uid="{00000000-0005-0000-0000-000086420000}"/>
    <cellStyle name="SAPBEXHLevel0X 3 2 2" xfId="17031" xr:uid="{00000000-0005-0000-0000-000087420000}"/>
    <cellStyle name="SAPBEXHLevel0X 3 2 2 2" xfId="17032" xr:uid="{00000000-0005-0000-0000-000088420000}"/>
    <cellStyle name="SAPBEXHLevel0X 3 2 2 3" xfId="17033" xr:uid="{00000000-0005-0000-0000-000089420000}"/>
    <cellStyle name="SAPBEXHLevel0X 3 2 3" xfId="17034" xr:uid="{00000000-0005-0000-0000-00008A420000}"/>
    <cellStyle name="SAPBEXHLevel0X 3 2 3 2" xfId="17035" xr:uid="{00000000-0005-0000-0000-00008B420000}"/>
    <cellStyle name="SAPBEXHLevel0X 3 2 3 3" xfId="17036" xr:uid="{00000000-0005-0000-0000-00008C420000}"/>
    <cellStyle name="SAPBEXHLevel0X 3 2 4" xfId="17037" xr:uid="{00000000-0005-0000-0000-00008D420000}"/>
    <cellStyle name="SAPBEXHLevel0X 3 2 4 2" xfId="17038" xr:uid="{00000000-0005-0000-0000-00008E420000}"/>
    <cellStyle name="SAPBEXHLevel0X 3 2 4 3" xfId="17039" xr:uid="{00000000-0005-0000-0000-00008F420000}"/>
    <cellStyle name="SAPBEXHLevel0X 3 2 5" xfId="17040" xr:uid="{00000000-0005-0000-0000-000090420000}"/>
    <cellStyle name="SAPBEXHLevel0X 3 2 5 2" xfId="17041" xr:uid="{00000000-0005-0000-0000-000091420000}"/>
    <cellStyle name="SAPBEXHLevel0X 3 2 5 3" xfId="17042" xr:uid="{00000000-0005-0000-0000-000092420000}"/>
    <cellStyle name="SAPBEXHLevel0X 3 2 6" xfId="17043" xr:uid="{00000000-0005-0000-0000-000093420000}"/>
    <cellStyle name="SAPBEXHLevel0X 3 2 6 2" xfId="17044" xr:uid="{00000000-0005-0000-0000-000094420000}"/>
    <cellStyle name="SAPBEXHLevel0X 3 2 6 3" xfId="17045" xr:uid="{00000000-0005-0000-0000-000095420000}"/>
    <cellStyle name="SAPBEXHLevel0X 3 2 7" xfId="17046" xr:uid="{00000000-0005-0000-0000-000096420000}"/>
    <cellStyle name="SAPBEXHLevel0X 3 2 7 2" xfId="17047" xr:uid="{00000000-0005-0000-0000-000097420000}"/>
    <cellStyle name="SAPBEXHLevel0X 3 2 7 3" xfId="17048" xr:uid="{00000000-0005-0000-0000-000098420000}"/>
    <cellStyle name="SAPBEXHLevel0X 3 2 8" xfId="17049" xr:uid="{00000000-0005-0000-0000-000099420000}"/>
    <cellStyle name="SAPBEXHLevel0X 3 2 8 2" xfId="17050" xr:uid="{00000000-0005-0000-0000-00009A420000}"/>
    <cellStyle name="SAPBEXHLevel0X 3 2 8 3" xfId="17051" xr:uid="{00000000-0005-0000-0000-00009B420000}"/>
    <cellStyle name="SAPBEXHLevel0X 3 2 9" xfId="17052" xr:uid="{00000000-0005-0000-0000-00009C420000}"/>
    <cellStyle name="SAPBEXHLevel0X 3 2 9 2" xfId="17053" xr:uid="{00000000-0005-0000-0000-00009D420000}"/>
    <cellStyle name="SAPBEXHLevel0X 3 2 9 3" xfId="17054" xr:uid="{00000000-0005-0000-0000-00009E420000}"/>
    <cellStyle name="SAPBEXHLevel0X 3 20" xfId="17055" xr:uid="{00000000-0005-0000-0000-00009F420000}"/>
    <cellStyle name="SAPBEXHLevel0X 3 20 2" xfId="17056" xr:uid="{00000000-0005-0000-0000-0000A0420000}"/>
    <cellStyle name="SAPBEXHLevel0X 3 20 3" xfId="17057" xr:uid="{00000000-0005-0000-0000-0000A1420000}"/>
    <cellStyle name="SAPBEXHLevel0X 3 21" xfId="17058" xr:uid="{00000000-0005-0000-0000-0000A2420000}"/>
    <cellStyle name="SAPBEXHLevel0X 3 21 2" xfId="17059" xr:uid="{00000000-0005-0000-0000-0000A3420000}"/>
    <cellStyle name="SAPBEXHLevel0X 3 21 3" xfId="17060" xr:uid="{00000000-0005-0000-0000-0000A4420000}"/>
    <cellStyle name="SAPBEXHLevel0X 3 22" xfId="17061" xr:uid="{00000000-0005-0000-0000-0000A5420000}"/>
    <cellStyle name="SAPBEXHLevel0X 3 22 2" xfId="17062" xr:uid="{00000000-0005-0000-0000-0000A6420000}"/>
    <cellStyle name="SAPBEXHLevel0X 3 22 3" xfId="17063" xr:uid="{00000000-0005-0000-0000-0000A7420000}"/>
    <cellStyle name="SAPBEXHLevel0X 3 23" xfId="17064" xr:uid="{00000000-0005-0000-0000-0000A8420000}"/>
    <cellStyle name="SAPBEXHLevel0X 3 23 2" xfId="17065" xr:uid="{00000000-0005-0000-0000-0000A9420000}"/>
    <cellStyle name="SAPBEXHLevel0X 3 23 3" xfId="17066" xr:uid="{00000000-0005-0000-0000-0000AA420000}"/>
    <cellStyle name="SAPBEXHLevel0X 3 24" xfId="17067" xr:uid="{00000000-0005-0000-0000-0000AB420000}"/>
    <cellStyle name="SAPBEXHLevel0X 3 24 2" xfId="17068" xr:uid="{00000000-0005-0000-0000-0000AC420000}"/>
    <cellStyle name="SAPBEXHLevel0X 3 24 3" xfId="17069" xr:uid="{00000000-0005-0000-0000-0000AD420000}"/>
    <cellStyle name="SAPBEXHLevel0X 3 25" xfId="17070" xr:uid="{00000000-0005-0000-0000-0000AE420000}"/>
    <cellStyle name="SAPBEXHLevel0X 3 25 2" xfId="17071" xr:uid="{00000000-0005-0000-0000-0000AF420000}"/>
    <cellStyle name="SAPBEXHLevel0X 3 25 3" xfId="17072" xr:uid="{00000000-0005-0000-0000-0000B0420000}"/>
    <cellStyle name="SAPBEXHLevel0X 3 26" xfId="17073" xr:uid="{00000000-0005-0000-0000-0000B1420000}"/>
    <cellStyle name="SAPBEXHLevel0X 3 26 2" xfId="17074" xr:uid="{00000000-0005-0000-0000-0000B2420000}"/>
    <cellStyle name="SAPBEXHLevel0X 3 26 3" xfId="17075" xr:uid="{00000000-0005-0000-0000-0000B3420000}"/>
    <cellStyle name="SAPBEXHLevel0X 3 27" xfId="17076" xr:uid="{00000000-0005-0000-0000-0000B4420000}"/>
    <cellStyle name="SAPBEXHLevel0X 3 27 2" xfId="17077" xr:uid="{00000000-0005-0000-0000-0000B5420000}"/>
    <cellStyle name="SAPBEXHLevel0X 3 27 3" xfId="17078" xr:uid="{00000000-0005-0000-0000-0000B6420000}"/>
    <cellStyle name="SAPBEXHLevel0X 3 28" xfId="17079" xr:uid="{00000000-0005-0000-0000-0000B7420000}"/>
    <cellStyle name="SAPBEXHLevel0X 3 3" xfId="17080" xr:uid="{00000000-0005-0000-0000-0000B8420000}"/>
    <cellStyle name="SAPBEXHLevel0X 3 3 10" xfId="17081" xr:uid="{00000000-0005-0000-0000-0000B9420000}"/>
    <cellStyle name="SAPBEXHLevel0X 3 3 10 2" xfId="17082" xr:uid="{00000000-0005-0000-0000-0000BA420000}"/>
    <cellStyle name="SAPBEXHLevel0X 3 3 10 3" xfId="17083" xr:uid="{00000000-0005-0000-0000-0000BB420000}"/>
    <cellStyle name="SAPBEXHLevel0X 3 3 11" xfId="17084" xr:uid="{00000000-0005-0000-0000-0000BC420000}"/>
    <cellStyle name="SAPBEXHLevel0X 3 3 11 2" xfId="17085" xr:uid="{00000000-0005-0000-0000-0000BD420000}"/>
    <cellStyle name="SAPBEXHLevel0X 3 3 11 3" xfId="17086" xr:uid="{00000000-0005-0000-0000-0000BE420000}"/>
    <cellStyle name="SAPBEXHLevel0X 3 3 12" xfId="17087" xr:uid="{00000000-0005-0000-0000-0000BF420000}"/>
    <cellStyle name="SAPBEXHLevel0X 3 3 12 2" xfId="17088" xr:uid="{00000000-0005-0000-0000-0000C0420000}"/>
    <cellStyle name="SAPBEXHLevel0X 3 3 12 3" xfId="17089" xr:uid="{00000000-0005-0000-0000-0000C1420000}"/>
    <cellStyle name="SAPBEXHLevel0X 3 3 13" xfId="17090" xr:uid="{00000000-0005-0000-0000-0000C2420000}"/>
    <cellStyle name="SAPBEXHLevel0X 3 3 13 2" xfId="17091" xr:uid="{00000000-0005-0000-0000-0000C3420000}"/>
    <cellStyle name="SAPBEXHLevel0X 3 3 13 3" xfId="17092" xr:uid="{00000000-0005-0000-0000-0000C4420000}"/>
    <cellStyle name="SAPBEXHLevel0X 3 3 14" xfId="17093" xr:uid="{00000000-0005-0000-0000-0000C5420000}"/>
    <cellStyle name="SAPBEXHLevel0X 3 3 14 2" xfId="17094" xr:uid="{00000000-0005-0000-0000-0000C6420000}"/>
    <cellStyle name="SAPBEXHLevel0X 3 3 14 3" xfId="17095" xr:uid="{00000000-0005-0000-0000-0000C7420000}"/>
    <cellStyle name="SAPBEXHLevel0X 3 3 15" xfId="17096" xr:uid="{00000000-0005-0000-0000-0000C8420000}"/>
    <cellStyle name="SAPBEXHLevel0X 3 3 15 2" xfId="17097" xr:uid="{00000000-0005-0000-0000-0000C9420000}"/>
    <cellStyle name="SAPBEXHLevel0X 3 3 15 3" xfId="17098" xr:uid="{00000000-0005-0000-0000-0000CA420000}"/>
    <cellStyle name="SAPBEXHLevel0X 3 3 16" xfId="17099" xr:uid="{00000000-0005-0000-0000-0000CB420000}"/>
    <cellStyle name="SAPBEXHLevel0X 3 3 2" xfId="17100" xr:uid="{00000000-0005-0000-0000-0000CC420000}"/>
    <cellStyle name="SAPBEXHLevel0X 3 3 2 2" xfId="17101" xr:uid="{00000000-0005-0000-0000-0000CD420000}"/>
    <cellStyle name="SAPBEXHLevel0X 3 3 2 3" xfId="17102" xr:uid="{00000000-0005-0000-0000-0000CE420000}"/>
    <cellStyle name="SAPBEXHLevel0X 3 3 3" xfId="17103" xr:uid="{00000000-0005-0000-0000-0000CF420000}"/>
    <cellStyle name="SAPBEXHLevel0X 3 3 3 2" xfId="17104" xr:uid="{00000000-0005-0000-0000-0000D0420000}"/>
    <cellStyle name="SAPBEXHLevel0X 3 3 3 3" xfId="17105" xr:uid="{00000000-0005-0000-0000-0000D1420000}"/>
    <cellStyle name="SAPBEXHLevel0X 3 3 4" xfId="17106" xr:uid="{00000000-0005-0000-0000-0000D2420000}"/>
    <cellStyle name="SAPBEXHLevel0X 3 3 4 2" xfId="17107" xr:uid="{00000000-0005-0000-0000-0000D3420000}"/>
    <cellStyle name="SAPBEXHLevel0X 3 3 4 3" xfId="17108" xr:uid="{00000000-0005-0000-0000-0000D4420000}"/>
    <cellStyle name="SAPBEXHLevel0X 3 3 5" xfId="17109" xr:uid="{00000000-0005-0000-0000-0000D5420000}"/>
    <cellStyle name="SAPBEXHLevel0X 3 3 5 2" xfId="17110" xr:uid="{00000000-0005-0000-0000-0000D6420000}"/>
    <cellStyle name="SAPBEXHLevel0X 3 3 5 3" xfId="17111" xr:uid="{00000000-0005-0000-0000-0000D7420000}"/>
    <cellStyle name="SAPBEXHLevel0X 3 3 6" xfId="17112" xr:uid="{00000000-0005-0000-0000-0000D8420000}"/>
    <cellStyle name="SAPBEXHLevel0X 3 3 6 2" xfId="17113" xr:uid="{00000000-0005-0000-0000-0000D9420000}"/>
    <cellStyle name="SAPBEXHLevel0X 3 3 6 3" xfId="17114" xr:uid="{00000000-0005-0000-0000-0000DA420000}"/>
    <cellStyle name="SAPBEXHLevel0X 3 3 7" xfId="17115" xr:uid="{00000000-0005-0000-0000-0000DB420000}"/>
    <cellStyle name="SAPBEXHLevel0X 3 3 7 2" xfId="17116" xr:uid="{00000000-0005-0000-0000-0000DC420000}"/>
    <cellStyle name="SAPBEXHLevel0X 3 3 7 3" xfId="17117" xr:uid="{00000000-0005-0000-0000-0000DD420000}"/>
    <cellStyle name="SAPBEXHLevel0X 3 3 8" xfId="17118" xr:uid="{00000000-0005-0000-0000-0000DE420000}"/>
    <cellStyle name="SAPBEXHLevel0X 3 3 8 2" xfId="17119" xr:uid="{00000000-0005-0000-0000-0000DF420000}"/>
    <cellStyle name="SAPBEXHLevel0X 3 3 8 3" xfId="17120" xr:uid="{00000000-0005-0000-0000-0000E0420000}"/>
    <cellStyle name="SAPBEXHLevel0X 3 3 9" xfId="17121" xr:uid="{00000000-0005-0000-0000-0000E1420000}"/>
    <cellStyle name="SAPBEXHLevel0X 3 3 9 2" xfId="17122" xr:uid="{00000000-0005-0000-0000-0000E2420000}"/>
    <cellStyle name="SAPBEXHLevel0X 3 3 9 3" xfId="17123" xr:uid="{00000000-0005-0000-0000-0000E3420000}"/>
    <cellStyle name="SAPBEXHLevel0X 3 4" xfId="17124" xr:uid="{00000000-0005-0000-0000-0000E4420000}"/>
    <cellStyle name="SAPBEXHLevel0X 3 4 10" xfId="17125" xr:uid="{00000000-0005-0000-0000-0000E5420000}"/>
    <cellStyle name="SAPBEXHLevel0X 3 4 10 2" xfId="17126" xr:uid="{00000000-0005-0000-0000-0000E6420000}"/>
    <cellStyle name="SAPBEXHLevel0X 3 4 10 3" xfId="17127" xr:uid="{00000000-0005-0000-0000-0000E7420000}"/>
    <cellStyle name="SAPBEXHLevel0X 3 4 11" xfId="17128" xr:uid="{00000000-0005-0000-0000-0000E8420000}"/>
    <cellStyle name="SAPBEXHLevel0X 3 4 11 2" xfId="17129" xr:uid="{00000000-0005-0000-0000-0000E9420000}"/>
    <cellStyle name="SAPBEXHLevel0X 3 4 11 3" xfId="17130" xr:uid="{00000000-0005-0000-0000-0000EA420000}"/>
    <cellStyle name="SAPBEXHLevel0X 3 4 12" xfId="17131" xr:uid="{00000000-0005-0000-0000-0000EB420000}"/>
    <cellStyle name="SAPBEXHLevel0X 3 4 12 2" xfId="17132" xr:uid="{00000000-0005-0000-0000-0000EC420000}"/>
    <cellStyle name="SAPBEXHLevel0X 3 4 12 3" xfId="17133" xr:uid="{00000000-0005-0000-0000-0000ED420000}"/>
    <cellStyle name="SAPBEXHLevel0X 3 4 13" xfId="17134" xr:uid="{00000000-0005-0000-0000-0000EE420000}"/>
    <cellStyle name="SAPBEXHLevel0X 3 4 13 2" xfId="17135" xr:uid="{00000000-0005-0000-0000-0000EF420000}"/>
    <cellStyle name="SAPBEXHLevel0X 3 4 13 3" xfId="17136" xr:uid="{00000000-0005-0000-0000-0000F0420000}"/>
    <cellStyle name="SAPBEXHLevel0X 3 4 14" xfId="17137" xr:uid="{00000000-0005-0000-0000-0000F1420000}"/>
    <cellStyle name="SAPBEXHLevel0X 3 4 14 2" xfId="17138" xr:uid="{00000000-0005-0000-0000-0000F2420000}"/>
    <cellStyle name="SAPBEXHLevel0X 3 4 14 3" xfId="17139" xr:uid="{00000000-0005-0000-0000-0000F3420000}"/>
    <cellStyle name="SAPBEXHLevel0X 3 4 15" xfId="17140" xr:uid="{00000000-0005-0000-0000-0000F4420000}"/>
    <cellStyle name="SAPBEXHLevel0X 3 4 15 2" xfId="17141" xr:uid="{00000000-0005-0000-0000-0000F5420000}"/>
    <cellStyle name="SAPBEXHLevel0X 3 4 15 3" xfId="17142" xr:uid="{00000000-0005-0000-0000-0000F6420000}"/>
    <cellStyle name="SAPBEXHLevel0X 3 4 16" xfId="17143" xr:uid="{00000000-0005-0000-0000-0000F7420000}"/>
    <cellStyle name="SAPBEXHLevel0X 3 4 2" xfId="17144" xr:uid="{00000000-0005-0000-0000-0000F8420000}"/>
    <cellStyle name="SAPBEXHLevel0X 3 4 2 2" xfId="17145" xr:uid="{00000000-0005-0000-0000-0000F9420000}"/>
    <cellStyle name="SAPBEXHLevel0X 3 4 2 3" xfId="17146" xr:uid="{00000000-0005-0000-0000-0000FA420000}"/>
    <cellStyle name="SAPBEXHLevel0X 3 4 3" xfId="17147" xr:uid="{00000000-0005-0000-0000-0000FB420000}"/>
    <cellStyle name="SAPBEXHLevel0X 3 4 3 2" xfId="17148" xr:uid="{00000000-0005-0000-0000-0000FC420000}"/>
    <cellStyle name="SAPBEXHLevel0X 3 4 3 3" xfId="17149" xr:uid="{00000000-0005-0000-0000-0000FD420000}"/>
    <cellStyle name="SAPBEXHLevel0X 3 4 4" xfId="17150" xr:uid="{00000000-0005-0000-0000-0000FE420000}"/>
    <cellStyle name="SAPBEXHLevel0X 3 4 4 2" xfId="17151" xr:uid="{00000000-0005-0000-0000-0000FF420000}"/>
    <cellStyle name="SAPBEXHLevel0X 3 4 4 3" xfId="17152" xr:uid="{00000000-0005-0000-0000-000000430000}"/>
    <cellStyle name="SAPBEXHLevel0X 3 4 5" xfId="17153" xr:uid="{00000000-0005-0000-0000-000001430000}"/>
    <cellStyle name="SAPBEXHLevel0X 3 4 5 2" xfId="17154" xr:uid="{00000000-0005-0000-0000-000002430000}"/>
    <cellStyle name="SAPBEXHLevel0X 3 4 5 3" xfId="17155" xr:uid="{00000000-0005-0000-0000-000003430000}"/>
    <cellStyle name="SAPBEXHLevel0X 3 4 6" xfId="17156" xr:uid="{00000000-0005-0000-0000-000004430000}"/>
    <cellStyle name="SAPBEXHLevel0X 3 4 6 2" xfId="17157" xr:uid="{00000000-0005-0000-0000-000005430000}"/>
    <cellStyle name="SAPBEXHLevel0X 3 4 6 3" xfId="17158" xr:uid="{00000000-0005-0000-0000-000006430000}"/>
    <cellStyle name="SAPBEXHLevel0X 3 4 7" xfId="17159" xr:uid="{00000000-0005-0000-0000-000007430000}"/>
    <cellStyle name="SAPBEXHLevel0X 3 4 7 2" xfId="17160" xr:uid="{00000000-0005-0000-0000-000008430000}"/>
    <cellStyle name="SAPBEXHLevel0X 3 4 7 3" xfId="17161" xr:uid="{00000000-0005-0000-0000-000009430000}"/>
    <cellStyle name="SAPBEXHLevel0X 3 4 8" xfId="17162" xr:uid="{00000000-0005-0000-0000-00000A430000}"/>
    <cellStyle name="SAPBEXHLevel0X 3 4 8 2" xfId="17163" xr:uid="{00000000-0005-0000-0000-00000B430000}"/>
    <cellStyle name="SAPBEXHLevel0X 3 4 8 3" xfId="17164" xr:uid="{00000000-0005-0000-0000-00000C430000}"/>
    <cellStyle name="SAPBEXHLevel0X 3 4 9" xfId="17165" xr:uid="{00000000-0005-0000-0000-00000D430000}"/>
    <cellStyle name="SAPBEXHLevel0X 3 4 9 2" xfId="17166" xr:uid="{00000000-0005-0000-0000-00000E430000}"/>
    <cellStyle name="SAPBEXHLevel0X 3 4 9 3" xfId="17167" xr:uid="{00000000-0005-0000-0000-00000F430000}"/>
    <cellStyle name="SAPBEXHLevel0X 3 5" xfId="17168" xr:uid="{00000000-0005-0000-0000-000010430000}"/>
    <cellStyle name="SAPBEXHLevel0X 3 5 10" xfId="17169" xr:uid="{00000000-0005-0000-0000-000011430000}"/>
    <cellStyle name="SAPBEXHLevel0X 3 5 10 2" xfId="17170" xr:uid="{00000000-0005-0000-0000-000012430000}"/>
    <cellStyle name="SAPBEXHLevel0X 3 5 10 3" xfId="17171" xr:uid="{00000000-0005-0000-0000-000013430000}"/>
    <cellStyle name="SAPBEXHLevel0X 3 5 11" xfId="17172" xr:uid="{00000000-0005-0000-0000-000014430000}"/>
    <cellStyle name="SAPBEXHLevel0X 3 5 11 2" xfId="17173" xr:uid="{00000000-0005-0000-0000-000015430000}"/>
    <cellStyle name="SAPBEXHLevel0X 3 5 11 3" xfId="17174" xr:uid="{00000000-0005-0000-0000-000016430000}"/>
    <cellStyle name="SAPBEXHLevel0X 3 5 12" xfId="17175" xr:uid="{00000000-0005-0000-0000-000017430000}"/>
    <cellStyle name="SAPBEXHLevel0X 3 5 12 2" xfId="17176" xr:uid="{00000000-0005-0000-0000-000018430000}"/>
    <cellStyle name="SAPBEXHLevel0X 3 5 12 3" xfId="17177" xr:uid="{00000000-0005-0000-0000-000019430000}"/>
    <cellStyle name="SAPBEXHLevel0X 3 5 13" xfId="17178" xr:uid="{00000000-0005-0000-0000-00001A430000}"/>
    <cellStyle name="SAPBEXHLevel0X 3 5 13 2" xfId="17179" xr:uid="{00000000-0005-0000-0000-00001B430000}"/>
    <cellStyle name="SAPBEXHLevel0X 3 5 13 3" xfId="17180" xr:uid="{00000000-0005-0000-0000-00001C430000}"/>
    <cellStyle name="SAPBEXHLevel0X 3 5 14" xfId="17181" xr:uid="{00000000-0005-0000-0000-00001D430000}"/>
    <cellStyle name="SAPBEXHLevel0X 3 5 14 2" xfId="17182" xr:uid="{00000000-0005-0000-0000-00001E430000}"/>
    <cellStyle name="SAPBEXHLevel0X 3 5 14 3" xfId="17183" xr:uid="{00000000-0005-0000-0000-00001F430000}"/>
    <cellStyle name="SAPBEXHLevel0X 3 5 15" xfId="17184" xr:uid="{00000000-0005-0000-0000-000020430000}"/>
    <cellStyle name="SAPBEXHLevel0X 3 5 15 2" xfId="17185" xr:uid="{00000000-0005-0000-0000-000021430000}"/>
    <cellStyle name="SAPBEXHLevel0X 3 5 15 3" xfId="17186" xr:uid="{00000000-0005-0000-0000-000022430000}"/>
    <cellStyle name="SAPBEXHLevel0X 3 5 16" xfId="17187" xr:uid="{00000000-0005-0000-0000-000023430000}"/>
    <cellStyle name="SAPBEXHLevel0X 3 5 2" xfId="17188" xr:uid="{00000000-0005-0000-0000-000024430000}"/>
    <cellStyle name="SAPBEXHLevel0X 3 5 2 2" xfId="17189" xr:uid="{00000000-0005-0000-0000-000025430000}"/>
    <cellStyle name="SAPBEXHLevel0X 3 5 2 3" xfId="17190" xr:uid="{00000000-0005-0000-0000-000026430000}"/>
    <cellStyle name="SAPBEXHLevel0X 3 5 3" xfId="17191" xr:uid="{00000000-0005-0000-0000-000027430000}"/>
    <cellStyle name="SAPBEXHLevel0X 3 5 3 2" xfId="17192" xr:uid="{00000000-0005-0000-0000-000028430000}"/>
    <cellStyle name="SAPBEXHLevel0X 3 5 3 3" xfId="17193" xr:uid="{00000000-0005-0000-0000-000029430000}"/>
    <cellStyle name="SAPBEXHLevel0X 3 5 4" xfId="17194" xr:uid="{00000000-0005-0000-0000-00002A430000}"/>
    <cellStyle name="SAPBEXHLevel0X 3 5 4 2" xfId="17195" xr:uid="{00000000-0005-0000-0000-00002B430000}"/>
    <cellStyle name="SAPBEXHLevel0X 3 5 4 3" xfId="17196" xr:uid="{00000000-0005-0000-0000-00002C430000}"/>
    <cellStyle name="SAPBEXHLevel0X 3 5 5" xfId="17197" xr:uid="{00000000-0005-0000-0000-00002D430000}"/>
    <cellStyle name="SAPBEXHLevel0X 3 5 5 2" xfId="17198" xr:uid="{00000000-0005-0000-0000-00002E430000}"/>
    <cellStyle name="SAPBEXHLevel0X 3 5 5 3" xfId="17199" xr:uid="{00000000-0005-0000-0000-00002F430000}"/>
    <cellStyle name="SAPBEXHLevel0X 3 5 6" xfId="17200" xr:uid="{00000000-0005-0000-0000-000030430000}"/>
    <cellStyle name="SAPBEXHLevel0X 3 5 6 2" xfId="17201" xr:uid="{00000000-0005-0000-0000-000031430000}"/>
    <cellStyle name="SAPBEXHLevel0X 3 5 6 3" xfId="17202" xr:uid="{00000000-0005-0000-0000-000032430000}"/>
    <cellStyle name="SAPBEXHLevel0X 3 5 7" xfId="17203" xr:uid="{00000000-0005-0000-0000-000033430000}"/>
    <cellStyle name="SAPBEXHLevel0X 3 5 7 2" xfId="17204" xr:uid="{00000000-0005-0000-0000-000034430000}"/>
    <cellStyle name="SAPBEXHLevel0X 3 5 7 3" xfId="17205" xr:uid="{00000000-0005-0000-0000-000035430000}"/>
    <cellStyle name="SAPBEXHLevel0X 3 5 8" xfId="17206" xr:uid="{00000000-0005-0000-0000-000036430000}"/>
    <cellStyle name="SAPBEXHLevel0X 3 5 8 2" xfId="17207" xr:uid="{00000000-0005-0000-0000-000037430000}"/>
    <cellStyle name="SAPBEXHLevel0X 3 5 8 3" xfId="17208" xr:uid="{00000000-0005-0000-0000-000038430000}"/>
    <cellStyle name="SAPBEXHLevel0X 3 5 9" xfId="17209" xr:uid="{00000000-0005-0000-0000-000039430000}"/>
    <cellStyle name="SAPBEXHLevel0X 3 5 9 2" xfId="17210" xr:uid="{00000000-0005-0000-0000-00003A430000}"/>
    <cellStyle name="SAPBEXHLevel0X 3 5 9 3" xfId="17211" xr:uid="{00000000-0005-0000-0000-00003B430000}"/>
    <cellStyle name="SAPBEXHLevel0X 3 6" xfId="17212" xr:uid="{00000000-0005-0000-0000-00003C430000}"/>
    <cellStyle name="SAPBEXHLevel0X 3 6 10" xfId="17213" xr:uid="{00000000-0005-0000-0000-00003D430000}"/>
    <cellStyle name="SAPBEXHLevel0X 3 6 10 2" xfId="17214" xr:uid="{00000000-0005-0000-0000-00003E430000}"/>
    <cellStyle name="SAPBEXHLevel0X 3 6 10 3" xfId="17215" xr:uid="{00000000-0005-0000-0000-00003F430000}"/>
    <cellStyle name="SAPBEXHLevel0X 3 6 11" xfId="17216" xr:uid="{00000000-0005-0000-0000-000040430000}"/>
    <cellStyle name="SAPBEXHLevel0X 3 6 11 2" xfId="17217" xr:uid="{00000000-0005-0000-0000-000041430000}"/>
    <cellStyle name="SAPBEXHLevel0X 3 6 11 3" xfId="17218" xr:uid="{00000000-0005-0000-0000-000042430000}"/>
    <cellStyle name="SAPBEXHLevel0X 3 6 12" xfId="17219" xr:uid="{00000000-0005-0000-0000-000043430000}"/>
    <cellStyle name="SAPBEXHLevel0X 3 6 12 2" xfId="17220" xr:uid="{00000000-0005-0000-0000-000044430000}"/>
    <cellStyle name="SAPBEXHLevel0X 3 6 12 3" xfId="17221" xr:uid="{00000000-0005-0000-0000-000045430000}"/>
    <cellStyle name="SAPBEXHLevel0X 3 6 13" xfId="17222" xr:uid="{00000000-0005-0000-0000-000046430000}"/>
    <cellStyle name="SAPBEXHLevel0X 3 6 13 2" xfId="17223" xr:uid="{00000000-0005-0000-0000-000047430000}"/>
    <cellStyle name="SAPBEXHLevel0X 3 6 13 3" xfId="17224" xr:uid="{00000000-0005-0000-0000-000048430000}"/>
    <cellStyle name="SAPBEXHLevel0X 3 6 14" xfId="17225" xr:uid="{00000000-0005-0000-0000-000049430000}"/>
    <cellStyle name="SAPBEXHLevel0X 3 6 14 2" xfId="17226" xr:uid="{00000000-0005-0000-0000-00004A430000}"/>
    <cellStyle name="SAPBEXHLevel0X 3 6 14 3" xfId="17227" xr:uid="{00000000-0005-0000-0000-00004B430000}"/>
    <cellStyle name="SAPBEXHLevel0X 3 6 15" xfId="17228" xr:uid="{00000000-0005-0000-0000-00004C430000}"/>
    <cellStyle name="SAPBEXHLevel0X 3 6 15 2" xfId="17229" xr:uid="{00000000-0005-0000-0000-00004D430000}"/>
    <cellStyle name="SAPBEXHLevel0X 3 6 15 3" xfId="17230" xr:uid="{00000000-0005-0000-0000-00004E430000}"/>
    <cellStyle name="SAPBEXHLevel0X 3 6 16" xfId="17231" xr:uid="{00000000-0005-0000-0000-00004F430000}"/>
    <cellStyle name="SAPBEXHLevel0X 3 6 2" xfId="17232" xr:uid="{00000000-0005-0000-0000-000050430000}"/>
    <cellStyle name="SAPBEXHLevel0X 3 6 2 2" xfId="17233" xr:uid="{00000000-0005-0000-0000-000051430000}"/>
    <cellStyle name="SAPBEXHLevel0X 3 6 2 3" xfId="17234" xr:uid="{00000000-0005-0000-0000-000052430000}"/>
    <cellStyle name="SAPBEXHLevel0X 3 6 3" xfId="17235" xr:uid="{00000000-0005-0000-0000-000053430000}"/>
    <cellStyle name="SAPBEXHLevel0X 3 6 3 2" xfId="17236" xr:uid="{00000000-0005-0000-0000-000054430000}"/>
    <cellStyle name="SAPBEXHLevel0X 3 6 3 3" xfId="17237" xr:uid="{00000000-0005-0000-0000-000055430000}"/>
    <cellStyle name="SAPBEXHLevel0X 3 6 4" xfId="17238" xr:uid="{00000000-0005-0000-0000-000056430000}"/>
    <cellStyle name="SAPBEXHLevel0X 3 6 4 2" xfId="17239" xr:uid="{00000000-0005-0000-0000-000057430000}"/>
    <cellStyle name="SAPBEXHLevel0X 3 6 4 3" xfId="17240" xr:uid="{00000000-0005-0000-0000-000058430000}"/>
    <cellStyle name="SAPBEXHLevel0X 3 6 5" xfId="17241" xr:uid="{00000000-0005-0000-0000-000059430000}"/>
    <cellStyle name="SAPBEXHLevel0X 3 6 5 2" xfId="17242" xr:uid="{00000000-0005-0000-0000-00005A430000}"/>
    <cellStyle name="SAPBEXHLevel0X 3 6 5 3" xfId="17243" xr:uid="{00000000-0005-0000-0000-00005B430000}"/>
    <cellStyle name="SAPBEXHLevel0X 3 6 6" xfId="17244" xr:uid="{00000000-0005-0000-0000-00005C430000}"/>
    <cellStyle name="SAPBEXHLevel0X 3 6 6 2" xfId="17245" xr:uid="{00000000-0005-0000-0000-00005D430000}"/>
    <cellStyle name="SAPBEXHLevel0X 3 6 6 3" xfId="17246" xr:uid="{00000000-0005-0000-0000-00005E430000}"/>
    <cellStyle name="SAPBEXHLevel0X 3 6 7" xfId="17247" xr:uid="{00000000-0005-0000-0000-00005F430000}"/>
    <cellStyle name="SAPBEXHLevel0X 3 6 7 2" xfId="17248" xr:uid="{00000000-0005-0000-0000-000060430000}"/>
    <cellStyle name="SAPBEXHLevel0X 3 6 7 3" xfId="17249" xr:uid="{00000000-0005-0000-0000-000061430000}"/>
    <cellStyle name="SAPBEXHLevel0X 3 6 8" xfId="17250" xr:uid="{00000000-0005-0000-0000-000062430000}"/>
    <cellStyle name="SAPBEXHLevel0X 3 6 8 2" xfId="17251" xr:uid="{00000000-0005-0000-0000-000063430000}"/>
    <cellStyle name="SAPBEXHLevel0X 3 6 8 3" xfId="17252" xr:uid="{00000000-0005-0000-0000-000064430000}"/>
    <cellStyle name="SAPBEXHLevel0X 3 6 9" xfId="17253" xr:uid="{00000000-0005-0000-0000-000065430000}"/>
    <cellStyle name="SAPBEXHLevel0X 3 6 9 2" xfId="17254" xr:uid="{00000000-0005-0000-0000-000066430000}"/>
    <cellStyle name="SAPBEXHLevel0X 3 6 9 3" xfId="17255" xr:uid="{00000000-0005-0000-0000-000067430000}"/>
    <cellStyle name="SAPBEXHLevel0X 3 7" xfId="17256" xr:uid="{00000000-0005-0000-0000-000068430000}"/>
    <cellStyle name="SAPBEXHLevel0X 3 7 10" xfId="17257" xr:uid="{00000000-0005-0000-0000-000069430000}"/>
    <cellStyle name="SAPBEXHLevel0X 3 7 10 2" xfId="17258" xr:uid="{00000000-0005-0000-0000-00006A430000}"/>
    <cellStyle name="SAPBEXHLevel0X 3 7 10 3" xfId="17259" xr:uid="{00000000-0005-0000-0000-00006B430000}"/>
    <cellStyle name="SAPBEXHLevel0X 3 7 11" xfId="17260" xr:uid="{00000000-0005-0000-0000-00006C430000}"/>
    <cellStyle name="SAPBEXHLevel0X 3 7 11 2" xfId="17261" xr:uid="{00000000-0005-0000-0000-00006D430000}"/>
    <cellStyle name="SAPBEXHLevel0X 3 7 11 3" xfId="17262" xr:uid="{00000000-0005-0000-0000-00006E430000}"/>
    <cellStyle name="SAPBEXHLevel0X 3 7 12" xfId="17263" xr:uid="{00000000-0005-0000-0000-00006F430000}"/>
    <cellStyle name="SAPBEXHLevel0X 3 7 12 2" xfId="17264" xr:uid="{00000000-0005-0000-0000-000070430000}"/>
    <cellStyle name="SAPBEXHLevel0X 3 7 12 3" xfId="17265" xr:uid="{00000000-0005-0000-0000-000071430000}"/>
    <cellStyle name="SAPBEXHLevel0X 3 7 13" xfId="17266" xr:uid="{00000000-0005-0000-0000-000072430000}"/>
    <cellStyle name="SAPBEXHLevel0X 3 7 13 2" xfId="17267" xr:uid="{00000000-0005-0000-0000-000073430000}"/>
    <cellStyle name="SAPBEXHLevel0X 3 7 13 3" xfId="17268" xr:uid="{00000000-0005-0000-0000-000074430000}"/>
    <cellStyle name="SAPBEXHLevel0X 3 7 14" xfId="17269" xr:uid="{00000000-0005-0000-0000-000075430000}"/>
    <cellStyle name="SAPBEXHLevel0X 3 7 14 2" xfId="17270" xr:uid="{00000000-0005-0000-0000-000076430000}"/>
    <cellStyle name="SAPBEXHLevel0X 3 7 14 3" xfId="17271" xr:uid="{00000000-0005-0000-0000-000077430000}"/>
    <cellStyle name="SAPBEXHLevel0X 3 7 15" xfId="17272" xr:uid="{00000000-0005-0000-0000-000078430000}"/>
    <cellStyle name="SAPBEXHLevel0X 3 7 15 2" xfId="17273" xr:uid="{00000000-0005-0000-0000-000079430000}"/>
    <cellStyle name="SAPBEXHLevel0X 3 7 15 3" xfId="17274" xr:uid="{00000000-0005-0000-0000-00007A430000}"/>
    <cellStyle name="SAPBEXHLevel0X 3 7 16" xfId="17275" xr:uid="{00000000-0005-0000-0000-00007B430000}"/>
    <cellStyle name="SAPBEXHLevel0X 3 7 2" xfId="17276" xr:uid="{00000000-0005-0000-0000-00007C430000}"/>
    <cellStyle name="SAPBEXHLevel0X 3 7 2 2" xfId="17277" xr:uid="{00000000-0005-0000-0000-00007D430000}"/>
    <cellStyle name="SAPBEXHLevel0X 3 7 2 3" xfId="17278" xr:uid="{00000000-0005-0000-0000-00007E430000}"/>
    <cellStyle name="SAPBEXHLevel0X 3 7 3" xfId="17279" xr:uid="{00000000-0005-0000-0000-00007F430000}"/>
    <cellStyle name="SAPBEXHLevel0X 3 7 3 2" xfId="17280" xr:uid="{00000000-0005-0000-0000-000080430000}"/>
    <cellStyle name="SAPBEXHLevel0X 3 7 3 3" xfId="17281" xr:uid="{00000000-0005-0000-0000-000081430000}"/>
    <cellStyle name="SAPBEXHLevel0X 3 7 4" xfId="17282" xr:uid="{00000000-0005-0000-0000-000082430000}"/>
    <cellStyle name="SAPBEXHLevel0X 3 7 4 2" xfId="17283" xr:uid="{00000000-0005-0000-0000-000083430000}"/>
    <cellStyle name="SAPBEXHLevel0X 3 7 4 3" xfId="17284" xr:uid="{00000000-0005-0000-0000-000084430000}"/>
    <cellStyle name="SAPBEXHLevel0X 3 7 5" xfId="17285" xr:uid="{00000000-0005-0000-0000-000085430000}"/>
    <cellStyle name="SAPBEXHLevel0X 3 7 5 2" xfId="17286" xr:uid="{00000000-0005-0000-0000-000086430000}"/>
    <cellStyle name="SAPBEXHLevel0X 3 7 5 3" xfId="17287" xr:uid="{00000000-0005-0000-0000-000087430000}"/>
    <cellStyle name="SAPBEXHLevel0X 3 7 6" xfId="17288" xr:uid="{00000000-0005-0000-0000-000088430000}"/>
    <cellStyle name="SAPBEXHLevel0X 3 7 6 2" xfId="17289" xr:uid="{00000000-0005-0000-0000-000089430000}"/>
    <cellStyle name="SAPBEXHLevel0X 3 7 6 3" xfId="17290" xr:uid="{00000000-0005-0000-0000-00008A430000}"/>
    <cellStyle name="SAPBEXHLevel0X 3 7 7" xfId="17291" xr:uid="{00000000-0005-0000-0000-00008B430000}"/>
    <cellStyle name="SAPBEXHLevel0X 3 7 7 2" xfId="17292" xr:uid="{00000000-0005-0000-0000-00008C430000}"/>
    <cellStyle name="SAPBEXHLevel0X 3 7 7 3" xfId="17293" xr:uid="{00000000-0005-0000-0000-00008D430000}"/>
    <cellStyle name="SAPBEXHLevel0X 3 7 8" xfId="17294" xr:uid="{00000000-0005-0000-0000-00008E430000}"/>
    <cellStyle name="SAPBEXHLevel0X 3 7 8 2" xfId="17295" xr:uid="{00000000-0005-0000-0000-00008F430000}"/>
    <cellStyle name="SAPBEXHLevel0X 3 7 8 3" xfId="17296" xr:uid="{00000000-0005-0000-0000-000090430000}"/>
    <cellStyle name="SAPBEXHLevel0X 3 7 9" xfId="17297" xr:uid="{00000000-0005-0000-0000-000091430000}"/>
    <cellStyle name="SAPBEXHLevel0X 3 7 9 2" xfId="17298" xr:uid="{00000000-0005-0000-0000-000092430000}"/>
    <cellStyle name="SAPBEXHLevel0X 3 7 9 3" xfId="17299" xr:uid="{00000000-0005-0000-0000-000093430000}"/>
    <cellStyle name="SAPBEXHLevel0X 3 8" xfId="17300" xr:uid="{00000000-0005-0000-0000-000094430000}"/>
    <cellStyle name="SAPBEXHLevel0X 3 8 10" xfId="17301" xr:uid="{00000000-0005-0000-0000-000095430000}"/>
    <cellStyle name="SAPBEXHLevel0X 3 8 10 2" xfId="17302" xr:uid="{00000000-0005-0000-0000-000096430000}"/>
    <cellStyle name="SAPBEXHLevel0X 3 8 10 3" xfId="17303" xr:uid="{00000000-0005-0000-0000-000097430000}"/>
    <cellStyle name="SAPBEXHLevel0X 3 8 11" xfId="17304" xr:uid="{00000000-0005-0000-0000-000098430000}"/>
    <cellStyle name="SAPBEXHLevel0X 3 8 11 2" xfId="17305" xr:uid="{00000000-0005-0000-0000-000099430000}"/>
    <cellStyle name="SAPBEXHLevel0X 3 8 11 3" xfId="17306" xr:uid="{00000000-0005-0000-0000-00009A430000}"/>
    <cellStyle name="SAPBEXHLevel0X 3 8 12" xfId="17307" xr:uid="{00000000-0005-0000-0000-00009B430000}"/>
    <cellStyle name="SAPBEXHLevel0X 3 8 12 2" xfId="17308" xr:uid="{00000000-0005-0000-0000-00009C430000}"/>
    <cellStyle name="SAPBEXHLevel0X 3 8 12 3" xfId="17309" xr:uid="{00000000-0005-0000-0000-00009D430000}"/>
    <cellStyle name="SAPBEXHLevel0X 3 8 13" xfId="17310" xr:uid="{00000000-0005-0000-0000-00009E430000}"/>
    <cellStyle name="SAPBEXHLevel0X 3 8 13 2" xfId="17311" xr:uid="{00000000-0005-0000-0000-00009F430000}"/>
    <cellStyle name="SAPBEXHLevel0X 3 8 13 3" xfId="17312" xr:uid="{00000000-0005-0000-0000-0000A0430000}"/>
    <cellStyle name="SAPBEXHLevel0X 3 8 14" xfId="17313" xr:uid="{00000000-0005-0000-0000-0000A1430000}"/>
    <cellStyle name="SAPBEXHLevel0X 3 8 14 2" xfId="17314" xr:uid="{00000000-0005-0000-0000-0000A2430000}"/>
    <cellStyle name="SAPBEXHLevel0X 3 8 14 3" xfId="17315" xr:uid="{00000000-0005-0000-0000-0000A3430000}"/>
    <cellStyle name="SAPBEXHLevel0X 3 8 15" xfId="17316" xr:uid="{00000000-0005-0000-0000-0000A4430000}"/>
    <cellStyle name="SAPBEXHLevel0X 3 8 15 2" xfId="17317" xr:uid="{00000000-0005-0000-0000-0000A5430000}"/>
    <cellStyle name="SAPBEXHLevel0X 3 8 15 3" xfId="17318" xr:uid="{00000000-0005-0000-0000-0000A6430000}"/>
    <cellStyle name="SAPBEXHLevel0X 3 8 16" xfId="17319" xr:uid="{00000000-0005-0000-0000-0000A7430000}"/>
    <cellStyle name="SAPBEXHLevel0X 3 8 2" xfId="17320" xr:uid="{00000000-0005-0000-0000-0000A8430000}"/>
    <cellStyle name="SAPBEXHLevel0X 3 8 2 2" xfId="17321" xr:uid="{00000000-0005-0000-0000-0000A9430000}"/>
    <cellStyle name="SAPBEXHLevel0X 3 8 2 3" xfId="17322" xr:uid="{00000000-0005-0000-0000-0000AA430000}"/>
    <cellStyle name="SAPBEXHLevel0X 3 8 3" xfId="17323" xr:uid="{00000000-0005-0000-0000-0000AB430000}"/>
    <cellStyle name="SAPBEXHLevel0X 3 8 3 2" xfId="17324" xr:uid="{00000000-0005-0000-0000-0000AC430000}"/>
    <cellStyle name="SAPBEXHLevel0X 3 8 3 3" xfId="17325" xr:uid="{00000000-0005-0000-0000-0000AD430000}"/>
    <cellStyle name="SAPBEXHLevel0X 3 8 4" xfId="17326" xr:uid="{00000000-0005-0000-0000-0000AE430000}"/>
    <cellStyle name="SAPBEXHLevel0X 3 8 4 2" xfId="17327" xr:uid="{00000000-0005-0000-0000-0000AF430000}"/>
    <cellStyle name="SAPBEXHLevel0X 3 8 4 3" xfId="17328" xr:uid="{00000000-0005-0000-0000-0000B0430000}"/>
    <cellStyle name="SAPBEXHLevel0X 3 8 5" xfId="17329" xr:uid="{00000000-0005-0000-0000-0000B1430000}"/>
    <cellStyle name="SAPBEXHLevel0X 3 8 5 2" xfId="17330" xr:uid="{00000000-0005-0000-0000-0000B2430000}"/>
    <cellStyle name="SAPBEXHLevel0X 3 8 5 3" xfId="17331" xr:uid="{00000000-0005-0000-0000-0000B3430000}"/>
    <cellStyle name="SAPBEXHLevel0X 3 8 6" xfId="17332" xr:uid="{00000000-0005-0000-0000-0000B4430000}"/>
    <cellStyle name="SAPBEXHLevel0X 3 8 6 2" xfId="17333" xr:uid="{00000000-0005-0000-0000-0000B5430000}"/>
    <cellStyle name="SAPBEXHLevel0X 3 8 6 3" xfId="17334" xr:uid="{00000000-0005-0000-0000-0000B6430000}"/>
    <cellStyle name="SAPBEXHLevel0X 3 8 7" xfId="17335" xr:uid="{00000000-0005-0000-0000-0000B7430000}"/>
    <cellStyle name="SAPBEXHLevel0X 3 8 7 2" xfId="17336" xr:uid="{00000000-0005-0000-0000-0000B8430000}"/>
    <cellStyle name="SAPBEXHLevel0X 3 8 7 3" xfId="17337" xr:uid="{00000000-0005-0000-0000-0000B9430000}"/>
    <cellStyle name="SAPBEXHLevel0X 3 8 8" xfId="17338" xr:uid="{00000000-0005-0000-0000-0000BA430000}"/>
    <cellStyle name="SAPBEXHLevel0X 3 8 8 2" xfId="17339" xr:uid="{00000000-0005-0000-0000-0000BB430000}"/>
    <cellStyle name="SAPBEXHLevel0X 3 8 8 3" xfId="17340" xr:uid="{00000000-0005-0000-0000-0000BC430000}"/>
    <cellStyle name="SAPBEXHLevel0X 3 8 9" xfId="17341" xr:uid="{00000000-0005-0000-0000-0000BD430000}"/>
    <cellStyle name="SAPBEXHLevel0X 3 8 9 2" xfId="17342" xr:uid="{00000000-0005-0000-0000-0000BE430000}"/>
    <cellStyle name="SAPBEXHLevel0X 3 8 9 3" xfId="17343" xr:uid="{00000000-0005-0000-0000-0000BF430000}"/>
    <cellStyle name="SAPBEXHLevel0X 3 9" xfId="17344" xr:uid="{00000000-0005-0000-0000-0000C0430000}"/>
    <cellStyle name="SAPBEXHLevel0X 3 9 10" xfId="17345" xr:uid="{00000000-0005-0000-0000-0000C1430000}"/>
    <cellStyle name="SAPBEXHLevel0X 3 9 10 2" xfId="17346" xr:uid="{00000000-0005-0000-0000-0000C2430000}"/>
    <cellStyle name="SAPBEXHLevel0X 3 9 10 3" xfId="17347" xr:uid="{00000000-0005-0000-0000-0000C3430000}"/>
    <cellStyle name="SAPBEXHLevel0X 3 9 11" xfId="17348" xr:uid="{00000000-0005-0000-0000-0000C4430000}"/>
    <cellStyle name="SAPBEXHLevel0X 3 9 11 2" xfId="17349" xr:uid="{00000000-0005-0000-0000-0000C5430000}"/>
    <cellStyle name="SAPBEXHLevel0X 3 9 11 3" xfId="17350" xr:uid="{00000000-0005-0000-0000-0000C6430000}"/>
    <cellStyle name="SAPBEXHLevel0X 3 9 12" xfId="17351" xr:uid="{00000000-0005-0000-0000-0000C7430000}"/>
    <cellStyle name="SAPBEXHLevel0X 3 9 12 2" xfId="17352" xr:uid="{00000000-0005-0000-0000-0000C8430000}"/>
    <cellStyle name="SAPBEXHLevel0X 3 9 12 3" xfId="17353" xr:uid="{00000000-0005-0000-0000-0000C9430000}"/>
    <cellStyle name="SAPBEXHLevel0X 3 9 13" xfId="17354" xr:uid="{00000000-0005-0000-0000-0000CA430000}"/>
    <cellStyle name="SAPBEXHLevel0X 3 9 13 2" xfId="17355" xr:uid="{00000000-0005-0000-0000-0000CB430000}"/>
    <cellStyle name="SAPBEXHLevel0X 3 9 13 3" xfId="17356" xr:uid="{00000000-0005-0000-0000-0000CC430000}"/>
    <cellStyle name="SAPBEXHLevel0X 3 9 14" xfId="17357" xr:uid="{00000000-0005-0000-0000-0000CD430000}"/>
    <cellStyle name="SAPBEXHLevel0X 3 9 14 2" xfId="17358" xr:uid="{00000000-0005-0000-0000-0000CE430000}"/>
    <cellStyle name="SAPBEXHLevel0X 3 9 14 3" xfId="17359" xr:uid="{00000000-0005-0000-0000-0000CF430000}"/>
    <cellStyle name="SAPBEXHLevel0X 3 9 15" xfId="17360" xr:uid="{00000000-0005-0000-0000-0000D0430000}"/>
    <cellStyle name="SAPBEXHLevel0X 3 9 15 2" xfId="17361" xr:uid="{00000000-0005-0000-0000-0000D1430000}"/>
    <cellStyle name="SAPBEXHLevel0X 3 9 15 3" xfId="17362" xr:uid="{00000000-0005-0000-0000-0000D2430000}"/>
    <cellStyle name="SAPBEXHLevel0X 3 9 16" xfId="17363" xr:uid="{00000000-0005-0000-0000-0000D3430000}"/>
    <cellStyle name="SAPBEXHLevel0X 3 9 2" xfId="17364" xr:uid="{00000000-0005-0000-0000-0000D4430000}"/>
    <cellStyle name="SAPBEXHLevel0X 3 9 2 2" xfId="17365" xr:uid="{00000000-0005-0000-0000-0000D5430000}"/>
    <cellStyle name="SAPBEXHLevel0X 3 9 2 3" xfId="17366" xr:uid="{00000000-0005-0000-0000-0000D6430000}"/>
    <cellStyle name="SAPBEXHLevel0X 3 9 3" xfId="17367" xr:uid="{00000000-0005-0000-0000-0000D7430000}"/>
    <cellStyle name="SAPBEXHLevel0X 3 9 3 2" xfId="17368" xr:uid="{00000000-0005-0000-0000-0000D8430000}"/>
    <cellStyle name="SAPBEXHLevel0X 3 9 3 3" xfId="17369" xr:uid="{00000000-0005-0000-0000-0000D9430000}"/>
    <cellStyle name="SAPBEXHLevel0X 3 9 4" xfId="17370" xr:uid="{00000000-0005-0000-0000-0000DA430000}"/>
    <cellStyle name="SAPBEXHLevel0X 3 9 4 2" xfId="17371" xr:uid="{00000000-0005-0000-0000-0000DB430000}"/>
    <cellStyle name="SAPBEXHLevel0X 3 9 4 3" xfId="17372" xr:uid="{00000000-0005-0000-0000-0000DC430000}"/>
    <cellStyle name="SAPBEXHLevel0X 3 9 5" xfId="17373" xr:uid="{00000000-0005-0000-0000-0000DD430000}"/>
    <cellStyle name="SAPBEXHLevel0X 3 9 5 2" xfId="17374" xr:uid="{00000000-0005-0000-0000-0000DE430000}"/>
    <cellStyle name="SAPBEXHLevel0X 3 9 5 3" xfId="17375" xr:uid="{00000000-0005-0000-0000-0000DF430000}"/>
    <cellStyle name="SAPBEXHLevel0X 3 9 6" xfId="17376" xr:uid="{00000000-0005-0000-0000-0000E0430000}"/>
    <cellStyle name="SAPBEXHLevel0X 3 9 6 2" xfId="17377" xr:uid="{00000000-0005-0000-0000-0000E1430000}"/>
    <cellStyle name="SAPBEXHLevel0X 3 9 6 3" xfId="17378" xr:uid="{00000000-0005-0000-0000-0000E2430000}"/>
    <cellStyle name="SAPBEXHLevel0X 3 9 7" xfId="17379" xr:uid="{00000000-0005-0000-0000-0000E3430000}"/>
    <cellStyle name="SAPBEXHLevel0X 3 9 7 2" xfId="17380" xr:uid="{00000000-0005-0000-0000-0000E4430000}"/>
    <cellStyle name="SAPBEXHLevel0X 3 9 7 3" xfId="17381" xr:uid="{00000000-0005-0000-0000-0000E5430000}"/>
    <cellStyle name="SAPBEXHLevel0X 3 9 8" xfId="17382" xr:uid="{00000000-0005-0000-0000-0000E6430000}"/>
    <cellStyle name="SAPBEXHLevel0X 3 9 8 2" xfId="17383" xr:uid="{00000000-0005-0000-0000-0000E7430000}"/>
    <cellStyle name="SAPBEXHLevel0X 3 9 8 3" xfId="17384" xr:uid="{00000000-0005-0000-0000-0000E8430000}"/>
    <cellStyle name="SAPBEXHLevel0X 3 9 9" xfId="17385" xr:uid="{00000000-0005-0000-0000-0000E9430000}"/>
    <cellStyle name="SAPBEXHLevel0X 3 9 9 2" xfId="17386" xr:uid="{00000000-0005-0000-0000-0000EA430000}"/>
    <cellStyle name="SAPBEXHLevel0X 3 9 9 3" xfId="17387" xr:uid="{00000000-0005-0000-0000-0000EB430000}"/>
    <cellStyle name="SAPBEXHLevel0X 30" xfId="17388" xr:uid="{00000000-0005-0000-0000-0000EC430000}"/>
    <cellStyle name="SAPBEXHLevel0X 31" xfId="17389" xr:uid="{00000000-0005-0000-0000-0000ED430000}"/>
    <cellStyle name="SAPBEXHLevel0X 32" xfId="17390" xr:uid="{00000000-0005-0000-0000-0000EE430000}"/>
    <cellStyle name="SAPBEXHLevel0X 4" xfId="17391" xr:uid="{00000000-0005-0000-0000-0000EF430000}"/>
    <cellStyle name="SAPBEXHLevel0X 5" xfId="17392" xr:uid="{00000000-0005-0000-0000-0000F0430000}"/>
    <cellStyle name="SAPBEXHLevel0X 6" xfId="17393" xr:uid="{00000000-0005-0000-0000-0000F1430000}"/>
    <cellStyle name="SAPBEXHLevel0X 7" xfId="17394" xr:uid="{00000000-0005-0000-0000-0000F2430000}"/>
    <cellStyle name="SAPBEXHLevel0X 8" xfId="17395" xr:uid="{00000000-0005-0000-0000-0000F3430000}"/>
    <cellStyle name="SAPBEXHLevel0X 8 10" xfId="17396" xr:uid="{00000000-0005-0000-0000-0000F4430000}"/>
    <cellStyle name="SAPBEXHLevel0X 8 10 2" xfId="17397" xr:uid="{00000000-0005-0000-0000-0000F5430000}"/>
    <cellStyle name="SAPBEXHLevel0X 8 10 3" xfId="17398" xr:uid="{00000000-0005-0000-0000-0000F6430000}"/>
    <cellStyle name="SAPBEXHLevel0X 8 11" xfId="17399" xr:uid="{00000000-0005-0000-0000-0000F7430000}"/>
    <cellStyle name="SAPBEXHLevel0X 8 11 2" xfId="17400" xr:uid="{00000000-0005-0000-0000-0000F8430000}"/>
    <cellStyle name="SAPBEXHLevel0X 8 11 3" xfId="17401" xr:uid="{00000000-0005-0000-0000-0000F9430000}"/>
    <cellStyle name="SAPBEXHLevel0X 8 12" xfId="17402" xr:uid="{00000000-0005-0000-0000-0000FA430000}"/>
    <cellStyle name="SAPBEXHLevel0X 8 12 2" xfId="17403" xr:uid="{00000000-0005-0000-0000-0000FB430000}"/>
    <cellStyle name="SAPBEXHLevel0X 8 12 3" xfId="17404" xr:uid="{00000000-0005-0000-0000-0000FC430000}"/>
    <cellStyle name="SAPBEXHLevel0X 8 13" xfId="17405" xr:uid="{00000000-0005-0000-0000-0000FD430000}"/>
    <cellStyle name="SAPBEXHLevel0X 8 13 2" xfId="17406" xr:uid="{00000000-0005-0000-0000-0000FE430000}"/>
    <cellStyle name="SAPBEXHLevel0X 8 13 3" xfId="17407" xr:uid="{00000000-0005-0000-0000-0000FF430000}"/>
    <cellStyle name="SAPBEXHLevel0X 8 14" xfId="17408" xr:uid="{00000000-0005-0000-0000-000000440000}"/>
    <cellStyle name="SAPBEXHLevel0X 8 14 2" xfId="17409" xr:uid="{00000000-0005-0000-0000-000001440000}"/>
    <cellStyle name="SAPBEXHLevel0X 8 14 3" xfId="17410" xr:uid="{00000000-0005-0000-0000-000002440000}"/>
    <cellStyle name="SAPBEXHLevel0X 8 15" xfId="17411" xr:uid="{00000000-0005-0000-0000-000003440000}"/>
    <cellStyle name="SAPBEXHLevel0X 8 15 2" xfId="17412" xr:uid="{00000000-0005-0000-0000-000004440000}"/>
    <cellStyle name="SAPBEXHLevel0X 8 15 3" xfId="17413" xr:uid="{00000000-0005-0000-0000-000005440000}"/>
    <cellStyle name="SAPBEXHLevel0X 8 16" xfId="17414" xr:uid="{00000000-0005-0000-0000-000006440000}"/>
    <cellStyle name="SAPBEXHLevel0X 8 2" xfId="17415" xr:uid="{00000000-0005-0000-0000-000007440000}"/>
    <cellStyle name="SAPBEXHLevel0X 8 2 2" xfId="17416" xr:uid="{00000000-0005-0000-0000-000008440000}"/>
    <cellStyle name="SAPBEXHLevel0X 8 2 3" xfId="17417" xr:uid="{00000000-0005-0000-0000-000009440000}"/>
    <cellStyle name="SAPBEXHLevel0X 8 3" xfId="17418" xr:uid="{00000000-0005-0000-0000-00000A440000}"/>
    <cellStyle name="SAPBEXHLevel0X 8 3 2" xfId="17419" xr:uid="{00000000-0005-0000-0000-00000B440000}"/>
    <cellStyle name="SAPBEXHLevel0X 8 3 3" xfId="17420" xr:uid="{00000000-0005-0000-0000-00000C440000}"/>
    <cellStyle name="SAPBEXHLevel0X 8 4" xfId="17421" xr:uid="{00000000-0005-0000-0000-00000D440000}"/>
    <cellStyle name="SAPBEXHLevel0X 8 4 2" xfId="17422" xr:uid="{00000000-0005-0000-0000-00000E440000}"/>
    <cellStyle name="SAPBEXHLevel0X 8 4 3" xfId="17423" xr:uid="{00000000-0005-0000-0000-00000F440000}"/>
    <cellStyle name="SAPBEXHLevel0X 8 5" xfId="17424" xr:uid="{00000000-0005-0000-0000-000010440000}"/>
    <cellStyle name="SAPBEXHLevel0X 8 5 2" xfId="17425" xr:uid="{00000000-0005-0000-0000-000011440000}"/>
    <cellStyle name="SAPBEXHLevel0X 8 5 3" xfId="17426" xr:uid="{00000000-0005-0000-0000-000012440000}"/>
    <cellStyle name="SAPBEXHLevel0X 8 6" xfId="17427" xr:uid="{00000000-0005-0000-0000-000013440000}"/>
    <cellStyle name="SAPBEXHLevel0X 8 6 2" xfId="17428" xr:uid="{00000000-0005-0000-0000-000014440000}"/>
    <cellStyle name="SAPBEXHLevel0X 8 6 3" xfId="17429" xr:uid="{00000000-0005-0000-0000-000015440000}"/>
    <cellStyle name="SAPBEXHLevel0X 8 7" xfId="17430" xr:uid="{00000000-0005-0000-0000-000016440000}"/>
    <cellStyle name="SAPBEXHLevel0X 8 7 2" xfId="17431" xr:uid="{00000000-0005-0000-0000-000017440000}"/>
    <cellStyle name="SAPBEXHLevel0X 8 7 3" xfId="17432" xr:uid="{00000000-0005-0000-0000-000018440000}"/>
    <cellStyle name="SAPBEXHLevel0X 8 8" xfId="17433" xr:uid="{00000000-0005-0000-0000-000019440000}"/>
    <cellStyle name="SAPBEXHLevel0X 8 8 2" xfId="17434" xr:uid="{00000000-0005-0000-0000-00001A440000}"/>
    <cellStyle name="SAPBEXHLevel0X 8 8 3" xfId="17435" xr:uid="{00000000-0005-0000-0000-00001B440000}"/>
    <cellStyle name="SAPBEXHLevel0X 8 9" xfId="17436" xr:uid="{00000000-0005-0000-0000-00001C440000}"/>
    <cellStyle name="SAPBEXHLevel0X 8 9 2" xfId="17437" xr:uid="{00000000-0005-0000-0000-00001D440000}"/>
    <cellStyle name="SAPBEXHLevel0X 8 9 3" xfId="17438" xr:uid="{00000000-0005-0000-0000-00001E440000}"/>
    <cellStyle name="SAPBEXHLevel0X 9" xfId="17439" xr:uid="{00000000-0005-0000-0000-00001F440000}"/>
    <cellStyle name="SAPBEXHLevel0X 9 10" xfId="17440" xr:uid="{00000000-0005-0000-0000-000020440000}"/>
    <cellStyle name="SAPBEXHLevel0X 9 10 2" xfId="17441" xr:uid="{00000000-0005-0000-0000-000021440000}"/>
    <cellStyle name="SAPBEXHLevel0X 9 10 3" xfId="17442" xr:uid="{00000000-0005-0000-0000-000022440000}"/>
    <cellStyle name="SAPBEXHLevel0X 9 11" xfId="17443" xr:uid="{00000000-0005-0000-0000-000023440000}"/>
    <cellStyle name="SAPBEXHLevel0X 9 11 2" xfId="17444" xr:uid="{00000000-0005-0000-0000-000024440000}"/>
    <cellStyle name="SAPBEXHLevel0X 9 11 3" xfId="17445" xr:uid="{00000000-0005-0000-0000-000025440000}"/>
    <cellStyle name="SAPBEXHLevel0X 9 12" xfId="17446" xr:uid="{00000000-0005-0000-0000-000026440000}"/>
    <cellStyle name="SAPBEXHLevel0X 9 12 2" xfId="17447" xr:uid="{00000000-0005-0000-0000-000027440000}"/>
    <cellStyle name="SAPBEXHLevel0X 9 12 3" xfId="17448" xr:uid="{00000000-0005-0000-0000-000028440000}"/>
    <cellStyle name="SAPBEXHLevel0X 9 13" xfId="17449" xr:uid="{00000000-0005-0000-0000-000029440000}"/>
    <cellStyle name="SAPBEXHLevel0X 9 13 2" xfId="17450" xr:uid="{00000000-0005-0000-0000-00002A440000}"/>
    <cellStyle name="SAPBEXHLevel0X 9 13 3" xfId="17451" xr:uid="{00000000-0005-0000-0000-00002B440000}"/>
    <cellStyle name="SAPBEXHLevel0X 9 14" xfId="17452" xr:uid="{00000000-0005-0000-0000-00002C440000}"/>
    <cellStyle name="SAPBEXHLevel0X 9 14 2" xfId="17453" xr:uid="{00000000-0005-0000-0000-00002D440000}"/>
    <cellStyle name="SAPBEXHLevel0X 9 14 3" xfId="17454" xr:uid="{00000000-0005-0000-0000-00002E440000}"/>
    <cellStyle name="SAPBEXHLevel0X 9 15" xfId="17455" xr:uid="{00000000-0005-0000-0000-00002F440000}"/>
    <cellStyle name="SAPBEXHLevel0X 9 15 2" xfId="17456" xr:uid="{00000000-0005-0000-0000-000030440000}"/>
    <cellStyle name="SAPBEXHLevel0X 9 15 3" xfId="17457" xr:uid="{00000000-0005-0000-0000-000031440000}"/>
    <cellStyle name="SAPBEXHLevel0X 9 16" xfId="17458" xr:uid="{00000000-0005-0000-0000-000032440000}"/>
    <cellStyle name="SAPBEXHLevel0X 9 2" xfId="17459" xr:uid="{00000000-0005-0000-0000-000033440000}"/>
    <cellStyle name="SAPBEXHLevel0X 9 2 2" xfId="17460" xr:uid="{00000000-0005-0000-0000-000034440000}"/>
    <cellStyle name="SAPBEXHLevel0X 9 2 3" xfId="17461" xr:uid="{00000000-0005-0000-0000-000035440000}"/>
    <cellStyle name="SAPBEXHLevel0X 9 3" xfId="17462" xr:uid="{00000000-0005-0000-0000-000036440000}"/>
    <cellStyle name="SAPBEXHLevel0X 9 3 2" xfId="17463" xr:uid="{00000000-0005-0000-0000-000037440000}"/>
    <cellStyle name="SAPBEXHLevel0X 9 3 3" xfId="17464" xr:uid="{00000000-0005-0000-0000-000038440000}"/>
    <cellStyle name="SAPBEXHLevel0X 9 4" xfId="17465" xr:uid="{00000000-0005-0000-0000-000039440000}"/>
    <cellStyle name="SAPBEXHLevel0X 9 4 2" xfId="17466" xr:uid="{00000000-0005-0000-0000-00003A440000}"/>
    <cellStyle name="SAPBEXHLevel0X 9 4 3" xfId="17467" xr:uid="{00000000-0005-0000-0000-00003B440000}"/>
    <cellStyle name="SAPBEXHLevel0X 9 5" xfId="17468" xr:uid="{00000000-0005-0000-0000-00003C440000}"/>
    <cellStyle name="SAPBEXHLevel0X 9 5 2" xfId="17469" xr:uid="{00000000-0005-0000-0000-00003D440000}"/>
    <cellStyle name="SAPBEXHLevel0X 9 5 3" xfId="17470" xr:uid="{00000000-0005-0000-0000-00003E440000}"/>
    <cellStyle name="SAPBEXHLevel0X 9 6" xfId="17471" xr:uid="{00000000-0005-0000-0000-00003F440000}"/>
    <cellStyle name="SAPBEXHLevel0X 9 6 2" xfId="17472" xr:uid="{00000000-0005-0000-0000-000040440000}"/>
    <cellStyle name="SAPBEXHLevel0X 9 6 3" xfId="17473" xr:uid="{00000000-0005-0000-0000-000041440000}"/>
    <cellStyle name="SAPBEXHLevel0X 9 7" xfId="17474" xr:uid="{00000000-0005-0000-0000-000042440000}"/>
    <cellStyle name="SAPBEXHLevel0X 9 7 2" xfId="17475" xr:uid="{00000000-0005-0000-0000-000043440000}"/>
    <cellStyle name="SAPBEXHLevel0X 9 7 3" xfId="17476" xr:uid="{00000000-0005-0000-0000-000044440000}"/>
    <cellStyle name="SAPBEXHLevel0X 9 8" xfId="17477" xr:uid="{00000000-0005-0000-0000-000045440000}"/>
    <cellStyle name="SAPBEXHLevel0X 9 8 2" xfId="17478" xr:uid="{00000000-0005-0000-0000-000046440000}"/>
    <cellStyle name="SAPBEXHLevel0X 9 8 3" xfId="17479" xr:uid="{00000000-0005-0000-0000-000047440000}"/>
    <cellStyle name="SAPBEXHLevel0X 9 9" xfId="17480" xr:uid="{00000000-0005-0000-0000-000048440000}"/>
    <cellStyle name="SAPBEXHLevel0X 9 9 2" xfId="17481" xr:uid="{00000000-0005-0000-0000-000049440000}"/>
    <cellStyle name="SAPBEXHLevel0X 9 9 3" xfId="17482" xr:uid="{00000000-0005-0000-0000-00004A440000}"/>
    <cellStyle name="SAPBEXHLevel1" xfId="17483" xr:uid="{00000000-0005-0000-0000-00004B440000}"/>
    <cellStyle name="SAPBEXHLevel1 10" xfId="17484" xr:uid="{00000000-0005-0000-0000-00004C440000}"/>
    <cellStyle name="SAPBEXHLevel1 10 10" xfId="17485" xr:uid="{00000000-0005-0000-0000-00004D440000}"/>
    <cellStyle name="SAPBEXHLevel1 10 10 2" xfId="17486" xr:uid="{00000000-0005-0000-0000-00004E440000}"/>
    <cellStyle name="SAPBEXHLevel1 10 10 3" xfId="17487" xr:uid="{00000000-0005-0000-0000-00004F440000}"/>
    <cellStyle name="SAPBEXHLevel1 10 11" xfId="17488" xr:uid="{00000000-0005-0000-0000-000050440000}"/>
    <cellStyle name="SAPBEXHLevel1 10 11 2" xfId="17489" xr:uid="{00000000-0005-0000-0000-000051440000}"/>
    <cellStyle name="SAPBEXHLevel1 10 11 3" xfId="17490" xr:uid="{00000000-0005-0000-0000-000052440000}"/>
    <cellStyle name="SAPBEXHLevel1 10 12" xfId="17491" xr:uid="{00000000-0005-0000-0000-000053440000}"/>
    <cellStyle name="SAPBEXHLevel1 10 12 2" xfId="17492" xr:uid="{00000000-0005-0000-0000-000054440000}"/>
    <cellStyle name="SAPBEXHLevel1 10 12 3" xfId="17493" xr:uid="{00000000-0005-0000-0000-000055440000}"/>
    <cellStyle name="SAPBEXHLevel1 10 13" xfId="17494" xr:uid="{00000000-0005-0000-0000-000056440000}"/>
    <cellStyle name="SAPBEXHLevel1 10 13 2" xfId="17495" xr:uid="{00000000-0005-0000-0000-000057440000}"/>
    <cellStyle name="SAPBEXHLevel1 10 13 3" xfId="17496" xr:uid="{00000000-0005-0000-0000-000058440000}"/>
    <cellStyle name="SAPBEXHLevel1 10 14" xfId="17497" xr:uid="{00000000-0005-0000-0000-000059440000}"/>
    <cellStyle name="SAPBEXHLevel1 10 14 2" xfId="17498" xr:uid="{00000000-0005-0000-0000-00005A440000}"/>
    <cellStyle name="SAPBEXHLevel1 10 14 3" xfId="17499" xr:uid="{00000000-0005-0000-0000-00005B440000}"/>
    <cellStyle name="SAPBEXHLevel1 10 15" xfId="17500" xr:uid="{00000000-0005-0000-0000-00005C440000}"/>
    <cellStyle name="SAPBEXHLevel1 10 15 2" xfId="17501" xr:uid="{00000000-0005-0000-0000-00005D440000}"/>
    <cellStyle name="SAPBEXHLevel1 10 15 3" xfId="17502" xr:uid="{00000000-0005-0000-0000-00005E440000}"/>
    <cellStyle name="SAPBEXHLevel1 10 16" xfId="17503" xr:uid="{00000000-0005-0000-0000-00005F440000}"/>
    <cellStyle name="SAPBEXHLevel1 10 2" xfId="17504" xr:uid="{00000000-0005-0000-0000-000060440000}"/>
    <cellStyle name="SAPBEXHLevel1 10 2 2" xfId="17505" xr:uid="{00000000-0005-0000-0000-000061440000}"/>
    <cellStyle name="SAPBEXHLevel1 10 2 3" xfId="17506" xr:uid="{00000000-0005-0000-0000-000062440000}"/>
    <cellStyle name="SAPBEXHLevel1 10 3" xfId="17507" xr:uid="{00000000-0005-0000-0000-000063440000}"/>
    <cellStyle name="SAPBEXHLevel1 10 3 2" xfId="17508" xr:uid="{00000000-0005-0000-0000-000064440000}"/>
    <cellStyle name="SAPBEXHLevel1 10 3 3" xfId="17509" xr:uid="{00000000-0005-0000-0000-000065440000}"/>
    <cellStyle name="SAPBEXHLevel1 10 4" xfId="17510" xr:uid="{00000000-0005-0000-0000-000066440000}"/>
    <cellStyle name="SAPBEXHLevel1 10 4 2" xfId="17511" xr:uid="{00000000-0005-0000-0000-000067440000}"/>
    <cellStyle name="SAPBEXHLevel1 10 4 3" xfId="17512" xr:uid="{00000000-0005-0000-0000-000068440000}"/>
    <cellStyle name="SAPBEXHLevel1 10 5" xfId="17513" xr:uid="{00000000-0005-0000-0000-000069440000}"/>
    <cellStyle name="SAPBEXHLevel1 10 5 2" xfId="17514" xr:uid="{00000000-0005-0000-0000-00006A440000}"/>
    <cellStyle name="SAPBEXHLevel1 10 5 3" xfId="17515" xr:uid="{00000000-0005-0000-0000-00006B440000}"/>
    <cellStyle name="SAPBEXHLevel1 10 6" xfId="17516" xr:uid="{00000000-0005-0000-0000-00006C440000}"/>
    <cellStyle name="SAPBEXHLevel1 10 6 2" xfId="17517" xr:uid="{00000000-0005-0000-0000-00006D440000}"/>
    <cellStyle name="SAPBEXHLevel1 10 6 3" xfId="17518" xr:uid="{00000000-0005-0000-0000-00006E440000}"/>
    <cellStyle name="SAPBEXHLevel1 10 7" xfId="17519" xr:uid="{00000000-0005-0000-0000-00006F440000}"/>
    <cellStyle name="SAPBEXHLevel1 10 7 2" xfId="17520" xr:uid="{00000000-0005-0000-0000-000070440000}"/>
    <cellStyle name="SAPBEXHLevel1 10 7 3" xfId="17521" xr:uid="{00000000-0005-0000-0000-000071440000}"/>
    <cellStyle name="SAPBEXHLevel1 10 8" xfId="17522" xr:uid="{00000000-0005-0000-0000-000072440000}"/>
    <cellStyle name="SAPBEXHLevel1 10 8 2" xfId="17523" xr:uid="{00000000-0005-0000-0000-000073440000}"/>
    <cellStyle name="SAPBEXHLevel1 10 8 3" xfId="17524" xr:uid="{00000000-0005-0000-0000-000074440000}"/>
    <cellStyle name="SAPBEXHLevel1 10 9" xfId="17525" xr:uid="{00000000-0005-0000-0000-000075440000}"/>
    <cellStyle name="SAPBEXHLevel1 10 9 2" xfId="17526" xr:uid="{00000000-0005-0000-0000-000076440000}"/>
    <cellStyle name="SAPBEXHLevel1 10 9 3" xfId="17527" xr:uid="{00000000-0005-0000-0000-000077440000}"/>
    <cellStyle name="SAPBEXHLevel1 11" xfId="17528" xr:uid="{00000000-0005-0000-0000-000078440000}"/>
    <cellStyle name="SAPBEXHLevel1 11 10" xfId="17529" xr:uid="{00000000-0005-0000-0000-000079440000}"/>
    <cellStyle name="SAPBEXHLevel1 11 10 2" xfId="17530" xr:uid="{00000000-0005-0000-0000-00007A440000}"/>
    <cellStyle name="SAPBEXHLevel1 11 10 3" xfId="17531" xr:uid="{00000000-0005-0000-0000-00007B440000}"/>
    <cellStyle name="SAPBEXHLevel1 11 11" xfId="17532" xr:uid="{00000000-0005-0000-0000-00007C440000}"/>
    <cellStyle name="SAPBEXHLevel1 11 11 2" xfId="17533" xr:uid="{00000000-0005-0000-0000-00007D440000}"/>
    <cellStyle name="SAPBEXHLevel1 11 11 3" xfId="17534" xr:uid="{00000000-0005-0000-0000-00007E440000}"/>
    <cellStyle name="SAPBEXHLevel1 11 12" xfId="17535" xr:uid="{00000000-0005-0000-0000-00007F440000}"/>
    <cellStyle name="SAPBEXHLevel1 11 12 2" xfId="17536" xr:uid="{00000000-0005-0000-0000-000080440000}"/>
    <cellStyle name="SAPBEXHLevel1 11 12 3" xfId="17537" xr:uid="{00000000-0005-0000-0000-000081440000}"/>
    <cellStyle name="SAPBEXHLevel1 11 13" xfId="17538" xr:uid="{00000000-0005-0000-0000-000082440000}"/>
    <cellStyle name="SAPBEXHLevel1 11 13 2" xfId="17539" xr:uid="{00000000-0005-0000-0000-000083440000}"/>
    <cellStyle name="SAPBEXHLevel1 11 13 3" xfId="17540" xr:uid="{00000000-0005-0000-0000-000084440000}"/>
    <cellStyle name="SAPBEXHLevel1 11 14" xfId="17541" xr:uid="{00000000-0005-0000-0000-000085440000}"/>
    <cellStyle name="SAPBEXHLevel1 11 14 2" xfId="17542" xr:uid="{00000000-0005-0000-0000-000086440000}"/>
    <cellStyle name="SAPBEXHLevel1 11 14 3" xfId="17543" xr:uid="{00000000-0005-0000-0000-000087440000}"/>
    <cellStyle name="SAPBEXHLevel1 11 15" xfId="17544" xr:uid="{00000000-0005-0000-0000-000088440000}"/>
    <cellStyle name="SAPBEXHLevel1 11 15 2" xfId="17545" xr:uid="{00000000-0005-0000-0000-000089440000}"/>
    <cellStyle name="SAPBEXHLevel1 11 15 3" xfId="17546" xr:uid="{00000000-0005-0000-0000-00008A440000}"/>
    <cellStyle name="SAPBEXHLevel1 11 16" xfId="17547" xr:uid="{00000000-0005-0000-0000-00008B440000}"/>
    <cellStyle name="SAPBEXHLevel1 11 2" xfId="17548" xr:uid="{00000000-0005-0000-0000-00008C440000}"/>
    <cellStyle name="SAPBEXHLevel1 11 2 2" xfId="17549" xr:uid="{00000000-0005-0000-0000-00008D440000}"/>
    <cellStyle name="SAPBEXHLevel1 11 2 3" xfId="17550" xr:uid="{00000000-0005-0000-0000-00008E440000}"/>
    <cellStyle name="SAPBEXHLevel1 11 3" xfId="17551" xr:uid="{00000000-0005-0000-0000-00008F440000}"/>
    <cellStyle name="SAPBEXHLevel1 11 3 2" xfId="17552" xr:uid="{00000000-0005-0000-0000-000090440000}"/>
    <cellStyle name="SAPBEXHLevel1 11 3 3" xfId="17553" xr:uid="{00000000-0005-0000-0000-000091440000}"/>
    <cellStyle name="SAPBEXHLevel1 11 4" xfId="17554" xr:uid="{00000000-0005-0000-0000-000092440000}"/>
    <cellStyle name="SAPBEXHLevel1 11 4 2" xfId="17555" xr:uid="{00000000-0005-0000-0000-000093440000}"/>
    <cellStyle name="SAPBEXHLevel1 11 4 3" xfId="17556" xr:uid="{00000000-0005-0000-0000-000094440000}"/>
    <cellStyle name="SAPBEXHLevel1 11 5" xfId="17557" xr:uid="{00000000-0005-0000-0000-000095440000}"/>
    <cellStyle name="SAPBEXHLevel1 11 5 2" xfId="17558" xr:uid="{00000000-0005-0000-0000-000096440000}"/>
    <cellStyle name="SAPBEXHLevel1 11 5 3" xfId="17559" xr:uid="{00000000-0005-0000-0000-000097440000}"/>
    <cellStyle name="SAPBEXHLevel1 11 6" xfId="17560" xr:uid="{00000000-0005-0000-0000-000098440000}"/>
    <cellStyle name="SAPBEXHLevel1 11 6 2" xfId="17561" xr:uid="{00000000-0005-0000-0000-000099440000}"/>
    <cellStyle name="SAPBEXHLevel1 11 6 3" xfId="17562" xr:uid="{00000000-0005-0000-0000-00009A440000}"/>
    <cellStyle name="SAPBEXHLevel1 11 7" xfId="17563" xr:uid="{00000000-0005-0000-0000-00009B440000}"/>
    <cellStyle name="SAPBEXHLevel1 11 7 2" xfId="17564" xr:uid="{00000000-0005-0000-0000-00009C440000}"/>
    <cellStyle name="SAPBEXHLevel1 11 7 3" xfId="17565" xr:uid="{00000000-0005-0000-0000-00009D440000}"/>
    <cellStyle name="SAPBEXHLevel1 11 8" xfId="17566" xr:uid="{00000000-0005-0000-0000-00009E440000}"/>
    <cellStyle name="SAPBEXHLevel1 11 8 2" xfId="17567" xr:uid="{00000000-0005-0000-0000-00009F440000}"/>
    <cellStyle name="SAPBEXHLevel1 11 8 3" xfId="17568" xr:uid="{00000000-0005-0000-0000-0000A0440000}"/>
    <cellStyle name="SAPBEXHLevel1 11 9" xfId="17569" xr:uid="{00000000-0005-0000-0000-0000A1440000}"/>
    <cellStyle name="SAPBEXHLevel1 11 9 2" xfId="17570" xr:uid="{00000000-0005-0000-0000-0000A2440000}"/>
    <cellStyle name="SAPBEXHLevel1 11 9 3" xfId="17571" xr:uid="{00000000-0005-0000-0000-0000A3440000}"/>
    <cellStyle name="SAPBEXHLevel1 12" xfId="17572" xr:uid="{00000000-0005-0000-0000-0000A4440000}"/>
    <cellStyle name="SAPBEXHLevel1 12 10" xfId="17573" xr:uid="{00000000-0005-0000-0000-0000A5440000}"/>
    <cellStyle name="SAPBEXHLevel1 12 10 2" xfId="17574" xr:uid="{00000000-0005-0000-0000-0000A6440000}"/>
    <cellStyle name="SAPBEXHLevel1 12 10 3" xfId="17575" xr:uid="{00000000-0005-0000-0000-0000A7440000}"/>
    <cellStyle name="SAPBEXHLevel1 12 11" xfId="17576" xr:uid="{00000000-0005-0000-0000-0000A8440000}"/>
    <cellStyle name="SAPBEXHLevel1 12 11 2" xfId="17577" xr:uid="{00000000-0005-0000-0000-0000A9440000}"/>
    <cellStyle name="SAPBEXHLevel1 12 11 3" xfId="17578" xr:uid="{00000000-0005-0000-0000-0000AA440000}"/>
    <cellStyle name="SAPBEXHLevel1 12 12" xfId="17579" xr:uid="{00000000-0005-0000-0000-0000AB440000}"/>
    <cellStyle name="SAPBEXHLevel1 12 12 2" xfId="17580" xr:uid="{00000000-0005-0000-0000-0000AC440000}"/>
    <cellStyle name="SAPBEXHLevel1 12 12 3" xfId="17581" xr:uid="{00000000-0005-0000-0000-0000AD440000}"/>
    <cellStyle name="SAPBEXHLevel1 12 13" xfId="17582" xr:uid="{00000000-0005-0000-0000-0000AE440000}"/>
    <cellStyle name="SAPBEXHLevel1 12 13 2" xfId="17583" xr:uid="{00000000-0005-0000-0000-0000AF440000}"/>
    <cellStyle name="SAPBEXHLevel1 12 13 3" xfId="17584" xr:uid="{00000000-0005-0000-0000-0000B0440000}"/>
    <cellStyle name="SAPBEXHLevel1 12 14" xfId="17585" xr:uid="{00000000-0005-0000-0000-0000B1440000}"/>
    <cellStyle name="SAPBEXHLevel1 12 14 2" xfId="17586" xr:uid="{00000000-0005-0000-0000-0000B2440000}"/>
    <cellStyle name="SAPBEXHLevel1 12 14 3" xfId="17587" xr:uid="{00000000-0005-0000-0000-0000B3440000}"/>
    <cellStyle name="SAPBEXHLevel1 12 15" xfId="17588" xr:uid="{00000000-0005-0000-0000-0000B4440000}"/>
    <cellStyle name="SAPBEXHLevel1 12 15 2" xfId="17589" xr:uid="{00000000-0005-0000-0000-0000B5440000}"/>
    <cellStyle name="SAPBEXHLevel1 12 15 3" xfId="17590" xr:uid="{00000000-0005-0000-0000-0000B6440000}"/>
    <cellStyle name="SAPBEXHLevel1 12 16" xfId="17591" xr:uid="{00000000-0005-0000-0000-0000B7440000}"/>
    <cellStyle name="SAPBEXHLevel1 12 2" xfId="17592" xr:uid="{00000000-0005-0000-0000-0000B8440000}"/>
    <cellStyle name="SAPBEXHLevel1 12 2 2" xfId="17593" xr:uid="{00000000-0005-0000-0000-0000B9440000}"/>
    <cellStyle name="SAPBEXHLevel1 12 2 3" xfId="17594" xr:uid="{00000000-0005-0000-0000-0000BA440000}"/>
    <cellStyle name="SAPBEXHLevel1 12 3" xfId="17595" xr:uid="{00000000-0005-0000-0000-0000BB440000}"/>
    <cellStyle name="SAPBEXHLevel1 12 3 2" xfId="17596" xr:uid="{00000000-0005-0000-0000-0000BC440000}"/>
    <cellStyle name="SAPBEXHLevel1 12 3 3" xfId="17597" xr:uid="{00000000-0005-0000-0000-0000BD440000}"/>
    <cellStyle name="SAPBEXHLevel1 12 4" xfId="17598" xr:uid="{00000000-0005-0000-0000-0000BE440000}"/>
    <cellStyle name="SAPBEXHLevel1 12 4 2" xfId="17599" xr:uid="{00000000-0005-0000-0000-0000BF440000}"/>
    <cellStyle name="SAPBEXHLevel1 12 4 3" xfId="17600" xr:uid="{00000000-0005-0000-0000-0000C0440000}"/>
    <cellStyle name="SAPBEXHLevel1 12 5" xfId="17601" xr:uid="{00000000-0005-0000-0000-0000C1440000}"/>
    <cellStyle name="SAPBEXHLevel1 12 5 2" xfId="17602" xr:uid="{00000000-0005-0000-0000-0000C2440000}"/>
    <cellStyle name="SAPBEXHLevel1 12 5 3" xfId="17603" xr:uid="{00000000-0005-0000-0000-0000C3440000}"/>
    <cellStyle name="SAPBEXHLevel1 12 6" xfId="17604" xr:uid="{00000000-0005-0000-0000-0000C4440000}"/>
    <cellStyle name="SAPBEXHLevel1 12 6 2" xfId="17605" xr:uid="{00000000-0005-0000-0000-0000C5440000}"/>
    <cellStyle name="SAPBEXHLevel1 12 6 3" xfId="17606" xr:uid="{00000000-0005-0000-0000-0000C6440000}"/>
    <cellStyle name="SAPBEXHLevel1 12 7" xfId="17607" xr:uid="{00000000-0005-0000-0000-0000C7440000}"/>
    <cellStyle name="SAPBEXHLevel1 12 7 2" xfId="17608" xr:uid="{00000000-0005-0000-0000-0000C8440000}"/>
    <cellStyle name="SAPBEXHLevel1 12 7 3" xfId="17609" xr:uid="{00000000-0005-0000-0000-0000C9440000}"/>
    <cellStyle name="SAPBEXHLevel1 12 8" xfId="17610" xr:uid="{00000000-0005-0000-0000-0000CA440000}"/>
    <cellStyle name="SAPBEXHLevel1 12 8 2" xfId="17611" xr:uid="{00000000-0005-0000-0000-0000CB440000}"/>
    <cellStyle name="SAPBEXHLevel1 12 8 3" xfId="17612" xr:uid="{00000000-0005-0000-0000-0000CC440000}"/>
    <cellStyle name="SAPBEXHLevel1 12 9" xfId="17613" xr:uid="{00000000-0005-0000-0000-0000CD440000}"/>
    <cellStyle name="SAPBEXHLevel1 12 9 2" xfId="17614" xr:uid="{00000000-0005-0000-0000-0000CE440000}"/>
    <cellStyle name="SAPBEXHLevel1 12 9 3" xfId="17615" xr:uid="{00000000-0005-0000-0000-0000CF440000}"/>
    <cellStyle name="SAPBEXHLevel1 13" xfId="17616" xr:uid="{00000000-0005-0000-0000-0000D0440000}"/>
    <cellStyle name="SAPBEXHLevel1 13 10" xfId="17617" xr:uid="{00000000-0005-0000-0000-0000D1440000}"/>
    <cellStyle name="SAPBEXHLevel1 13 10 2" xfId="17618" xr:uid="{00000000-0005-0000-0000-0000D2440000}"/>
    <cellStyle name="SAPBEXHLevel1 13 10 3" xfId="17619" xr:uid="{00000000-0005-0000-0000-0000D3440000}"/>
    <cellStyle name="SAPBEXHLevel1 13 11" xfId="17620" xr:uid="{00000000-0005-0000-0000-0000D4440000}"/>
    <cellStyle name="SAPBEXHLevel1 13 11 2" xfId="17621" xr:uid="{00000000-0005-0000-0000-0000D5440000}"/>
    <cellStyle name="SAPBEXHLevel1 13 11 3" xfId="17622" xr:uid="{00000000-0005-0000-0000-0000D6440000}"/>
    <cellStyle name="SAPBEXHLevel1 13 12" xfId="17623" xr:uid="{00000000-0005-0000-0000-0000D7440000}"/>
    <cellStyle name="SAPBEXHLevel1 13 12 2" xfId="17624" xr:uid="{00000000-0005-0000-0000-0000D8440000}"/>
    <cellStyle name="SAPBEXHLevel1 13 12 3" xfId="17625" xr:uid="{00000000-0005-0000-0000-0000D9440000}"/>
    <cellStyle name="SAPBEXHLevel1 13 13" xfId="17626" xr:uid="{00000000-0005-0000-0000-0000DA440000}"/>
    <cellStyle name="SAPBEXHLevel1 13 13 2" xfId="17627" xr:uid="{00000000-0005-0000-0000-0000DB440000}"/>
    <cellStyle name="SAPBEXHLevel1 13 13 3" xfId="17628" xr:uid="{00000000-0005-0000-0000-0000DC440000}"/>
    <cellStyle name="SAPBEXHLevel1 13 14" xfId="17629" xr:uid="{00000000-0005-0000-0000-0000DD440000}"/>
    <cellStyle name="SAPBEXHLevel1 13 14 2" xfId="17630" xr:uid="{00000000-0005-0000-0000-0000DE440000}"/>
    <cellStyle name="SAPBEXHLevel1 13 14 3" xfId="17631" xr:uid="{00000000-0005-0000-0000-0000DF440000}"/>
    <cellStyle name="SAPBEXHLevel1 13 15" xfId="17632" xr:uid="{00000000-0005-0000-0000-0000E0440000}"/>
    <cellStyle name="SAPBEXHLevel1 13 15 2" xfId="17633" xr:uid="{00000000-0005-0000-0000-0000E1440000}"/>
    <cellStyle name="SAPBEXHLevel1 13 15 3" xfId="17634" xr:uid="{00000000-0005-0000-0000-0000E2440000}"/>
    <cellStyle name="SAPBEXHLevel1 13 16" xfId="17635" xr:uid="{00000000-0005-0000-0000-0000E3440000}"/>
    <cellStyle name="SAPBEXHLevel1 13 2" xfId="17636" xr:uid="{00000000-0005-0000-0000-0000E4440000}"/>
    <cellStyle name="SAPBEXHLevel1 13 2 2" xfId="17637" xr:uid="{00000000-0005-0000-0000-0000E5440000}"/>
    <cellStyle name="SAPBEXHLevel1 13 2 3" xfId="17638" xr:uid="{00000000-0005-0000-0000-0000E6440000}"/>
    <cellStyle name="SAPBEXHLevel1 13 3" xfId="17639" xr:uid="{00000000-0005-0000-0000-0000E7440000}"/>
    <cellStyle name="SAPBEXHLevel1 13 3 2" xfId="17640" xr:uid="{00000000-0005-0000-0000-0000E8440000}"/>
    <cellStyle name="SAPBEXHLevel1 13 3 3" xfId="17641" xr:uid="{00000000-0005-0000-0000-0000E9440000}"/>
    <cellStyle name="SAPBEXHLevel1 13 4" xfId="17642" xr:uid="{00000000-0005-0000-0000-0000EA440000}"/>
    <cellStyle name="SAPBEXHLevel1 13 4 2" xfId="17643" xr:uid="{00000000-0005-0000-0000-0000EB440000}"/>
    <cellStyle name="SAPBEXHLevel1 13 4 3" xfId="17644" xr:uid="{00000000-0005-0000-0000-0000EC440000}"/>
    <cellStyle name="SAPBEXHLevel1 13 5" xfId="17645" xr:uid="{00000000-0005-0000-0000-0000ED440000}"/>
    <cellStyle name="SAPBEXHLevel1 13 5 2" xfId="17646" xr:uid="{00000000-0005-0000-0000-0000EE440000}"/>
    <cellStyle name="SAPBEXHLevel1 13 5 3" xfId="17647" xr:uid="{00000000-0005-0000-0000-0000EF440000}"/>
    <cellStyle name="SAPBEXHLevel1 13 6" xfId="17648" xr:uid="{00000000-0005-0000-0000-0000F0440000}"/>
    <cellStyle name="SAPBEXHLevel1 13 6 2" xfId="17649" xr:uid="{00000000-0005-0000-0000-0000F1440000}"/>
    <cellStyle name="SAPBEXHLevel1 13 6 3" xfId="17650" xr:uid="{00000000-0005-0000-0000-0000F2440000}"/>
    <cellStyle name="SAPBEXHLevel1 13 7" xfId="17651" xr:uid="{00000000-0005-0000-0000-0000F3440000}"/>
    <cellStyle name="SAPBEXHLevel1 13 7 2" xfId="17652" xr:uid="{00000000-0005-0000-0000-0000F4440000}"/>
    <cellStyle name="SAPBEXHLevel1 13 7 3" xfId="17653" xr:uid="{00000000-0005-0000-0000-0000F5440000}"/>
    <cellStyle name="SAPBEXHLevel1 13 8" xfId="17654" xr:uid="{00000000-0005-0000-0000-0000F6440000}"/>
    <cellStyle name="SAPBEXHLevel1 13 8 2" xfId="17655" xr:uid="{00000000-0005-0000-0000-0000F7440000}"/>
    <cellStyle name="SAPBEXHLevel1 13 8 3" xfId="17656" xr:uid="{00000000-0005-0000-0000-0000F8440000}"/>
    <cellStyle name="SAPBEXHLevel1 13 9" xfId="17657" xr:uid="{00000000-0005-0000-0000-0000F9440000}"/>
    <cellStyle name="SAPBEXHLevel1 13 9 2" xfId="17658" xr:uid="{00000000-0005-0000-0000-0000FA440000}"/>
    <cellStyle name="SAPBEXHLevel1 13 9 3" xfId="17659" xr:uid="{00000000-0005-0000-0000-0000FB440000}"/>
    <cellStyle name="SAPBEXHLevel1 14" xfId="17660" xr:uid="{00000000-0005-0000-0000-0000FC440000}"/>
    <cellStyle name="SAPBEXHLevel1 14 2" xfId="17661" xr:uid="{00000000-0005-0000-0000-0000FD440000}"/>
    <cellStyle name="SAPBEXHLevel1 14 3" xfId="17662" xr:uid="{00000000-0005-0000-0000-0000FE440000}"/>
    <cellStyle name="SAPBEXHLevel1 15" xfId="17663" xr:uid="{00000000-0005-0000-0000-0000FF440000}"/>
    <cellStyle name="SAPBEXHLevel1 15 2" xfId="17664" xr:uid="{00000000-0005-0000-0000-000000450000}"/>
    <cellStyle name="SAPBEXHLevel1 15 3" xfId="17665" xr:uid="{00000000-0005-0000-0000-000001450000}"/>
    <cellStyle name="SAPBEXHLevel1 16" xfId="17666" xr:uid="{00000000-0005-0000-0000-000002450000}"/>
    <cellStyle name="SAPBEXHLevel1 16 2" xfId="17667" xr:uid="{00000000-0005-0000-0000-000003450000}"/>
    <cellStyle name="SAPBEXHLevel1 16 3" xfId="17668" xr:uid="{00000000-0005-0000-0000-000004450000}"/>
    <cellStyle name="SAPBEXHLevel1 17" xfId="17669" xr:uid="{00000000-0005-0000-0000-000005450000}"/>
    <cellStyle name="SAPBEXHLevel1 17 2" xfId="17670" xr:uid="{00000000-0005-0000-0000-000006450000}"/>
    <cellStyle name="SAPBEXHLevel1 17 3" xfId="17671" xr:uid="{00000000-0005-0000-0000-000007450000}"/>
    <cellStyle name="SAPBEXHLevel1 18" xfId="17672" xr:uid="{00000000-0005-0000-0000-000008450000}"/>
    <cellStyle name="SAPBEXHLevel1 18 2" xfId="17673" xr:uid="{00000000-0005-0000-0000-000009450000}"/>
    <cellStyle name="SAPBEXHLevel1 18 3" xfId="17674" xr:uid="{00000000-0005-0000-0000-00000A450000}"/>
    <cellStyle name="SAPBEXHLevel1 19" xfId="17675" xr:uid="{00000000-0005-0000-0000-00000B450000}"/>
    <cellStyle name="SAPBEXHLevel1 19 2" xfId="17676" xr:uid="{00000000-0005-0000-0000-00000C450000}"/>
    <cellStyle name="SAPBEXHLevel1 19 3" xfId="17677" xr:uid="{00000000-0005-0000-0000-00000D450000}"/>
    <cellStyle name="SAPBEXHLevel1 2" xfId="17678" xr:uid="{00000000-0005-0000-0000-00000E450000}"/>
    <cellStyle name="SAPBEXHLevel1 2 10" xfId="17679" xr:uid="{00000000-0005-0000-0000-00000F450000}"/>
    <cellStyle name="SAPBEXHLevel1 2 10 2" xfId="17680" xr:uid="{00000000-0005-0000-0000-000010450000}"/>
    <cellStyle name="SAPBEXHLevel1 2 10 3" xfId="17681" xr:uid="{00000000-0005-0000-0000-000011450000}"/>
    <cellStyle name="SAPBEXHLevel1 2 11" xfId="17682" xr:uid="{00000000-0005-0000-0000-000012450000}"/>
    <cellStyle name="SAPBEXHLevel1 2 11 2" xfId="17683" xr:uid="{00000000-0005-0000-0000-000013450000}"/>
    <cellStyle name="SAPBEXHLevel1 2 11 3" xfId="17684" xr:uid="{00000000-0005-0000-0000-000014450000}"/>
    <cellStyle name="SAPBEXHLevel1 2 12" xfId="17685" xr:uid="{00000000-0005-0000-0000-000015450000}"/>
    <cellStyle name="SAPBEXHLevel1 2 12 2" xfId="17686" xr:uid="{00000000-0005-0000-0000-000016450000}"/>
    <cellStyle name="SAPBEXHLevel1 2 12 3" xfId="17687" xr:uid="{00000000-0005-0000-0000-000017450000}"/>
    <cellStyle name="SAPBEXHLevel1 2 13" xfId="17688" xr:uid="{00000000-0005-0000-0000-000018450000}"/>
    <cellStyle name="SAPBEXHLevel1 2 13 2" xfId="17689" xr:uid="{00000000-0005-0000-0000-000019450000}"/>
    <cellStyle name="SAPBEXHLevel1 2 13 3" xfId="17690" xr:uid="{00000000-0005-0000-0000-00001A450000}"/>
    <cellStyle name="SAPBEXHLevel1 2 14" xfId="17691" xr:uid="{00000000-0005-0000-0000-00001B450000}"/>
    <cellStyle name="SAPBEXHLevel1 2 14 2" xfId="17692" xr:uid="{00000000-0005-0000-0000-00001C450000}"/>
    <cellStyle name="SAPBEXHLevel1 2 14 3" xfId="17693" xr:uid="{00000000-0005-0000-0000-00001D450000}"/>
    <cellStyle name="SAPBEXHLevel1 2 15" xfId="17694" xr:uid="{00000000-0005-0000-0000-00001E450000}"/>
    <cellStyle name="SAPBEXHLevel1 2 15 2" xfId="17695" xr:uid="{00000000-0005-0000-0000-00001F450000}"/>
    <cellStyle name="SAPBEXHLevel1 2 15 3" xfId="17696" xr:uid="{00000000-0005-0000-0000-000020450000}"/>
    <cellStyle name="SAPBEXHLevel1 2 16" xfId="17697" xr:uid="{00000000-0005-0000-0000-000021450000}"/>
    <cellStyle name="SAPBEXHLevel1 2 2" xfId="17698" xr:uid="{00000000-0005-0000-0000-000022450000}"/>
    <cellStyle name="SAPBEXHLevel1 2 2 2" xfId="17699" xr:uid="{00000000-0005-0000-0000-000023450000}"/>
    <cellStyle name="SAPBEXHLevel1 2 2 3" xfId="17700" xr:uid="{00000000-0005-0000-0000-000024450000}"/>
    <cellStyle name="SAPBEXHLevel1 2 3" xfId="17701" xr:uid="{00000000-0005-0000-0000-000025450000}"/>
    <cellStyle name="SAPBEXHLevel1 2 3 2" xfId="17702" xr:uid="{00000000-0005-0000-0000-000026450000}"/>
    <cellStyle name="SAPBEXHLevel1 2 3 3" xfId="17703" xr:uid="{00000000-0005-0000-0000-000027450000}"/>
    <cellStyle name="SAPBEXHLevel1 2 4" xfId="17704" xr:uid="{00000000-0005-0000-0000-000028450000}"/>
    <cellStyle name="SAPBEXHLevel1 2 4 2" xfId="17705" xr:uid="{00000000-0005-0000-0000-000029450000}"/>
    <cellStyle name="SAPBEXHLevel1 2 4 3" xfId="17706" xr:uid="{00000000-0005-0000-0000-00002A450000}"/>
    <cellStyle name="SAPBEXHLevel1 2 5" xfId="17707" xr:uid="{00000000-0005-0000-0000-00002B450000}"/>
    <cellStyle name="SAPBEXHLevel1 2 5 2" xfId="17708" xr:uid="{00000000-0005-0000-0000-00002C450000}"/>
    <cellStyle name="SAPBEXHLevel1 2 5 3" xfId="17709" xr:uid="{00000000-0005-0000-0000-00002D450000}"/>
    <cellStyle name="SAPBEXHLevel1 2 6" xfId="17710" xr:uid="{00000000-0005-0000-0000-00002E450000}"/>
    <cellStyle name="SAPBEXHLevel1 2 6 2" xfId="17711" xr:uid="{00000000-0005-0000-0000-00002F450000}"/>
    <cellStyle name="SAPBEXHLevel1 2 6 3" xfId="17712" xr:uid="{00000000-0005-0000-0000-000030450000}"/>
    <cellStyle name="SAPBEXHLevel1 2 7" xfId="17713" xr:uid="{00000000-0005-0000-0000-000031450000}"/>
    <cellStyle name="SAPBEXHLevel1 2 7 2" xfId="17714" xr:uid="{00000000-0005-0000-0000-000032450000}"/>
    <cellStyle name="SAPBEXHLevel1 2 7 3" xfId="17715" xr:uid="{00000000-0005-0000-0000-000033450000}"/>
    <cellStyle name="SAPBEXHLevel1 2 8" xfId="17716" xr:uid="{00000000-0005-0000-0000-000034450000}"/>
    <cellStyle name="SAPBEXHLevel1 2 8 2" xfId="17717" xr:uid="{00000000-0005-0000-0000-000035450000}"/>
    <cellStyle name="SAPBEXHLevel1 2 8 3" xfId="17718" xr:uid="{00000000-0005-0000-0000-000036450000}"/>
    <cellStyle name="SAPBEXHLevel1 2 9" xfId="17719" xr:uid="{00000000-0005-0000-0000-000037450000}"/>
    <cellStyle name="SAPBEXHLevel1 2 9 2" xfId="17720" xr:uid="{00000000-0005-0000-0000-000038450000}"/>
    <cellStyle name="SAPBEXHLevel1 2 9 3" xfId="17721" xr:uid="{00000000-0005-0000-0000-000039450000}"/>
    <cellStyle name="SAPBEXHLevel1 20" xfId="17722" xr:uid="{00000000-0005-0000-0000-00003A450000}"/>
    <cellStyle name="SAPBEXHLevel1 20 2" xfId="17723" xr:uid="{00000000-0005-0000-0000-00003B450000}"/>
    <cellStyle name="SAPBEXHLevel1 20 3" xfId="17724" xr:uid="{00000000-0005-0000-0000-00003C450000}"/>
    <cellStyle name="SAPBEXHLevel1 21" xfId="17725" xr:uid="{00000000-0005-0000-0000-00003D450000}"/>
    <cellStyle name="SAPBEXHLevel1 21 2" xfId="17726" xr:uid="{00000000-0005-0000-0000-00003E450000}"/>
    <cellStyle name="SAPBEXHLevel1 21 3" xfId="17727" xr:uid="{00000000-0005-0000-0000-00003F450000}"/>
    <cellStyle name="SAPBEXHLevel1 22" xfId="17728" xr:uid="{00000000-0005-0000-0000-000040450000}"/>
    <cellStyle name="SAPBEXHLevel1 22 2" xfId="17729" xr:uid="{00000000-0005-0000-0000-000041450000}"/>
    <cellStyle name="SAPBEXHLevel1 22 3" xfId="17730" xr:uid="{00000000-0005-0000-0000-000042450000}"/>
    <cellStyle name="SAPBEXHLevel1 23" xfId="17731" xr:uid="{00000000-0005-0000-0000-000043450000}"/>
    <cellStyle name="SAPBEXHLevel1 23 2" xfId="17732" xr:uid="{00000000-0005-0000-0000-000044450000}"/>
    <cellStyle name="SAPBEXHLevel1 23 3" xfId="17733" xr:uid="{00000000-0005-0000-0000-000045450000}"/>
    <cellStyle name="SAPBEXHLevel1 24" xfId="17734" xr:uid="{00000000-0005-0000-0000-000046450000}"/>
    <cellStyle name="SAPBEXHLevel1 24 2" xfId="17735" xr:uid="{00000000-0005-0000-0000-000047450000}"/>
    <cellStyle name="SAPBEXHLevel1 24 3" xfId="17736" xr:uid="{00000000-0005-0000-0000-000048450000}"/>
    <cellStyle name="SAPBEXHLevel1 25" xfId="17737" xr:uid="{00000000-0005-0000-0000-000049450000}"/>
    <cellStyle name="SAPBEXHLevel1 25 2" xfId="17738" xr:uid="{00000000-0005-0000-0000-00004A450000}"/>
    <cellStyle name="SAPBEXHLevel1 25 3" xfId="17739" xr:uid="{00000000-0005-0000-0000-00004B450000}"/>
    <cellStyle name="SAPBEXHLevel1 26" xfId="17740" xr:uid="{00000000-0005-0000-0000-00004C450000}"/>
    <cellStyle name="SAPBEXHLevel1 26 2" xfId="17741" xr:uid="{00000000-0005-0000-0000-00004D450000}"/>
    <cellStyle name="SAPBEXHLevel1 26 3" xfId="17742" xr:uid="{00000000-0005-0000-0000-00004E450000}"/>
    <cellStyle name="SAPBEXHLevel1 27" xfId="17743" xr:uid="{00000000-0005-0000-0000-00004F450000}"/>
    <cellStyle name="SAPBEXHLevel1 27 2" xfId="17744" xr:uid="{00000000-0005-0000-0000-000050450000}"/>
    <cellStyle name="SAPBEXHLevel1 27 3" xfId="17745" xr:uid="{00000000-0005-0000-0000-000051450000}"/>
    <cellStyle name="SAPBEXHLevel1 28" xfId="17746" xr:uid="{00000000-0005-0000-0000-000052450000}"/>
    <cellStyle name="SAPBEXHLevel1 29" xfId="17747" xr:uid="{00000000-0005-0000-0000-000053450000}"/>
    <cellStyle name="SAPBEXHLevel1 3" xfId="17748" xr:uid="{00000000-0005-0000-0000-000054450000}"/>
    <cellStyle name="SAPBEXHLevel1 3 10" xfId="17749" xr:uid="{00000000-0005-0000-0000-000055450000}"/>
    <cellStyle name="SAPBEXHLevel1 3 10 2" xfId="17750" xr:uid="{00000000-0005-0000-0000-000056450000}"/>
    <cellStyle name="SAPBEXHLevel1 3 10 3" xfId="17751" xr:uid="{00000000-0005-0000-0000-000057450000}"/>
    <cellStyle name="SAPBEXHLevel1 3 11" xfId="17752" xr:uid="{00000000-0005-0000-0000-000058450000}"/>
    <cellStyle name="SAPBEXHLevel1 3 11 2" xfId="17753" xr:uid="{00000000-0005-0000-0000-000059450000}"/>
    <cellStyle name="SAPBEXHLevel1 3 11 3" xfId="17754" xr:uid="{00000000-0005-0000-0000-00005A450000}"/>
    <cellStyle name="SAPBEXHLevel1 3 12" xfId="17755" xr:uid="{00000000-0005-0000-0000-00005B450000}"/>
    <cellStyle name="SAPBEXHLevel1 3 12 2" xfId="17756" xr:uid="{00000000-0005-0000-0000-00005C450000}"/>
    <cellStyle name="SAPBEXHLevel1 3 12 3" xfId="17757" xr:uid="{00000000-0005-0000-0000-00005D450000}"/>
    <cellStyle name="SAPBEXHLevel1 3 13" xfId="17758" xr:uid="{00000000-0005-0000-0000-00005E450000}"/>
    <cellStyle name="SAPBEXHLevel1 3 13 2" xfId="17759" xr:uid="{00000000-0005-0000-0000-00005F450000}"/>
    <cellStyle name="SAPBEXHLevel1 3 13 3" xfId="17760" xr:uid="{00000000-0005-0000-0000-000060450000}"/>
    <cellStyle name="SAPBEXHLevel1 3 14" xfId="17761" xr:uid="{00000000-0005-0000-0000-000061450000}"/>
    <cellStyle name="SAPBEXHLevel1 3 14 2" xfId="17762" xr:uid="{00000000-0005-0000-0000-000062450000}"/>
    <cellStyle name="SAPBEXHLevel1 3 14 3" xfId="17763" xr:uid="{00000000-0005-0000-0000-000063450000}"/>
    <cellStyle name="SAPBEXHLevel1 3 15" xfId="17764" xr:uid="{00000000-0005-0000-0000-000064450000}"/>
    <cellStyle name="SAPBEXHLevel1 3 15 2" xfId="17765" xr:uid="{00000000-0005-0000-0000-000065450000}"/>
    <cellStyle name="SAPBEXHLevel1 3 15 3" xfId="17766" xr:uid="{00000000-0005-0000-0000-000066450000}"/>
    <cellStyle name="SAPBEXHLevel1 3 16" xfId="17767" xr:uid="{00000000-0005-0000-0000-000067450000}"/>
    <cellStyle name="SAPBEXHLevel1 3 2" xfId="17768" xr:uid="{00000000-0005-0000-0000-000068450000}"/>
    <cellStyle name="SAPBEXHLevel1 3 2 2" xfId="17769" xr:uid="{00000000-0005-0000-0000-000069450000}"/>
    <cellStyle name="SAPBEXHLevel1 3 2 3" xfId="17770" xr:uid="{00000000-0005-0000-0000-00006A450000}"/>
    <cellStyle name="SAPBEXHLevel1 3 3" xfId="17771" xr:uid="{00000000-0005-0000-0000-00006B450000}"/>
    <cellStyle name="SAPBEXHLevel1 3 3 2" xfId="17772" xr:uid="{00000000-0005-0000-0000-00006C450000}"/>
    <cellStyle name="SAPBEXHLevel1 3 3 3" xfId="17773" xr:uid="{00000000-0005-0000-0000-00006D450000}"/>
    <cellStyle name="SAPBEXHLevel1 3 4" xfId="17774" xr:uid="{00000000-0005-0000-0000-00006E450000}"/>
    <cellStyle name="SAPBEXHLevel1 3 4 2" xfId="17775" xr:uid="{00000000-0005-0000-0000-00006F450000}"/>
    <cellStyle name="SAPBEXHLevel1 3 4 3" xfId="17776" xr:uid="{00000000-0005-0000-0000-000070450000}"/>
    <cellStyle name="SAPBEXHLevel1 3 5" xfId="17777" xr:uid="{00000000-0005-0000-0000-000071450000}"/>
    <cellStyle name="SAPBEXHLevel1 3 5 2" xfId="17778" xr:uid="{00000000-0005-0000-0000-000072450000}"/>
    <cellStyle name="SAPBEXHLevel1 3 5 3" xfId="17779" xr:uid="{00000000-0005-0000-0000-000073450000}"/>
    <cellStyle name="SAPBEXHLevel1 3 6" xfId="17780" xr:uid="{00000000-0005-0000-0000-000074450000}"/>
    <cellStyle name="SAPBEXHLevel1 3 6 2" xfId="17781" xr:uid="{00000000-0005-0000-0000-000075450000}"/>
    <cellStyle name="SAPBEXHLevel1 3 6 3" xfId="17782" xr:uid="{00000000-0005-0000-0000-000076450000}"/>
    <cellStyle name="SAPBEXHLevel1 3 7" xfId="17783" xr:uid="{00000000-0005-0000-0000-000077450000}"/>
    <cellStyle name="SAPBEXHLevel1 3 7 2" xfId="17784" xr:uid="{00000000-0005-0000-0000-000078450000}"/>
    <cellStyle name="SAPBEXHLevel1 3 7 3" xfId="17785" xr:uid="{00000000-0005-0000-0000-000079450000}"/>
    <cellStyle name="SAPBEXHLevel1 3 8" xfId="17786" xr:uid="{00000000-0005-0000-0000-00007A450000}"/>
    <cellStyle name="SAPBEXHLevel1 3 8 2" xfId="17787" xr:uid="{00000000-0005-0000-0000-00007B450000}"/>
    <cellStyle name="SAPBEXHLevel1 3 8 3" xfId="17788" xr:uid="{00000000-0005-0000-0000-00007C450000}"/>
    <cellStyle name="SAPBEXHLevel1 3 9" xfId="17789" xr:uid="{00000000-0005-0000-0000-00007D450000}"/>
    <cellStyle name="SAPBEXHLevel1 3 9 2" xfId="17790" xr:uid="{00000000-0005-0000-0000-00007E450000}"/>
    <cellStyle name="SAPBEXHLevel1 3 9 3" xfId="17791" xr:uid="{00000000-0005-0000-0000-00007F450000}"/>
    <cellStyle name="SAPBEXHLevel1 30" xfId="17792" xr:uid="{00000000-0005-0000-0000-000080450000}"/>
    <cellStyle name="SAPBEXHLevel1 4" xfId="17793" xr:uid="{00000000-0005-0000-0000-000081450000}"/>
    <cellStyle name="SAPBEXHLevel1 4 10" xfId="17794" xr:uid="{00000000-0005-0000-0000-000082450000}"/>
    <cellStyle name="SAPBEXHLevel1 4 10 2" xfId="17795" xr:uid="{00000000-0005-0000-0000-000083450000}"/>
    <cellStyle name="SAPBEXHLevel1 4 10 3" xfId="17796" xr:uid="{00000000-0005-0000-0000-000084450000}"/>
    <cellStyle name="SAPBEXHLevel1 4 11" xfId="17797" xr:uid="{00000000-0005-0000-0000-000085450000}"/>
    <cellStyle name="SAPBEXHLevel1 4 11 2" xfId="17798" xr:uid="{00000000-0005-0000-0000-000086450000}"/>
    <cellStyle name="SAPBEXHLevel1 4 11 3" xfId="17799" xr:uid="{00000000-0005-0000-0000-000087450000}"/>
    <cellStyle name="SAPBEXHLevel1 4 12" xfId="17800" xr:uid="{00000000-0005-0000-0000-000088450000}"/>
    <cellStyle name="SAPBEXHLevel1 4 12 2" xfId="17801" xr:uid="{00000000-0005-0000-0000-000089450000}"/>
    <cellStyle name="SAPBEXHLevel1 4 12 3" xfId="17802" xr:uid="{00000000-0005-0000-0000-00008A450000}"/>
    <cellStyle name="SAPBEXHLevel1 4 13" xfId="17803" xr:uid="{00000000-0005-0000-0000-00008B450000}"/>
    <cellStyle name="SAPBEXHLevel1 4 13 2" xfId="17804" xr:uid="{00000000-0005-0000-0000-00008C450000}"/>
    <cellStyle name="SAPBEXHLevel1 4 13 3" xfId="17805" xr:uid="{00000000-0005-0000-0000-00008D450000}"/>
    <cellStyle name="SAPBEXHLevel1 4 14" xfId="17806" xr:uid="{00000000-0005-0000-0000-00008E450000}"/>
    <cellStyle name="SAPBEXHLevel1 4 14 2" xfId="17807" xr:uid="{00000000-0005-0000-0000-00008F450000}"/>
    <cellStyle name="SAPBEXHLevel1 4 14 3" xfId="17808" xr:uid="{00000000-0005-0000-0000-000090450000}"/>
    <cellStyle name="SAPBEXHLevel1 4 15" xfId="17809" xr:uid="{00000000-0005-0000-0000-000091450000}"/>
    <cellStyle name="SAPBEXHLevel1 4 15 2" xfId="17810" xr:uid="{00000000-0005-0000-0000-000092450000}"/>
    <cellStyle name="SAPBEXHLevel1 4 15 3" xfId="17811" xr:uid="{00000000-0005-0000-0000-000093450000}"/>
    <cellStyle name="SAPBEXHLevel1 4 16" xfId="17812" xr:uid="{00000000-0005-0000-0000-000094450000}"/>
    <cellStyle name="SAPBEXHLevel1 4 2" xfId="17813" xr:uid="{00000000-0005-0000-0000-000095450000}"/>
    <cellStyle name="SAPBEXHLevel1 4 2 2" xfId="17814" xr:uid="{00000000-0005-0000-0000-000096450000}"/>
    <cellStyle name="SAPBEXHLevel1 4 2 3" xfId="17815" xr:uid="{00000000-0005-0000-0000-000097450000}"/>
    <cellStyle name="SAPBEXHLevel1 4 3" xfId="17816" xr:uid="{00000000-0005-0000-0000-000098450000}"/>
    <cellStyle name="SAPBEXHLevel1 4 3 2" xfId="17817" xr:uid="{00000000-0005-0000-0000-000099450000}"/>
    <cellStyle name="SAPBEXHLevel1 4 3 3" xfId="17818" xr:uid="{00000000-0005-0000-0000-00009A450000}"/>
    <cellStyle name="SAPBEXHLevel1 4 4" xfId="17819" xr:uid="{00000000-0005-0000-0000-00009B450000}"/>
    <cellStyle name="SAPBEXHLevel1 4 4 2" xfId="17820" xr:uid="{00000000-0005-0000-0000-00009C450000}"/>
    <cellStyle name="SAPBEXHLevel1 4 4 3" xfId="17821" xr:uid="{00000000-0005-0000-0000-00009D450000}"/>
    <cellStyle name="SAPBEXHLevel1 4 5" xfId="17822" xr:uid="{00000000-0005-0000-0000-00009E450000}"/>
    <cellStyle name="SAPBEXHLevel1 4 5 2" xfId="17823" xr:uid="{00000000-0005-0000-0000-00009F450000}"/>
    <cellStyle name="SAPBEXHLevel1 4 5 3" xfId="17824" xr:uid="{00000000-0005-0000-0000-0000A0450000}"/>
    <cellStyle name="SAPBEXHLevel1 4 6" xfId="17825" xr:uid="{00000000-0005-0000-0000-0000A1450000}"/>
    <cellStyle name="SAPBEXHLevel1 4 6 2" xfId="17826" xr:uid="{00000000-0005-0000-0000-0000A2450000}"/>
    <cellStyle name="SAPBEXHLevel1 4 6 3" xfId="17827" xr:uid="{00000000-0005-0000-0000-0000A3450000}"/>
    <cellStyle name="SAPBEXHLevel1 4 7" xfId="17828" xr:uid="{00000000-0005-0000-0000-0000A4450000}"/>
    <cellStyle name="SAPBEXHLevel1 4 7 2" xfId="17829" xr:uid="{00000000-0005-0000-0000-0000A5450000}"/>
    <cellStyle name="SAPBEXHLevel1 4 7 3" xfId="17830" xr:uid="{00000000-0005-0000-0000-0000A6450000}"/>
    <cellStyle name="SAPBEXHLevel1 4 8" xfId="17831" xr:uid="{00000000-0005-0000-0000-0000A7450000}"/>
    <cellStyle name="SAPBEXHLevel1 4 8 2" xfId="17832" xr:uid="{00000000-0005-0000-0000-0000A8450000}"/>
    <cellStyle name="SAPBEXHLevel1 4 8 3" xfId="17833" xr:uid="{00000000-0005-0000-0000-0000A9450000}"/>
    <cellStyle name="SAPBEXHLevel1 4 9" xfId="17834" xr:uid="{00000000-0005-0000-0000-0000AA450000}"/>
    <cellStyle name="SAPBEXHLevel1 4 9 2" xfId="17835" xr:uid="{00000000-0005-0000-0000-0000AB450000}"/>
    <cellStyle name="SAPBEXHLevel1 4 9 3" xfId="17836" xr:uid="{00000000-0005-0000-0000-0000AC450000}"/>
    <cellStyle name="SAPBEXHLevel1 5" xfId="17837" xr:uid="{00000000-0005-0000-0000-0000AD450000}"/>
    <cellStyle name="SAPBEXHLevel1 5 10" xfId="17838" xr:uid="{00000000-0005-0000-0000-0000AE450000}"/>
    <cellStyle name="SAPBEXHLevel1 5 10 2" xfId="17839" xr:uid="{00000000-0005-0000-0000-0000AF450000}"/>
    <cellStyle name="SAPBEXHLevel1 5 10 3" xfId="17840" xr:uid="{00000000-0005-0000-0000-0000B0450000}"/>
    <cellStyle name="SAPBEXHLevel1 5 11" xfId="17841" xr:uid="{00000000-0005-0000-0000-0000B1450000}"/>
    <cellStyle name="SAPBEXHLevel1 5 11 2" xfId="17842" xr:uid="{00000000-0005-0000-0000-0000B2450000}"/>
    <cellStyle name="SAPBEXHLevel1 5 11 3" xfId="17843" xr:uid="{00000000-0005-0000-0000-0000B3450000}"/>
    <cellStyle name="SAPBEXHLevel1 5 12" xfId="17844" xr:uid="{00000000-0005-0000-0000-0000B4450000}"/>
    <cellStyle name="SAPBEXHLevel1 5 12 2" xfId="17845" xr:uid="{00000000-0005-0000-0000-0000B5450000}"/>
    <cellStyle name="SAPBEXHLevel1 5 12 3" xfId="17846" xr:uid="{00000000-0005-0000-0000-0000B6450000}"/>
    <cellStyle name="SAPBEXHLevel1 5 13" xfId="17847" xr:uid="{00000000-0005-0000-0000-0000B7450000}"/>
    <cellStyle name="SAPBEXHLevel1 5 13 2" xfId="17848" xr:uid="{00000000-0005-0000-0000-0000B8450000}"/>
    <cellStyle name="SAPBEXHLevel1 5 13 3" xfId="17849" xr:uid="{00000000-0005-0000-0000-0000B9450000}"/>
    <cellStyle name="SAPBEXHLevel1 5 14" xfId="17850" xr:uid="{00000000-0005-0000-0000-0000BA450000}"/>
    <cellStyle name="SAPBEXHLevel1 5 14 2" xfId="17851" xr:uid="{00000000-0005-0000-0000-0000BB450000}"/>
    <cellStyle name="SAPBEXHLevel1 5 14 3" xfId="17852" xr:uid="{00000000-0005-0000-0000-0000BC450000}"/>
    <cellStyle name="SAPBEXHLevel1 5 15" xfId="17853" xr:uid="{00000000-0005-0000-0000-0000BD450000}"/>
    <cellStyle name="SAPBEXHLevel1 5 15 2" xfId="17854" xr:uid="{00000000-0005-0000-0000-0000BE450000}"/>
    <cellStyle name="SAPBEXHLevel1 5 15 3" xfId="17855" xr:uid="{00000000-0005-0000-0000-0000BF450000}"/>
    <cellStyle name="SAPBEXHLevel1 5 16" xfId="17856" xr:uid="{00000000-0005-0000-0000-0000C0450000}"/>
    <cellStyle name="SAPBEXHLevel1 5 2" xfId="17857" xr:uid="{00000000-0005-0000-0000-0000C1450000}"/>
    <cellStyle name="SAPBEXHLevel1 5 2 2" xfId="17858" xr:uid="{00000000-0005-0000-0000-0000C2450000}"/>
    <cellStyle name="SAPBEXHLevel1 5 2 3" xfId="17859" xr:uid="{00000000-0005-0000-0000-0000C3450000}"/>
    <cellStyle name="SAPBEXHLevel1 5 3" xfId="17860" xr:uid="{00000000-0005-0000-0000-0000C4450000}"/>
    <cellStyle name="SAPBEXHLevel1 5 3 2" xfId="17861" xr:uid="{00000000-0005-0000-0000-0000C5450000}"/>
    <cellStyle name="SAPBEXHLevel1 5 3 3" xfId="17862" xr:uid="{00000000-0005-0000-0000-0000C6450000}"/>
    <cellStyle name="SAPBEXHLevel1 5 4" xfId="17863" xr:uid="{00000000-0005-0000-0000-0000C7450000}"/>
    <cellStyle name="SAPBEXHLevel1 5 4 2" xfId="17864" xr:uid="{00000000-0005-0000-0000-0000C8450000}"/>
    <cellStyle name="SAPBEXHLevel1 5 4 3" xfId="17865" xr:uid="{00000000-0005-0000-0000-0000C9450000}"/>
    <cellStyle name="SAPBEXHLevel1 5 5" xfId="17866" xr:uid="{00000000-0005-0000-0000-0000CA450000}"/>
    <cellStyle name="SAPBEXHLevel1 5 5 2" xfId="17867" xr:uid="{00000000-0005-0000-0000-0000CB450000}"/>
    <cellStyle name="SAPBEXHLevel1 5 5 3" xfId="17868" xr:uid="{00000000-0005-0000-0000-0000CC450000}"/>
    <cellStyle name="SAPBEXHLevel1 5 6" xfId="17869" xr:uid="{00000000-0005-0000-0000-0000CD450000}"/>
    <cellStyle name="SAPBEXHLevel1 5 6 2" xfId="17870" xr:uid="{00000000-0005-0000-0000-0000CE450000}"/>
    <cellStyle name="SAPBEXHLevel1 5 6 3" xfId="17871" xr:uid="{00000000-0005-0000-0000-0000CF450000}"/>
    <cellStyle name="SAPBEXHLevel1 5 7" xfId="17872" xr:uid="{00000000-0005-0000-0000-0000D0450000}"/>
    <cellStyle name="SAPBEXHLevel1 5 7 2" xfId="17873" xr:uid="{00000000-0005-0000-0000-0000D1450000}"/>
    <cellStyle name="SAPBEXHLevel1 5 7 3" xfId="17874" xr:uid="{00000000-0005-0000-0000-0000D2450000}"/>
    <cellStyle name="SAPBEXHLevel1 5 8" xfId="17875" xr:uid="{00000000-0005-0000-0000-0000D3450000}"/>
    <cellStyle name="SAPBEXHLevel1 5 8 2" xfId="17876" xr:uid="{00000000-0005-0000-0000-0000D4450000}"/>
    <cellStyle name="SAPBEXHLevel1 5 8 3" xfId="17877" xr:uid="{00000000-0005-0000-0000-0000D5450000}"/>
    <cellStyle name="SAPBEXHLevel1 5 9" xfId="17878" xr:uid="{00000000-0005-0000-0000-0000D6450000}"/>
    <cellStyle name="SAPBEXHLevel1 5 9 2" xfId="17879" xr:uid="{00000000-0005-0000-0000-0000D7450000}"/>
    <cellStyle name="SAPBEXHLevel1 5 9 3" xfId="17880" xr:uid="{00000000-0005-0000-0000-0000D8450000}"/>
    <cellStyle name="SAPBEXHLevel1 6" xfId="17881" xr:uid="{00000000-0005-0000-0000-0000D9450000}"/>
    <cellStyle name="SAPBEXHLevel1 6 10" xfId="17882" xr:uid="{00000000-0005-0000-0000-0000DA450000}"/>
    <cellStyle name="SAPBEXHLevel1 6 10 2" xfId="17883" xr:uid="{00000000-0005-0000-0000-0000DB450000}"/>
    <cellStyle name="SAPBEXHLevel1 6 10 3" xfId="17884" xr:uid="{00000000-0005-0000-0000-0000DC450000}"/>
    <cellStyle name="SAPBEXHLevel1 6 11" xfId="17885" xr:uid="{00000000-0005-0000-0000-0000DD450000}"/>
    <cellStyle name="SAPBEXHLevel1 6 11 2" xfId="17886" xr:uid="{00000000-0005-0000-0000-0000DE450000}"/>
    <cellStyle name="SAPBEXHLevel1 6 11 3" xfId="17887" xr:uid="{00000000-0005-0000-0000-0000DF450000}"/>
    <cellStyle name="SAPBEXHLevel1 6 12" xfId="17888" xr:uid="{00000000-0005-0000-0000-0000E0450000}"/>
    <cellStyle name="SAPBEXHLevel1 6 12 2" xfId="17889" xr:uid="{00000000-0005-0000-0000-0000E1450000}"/>
    <cellStyle name="SAPBEXHLevel1 6 12 3" xfId="17890" xr:uid="{00000000-0005-0000-0000-0000E2450000}"/>
    <cellStyle name="SAPBEXHLevel1 6 13" xfId="17891" xr:uid="{00000000-0005-0000-0000-0000E3450000}"/>
    <cellStyle name="SAPBEXHLevel1 6 13 2" xfId="17892" xr:uid="{00000000-0005-0000-0000-0000E4450000}"/>
    <cellStyle name="SAPBEXHLevel1 6 13 3" xfId="17893" xr:uid="{00000000-0005-0000-0000-0000E5450000}"/>
    <cellStyle name="SAPBEXHLevel1 6 14" xfId="17894" xr:uid="{00000000-0005-0000-0000-0000E6450000}"/>
    <cellStyle name="SAPBEXHLevel1 6 14 2" xfId="17895" xr:uid="{00000000-0005-0000-0000-0000E7450000}"/>
    <cellStyle name="SAPBEXHLevel1 6 14 3" xfId="17896" xr:uid="{00000000-0005-0000-0000-0000E8450000}"/>
    <cellStyle name="SAPBEXHLevel1 6 15" xfId="17897" xr:uid="{00000000-0005-0000-0000-0000E9450000}"/>
    <cellStyle name="SAPBEXHLevel1 6 15 2" xfId="17898" xr:uid="{00000000-0005-0000-0000-0000EA450000}"/>
    <cellStyle name="SAPBEXHLevel1 6 15 3" xfId="17899" xr:uid="{00000000-0005-0000-0000-0000EB450000}"/>
    <cellStyle name="SAPBEXHLevel1 6 16" xfId="17900" xr:uid="{00000000-0005-0000-0000-0000EC450000}"/>
    <cellStyle name="SAPBEXHLevel1 6 2" xfId="17901" xr:uid="{00000000-0005-0000-0000-0000ED450000}"/>
    <cellStyle name="SAPBEXHLevel1 6 2 2" xfId="17902" xr:uid="{00000000-0005-0000-0000-0000EE450000}"/>
    <cellStyle name="SAPBEXHLevel1 6 2 3" xfId="17903" xr:uid="{00000000-0005-0000-0000-0000EF450000}"/>
    <cellStyle name="SAPBEXHLevel1 6 3" xfId="17904" xr:uid="{00000000-0005-0000-0000-0000F0450000}"/>
    <cellStyle name="SAPBEXHLevel1 6 3 2" xfId="17905" xr:uid="{00000000-0005-0000-0000-0000F1450000}"/>
    <cellStyle name="SAPBEXHLevel1 6 3 3" xfId="17906" xr:uid="{00000000-0005-0000-0000-0000F2450000}"/>
    <cellStyle name="SAPBEXHLevel1 6 4" xfId="17907" xr:uid="{00000000-0005-0000-0000-0000F3450000}"/>
    <cellStyle name="SAPBEXHLevel1 6 4 2" xfId="17908" xr:uid="{00000000-0005-0000-0000-0000F4450000}"/>
    <cellStyle name="SAPBEXHLevel1 6 4 3" xfId="17909" xr:uid="{00000000-0005-0000-0000-0000F5450000}"/>
    <cellStyle name="SAPBEXHLevel1 6 5" xfId="17910" xr:uid="{00000000-0005-0000-0000-0000F6450000}"/>
    <cellStyle name="SAPBEXHLevel1 6 5 2" xfId="17911" xr:uid="{00000000-0005-0000-0000-0000F7450000}"/>
    <cellStyle name="SAPBEXHLevel1 6 5 3" xfId="17912" xr:uid="{00000000-0005-0000-0000-0000F8450000}"/>
    <cellStyle name="SAPBEXHLevel1 6 6" xfId="17913" xr:uid="{00000000-0005-0000-0000-0000F9450000}"/>
    <cellStyle name="SAPBEXHLevel1 6 6 2" xfId="17914" xr:uid="{00000000-0005-0000-0000-0000FA450000}"/>
    <cellStyle name="SAPBEXHLevel1 6 6 3" xfId="17915" xr:uid="{00000000-0005-0000-0000-0000FB450000}"/>
    <cellStyle name="SAPBEXHLevel1 6 7" xfId="17916" xr:uid="{00000000-0005-0000-0000-0000FC450000}"/>
    <cellStyle name="SAPBEXHLevel1 6 7 2" xfId="17917" xr:uid="{00000000-0005-0000-0000-0000FD450000}"/>
    <cellStyle name="SAPBEXHLevel1 6 7 3" xfId="17918" xr:uid="{00000000-0005-0000-0000-0000FE450000}"/>
    <cellStyle name="SAPBEXHLevel1 6 8" xfId="17919" xr:uid="{00000000-0005-0000-0000-0000FF450000}"/>
    <cellStyle name="SAPBEXHLevel1 6 8 2" xfId="17920" xr:uid="{00000000-0005-0000-0000-000000460000}"/>
    <cellStyle name="SAPBEXHLevel1 6 8 3" xfId="17921" xr:uid="{00000000-0005-0000-0000-000001460000}"/>
    <cellStyle name="SAPBEXHLevel1 6 9" xfId="17922" xr:uid="{00000000-0005-0000-0000-000002460000}"/>
    <cellStyle name="SAPBEXHLevel1 6 9 2" xfId="17923" xr:uid="{00000000-0005-0000-0000-000003460000}"/>
    <cellStyle name="SAPBEXHLevel1 6 9 3" xfId="17924" xr:uid="{00000000-0005-0000-0000-000004460000}"/>
    <cellStyle name="SAPBEXHLevel1 7" xfId="17925" xr:uid="{00000000-0005-0000-0000-000005460000}"/>
    <cellStyle name="SAPBEXHLevel1 7 10" xfId="17926" xr:uid="{00000000-0005-0000-0000-000006460000}"/>
    <cellStyle name="SAPBEXHLevel1 7 10 2" xfId="17927" xr:uid="{00000000-0005-0000-0000-000007460000}"/>
    <cellStyle name="SAPBEXHLevel1 7 10 3" xfId="17928" xr:uid="{00000000-0005-0000-0000-000008460000}"/>
    <cellStyle name="SAPBEXHLevel1 7 11" xfId="17929" xr:uid="{00000000-0005-0000-0000-000009460000}"/>
    <cellStyle name="SAPBEXHLevel1 7 11 2" xfId="17930" xr:uid="{00000000-0005-0000-0000-00000A460000}"/>
    <cellStyle name="SAPBEXHLevel1 7 11 3" xfId="17931" xr:uid="{00000000-0005-0000-0000-00000B460000}"/>
    <cellStyle name="SAPBEXHLevel1 7 12" xfId="17932" xr:uid="{00000000-0005-0000-0000-00000C460000}"/>
    <cellStyle name="SAPBEXHLevel1 7 12 2" xfId="17933" xr:uid="{00000000-0005-0000-0000-00000D460000}"/>
    <cellStyle name="SAPBEXHLevel1 7 12 3" xfId="17934" xr:uid="{00000000-0005-0000-0000-00000E460000}"/>
    <cellStyle name="SAPBEXHLevel1 7 13" xfId="17935" xr:uid="{00000000-0005-0000-0000-00000F460000}"/>
    <cellStyle name="SAPBEXHLevel1 7 13 2" xfId="17936" xr:uid="{00000000-0005-0000-0000-000010460000}"/>
    <cellStyle name="SAPBEXHLevel1 7 13 3" xfId="17937" xr:uid="{00000000-0005-0000-0000-000011460000}"/>
    <cellStyle name="SAPBEXHLevel1 7 14" xfId="17938" xr:uid="{00000000-0005-0000-0000-000012460000}"/>
    <cellStyle name="SAPBEXHLevel1 7 14 2" xfId="17939" xr:uid="{00000000-0005-0000-0000-000013460000}"/>
    <cellStyle name="SAPBEXHLevel1 7 14 3" xfId="17940" xr:uid="{00000000-0005-0000-0000-000014460000}"/>
    <cellStyle name="SAPBEXHLevel1 7 15" xfId="17941" xr:uid="{00000000-0005-0000-0000-000015460000}"/>
    <cellStyle name="SAPBEXHLevel1 7 15 2" xfId="17942" xr:uid="{00000000-0005-0000-0000-000016460000}"/>
    <cellStyle name="SAPBEXHLevel1 7 15 3" xfId="17943" xr:uid="{00000000-0005-0000-0000-000017460000}"/>
    <cellStyle name="SAPBEXHLevel1 7 16" xfId="17944" xr:uid="{00000000-0005-0000-0000-000018460000}"/>
    <cellStyle name="SAPBEXHLevel1 7 2" xfId="17945" xr:uid="{00000000-0005-0000-0000-000019460000}"/>
    <cellStyle name="SAPBEXHLevel1 7 2 2" xfId="17946" xr:uid="{00000000-0005-0000-0000-00001A460000}"/>
    <cellStyle name="SAPBEXHLevel1 7 2 3" xfId="17947" xr:uid="{00000000-0005-0000-0000-00001B460000}"/>
    <cellStyle name="SAPBEXHLevel1 7 3" xfId="17948" xr:uid="{00000000-0005-0000-0000-00001C460000}"/>
    <cellStyle name="SAPBEXHLevel1 7 3 2" xfId="17949" xr:uid="{00000000-0005-0000-0000-00001D460000}"/>
    <cellStyle name="SAPBEXHLevel1 7 3 3" xfId="17950" xr:uid="{00000000-0005-0000-0000-00001E460000}"/>
    <cellStyle name="SAPBEXHLevel1 7 4" xfId="17951" xr:uid="{00000000-0005-0000-0000-00001F460000}"/>
    <cellStyle name="SAPBEXHLevel1 7 4 2" xfId="17952" xr:uid="{00000000-0005-0000-0000-000020460000}"/>
    <cellStyle name="SAPBEXHLevel1 7 4 3" xfId="17953" xr:uid="{00000000-0005-0000-0000-000021460000}"/>
    <cellStyle name="SAPBEXHLevel1 7 5" xfId="17954" xr:uid="{00000000-0005-0000-0000-000022460000}"/>
    <cellStyle name="SAPBEXHLevel1 7 5 2" xfId="17955" xr:uid="{00000000-0005-0000-0000-000023460000}"/>
    <cellStyle name="SAPBEXHLevel1 7 5 3" xfId="17956" xr:uid="{00000000-0005-0000-0000-000024460000}"/>
    <cellStyle name="SAPBEXHLevel1 7 6" xfId="17957" xr:uid="{00000000-0005-0000-0000-000025460000}"/>
    <cellStyle name="SAPBEXHLevel1 7 6 2" xfId="17958" xr:uid="{00000000-0005-0000-0000-000026460000}"/>
    <cellStyle name="SAPBEXHLevel1 7 6 3" xfId="17959" xr:uid="{00000000-0005-0000-0000-000027460000}"/>
    <cellStyle name="SAPBEXHLevel1 7 7" xfId="17960" xr:uid="{00000000-0005-0000-0000-000028460000}"/>
    <cellStyle name="SAPBEXHLevel1 7 7 2" xfId="17961" xr:uid="{00000000-0005-0000-0000-000029460000}"/>
    <cellStyle name="SAPBEXHLevel1 7 7 3" xfId="17962" xr:uid="{00000000-0005-0000-0000-00002A460000}"/>
    <cellStyle name="SAPBEXHLevel1 7 8" xfId="17963" xr:uid="{00000000-0005-0000-0000-00002B460000}"/>
    <cellStyle name="SAPBEXHLevel1 7 8 2" xfId="17964" xr:uid="{00000000-0005-0000-0000-00002C460000}"/>
    <cellStyle name="SAPBEXHLevel1 7 8 3" xfId="17965" xr:uid="{00000000-0005-0000-0000-00002D460000}"/>
    <cellStyle name="SAPBEXHLevel1 7 9" xfId="17966" xr:uid="{00000000-0005-0000-0000-00002E460000}"/>
    <cellStyle name="SAPBEXHLevel1 7 9 2" xfId="17967" xr:uid="{00000000-0005-0000-0000-00002F460000}"/>
    <cellStyle name="SAPBEXHLevel1 7 9 3" xfId="17968" xr:uid="{00000000-0005-0000-0000-000030460000}"/>
    <cellStyle name="SAPBEXHLevel1 8" xfId="17969" xr:uid="{00000000-0005-0000-0000-000031460000}"/>
    <cellStyle name="SAPBEXHLevel1 8 10" xfId="17970" xr:uid="{00000000-0005-0000-0000-000032460000}"/>
    <cellStyle name="SAPBEXHLevel1 8 10 2" xfId="17971" xr:uid="{00000000-0005-0000-0000-000033460000}"/>
    <cellStyle name="SAPBEXHLevel1 8 10 3" xfId="17972" xr:uid="{00000000-0005-0000-0000-000034460000}"/>
    <cellStyle name="SAPBEXHLevel1 8 11" xfId="17973" xr:uid="{00000000-0005-0000-0000-000035460000}"/>
    <cellStyle name="SAPBEXHLevel1 8 11 2" xfId="17974" xr:uid="{00000000-0005-0000-0000-000036460000}"/>
    <cellStyle name="SAPBEXHLevel1 8 11 3" xfId="17975" xr:uid="{00000000-0005-0000-0000-000037460000}"/>
    <cellStyle name="SAPBEXHLevel1 8 12" xfId="17976" xr:uid="{00000000-0005-0000-0000-000038460000}"/>
    <cellStyle name="SAPBEXHLevel1 8 12 2" xfId="17977" xr:uid="{00000000-0005-0000-0000-000039460000}"/>
    <cellStyle name="SAPBEXHLevel1 8 12 3" xfId="17978" xr:uid="{00000000-0005-0000-0000-00003A460000}"/>
    <cellStyle name="SAPBEXHLevel1 8 13" xfId="17979" xr:uid="{00000000-0005-0000-0000-00003B460000}"/>
    <cellStyle name="SAPBEXHLevel1 8 13 2" xfId="17980" xr:uid="{00000000-0005-0000-0000-00003C460000}"/>
    <cellStyle name="SAPBEXHLevel1 8 13 3" xfId="17981" xr:uid="{00000000-0005-0000-0000-00003D460000}"/>
    <cellStyle name="SAPBEXHLevel1 8 14" xfId="17982" xr:uid="{00000000-0005-0000-0000-00003E460000}"/>
    <cellStyle name="SAPBEXHLevel1 8 14 2" xfId="17983" xr:uid="{00000000-0005-0000-0000-00003F460000}"/>
    <cellStyle name="SAPBEXHLevel1 8 14 3" xfId="17984" xr:uid="{00000000-0005-0000-0000-000040460000}"/>
    <cellStyle name="SAPBEXHLevel1 8 15" xfId="17985" xr:uid="{00000000-0005-0000-0000-000041460000}"/>
    <cellStyle name="SAPBEXHLevel1 8 15 2" xfId="17986" xr:uid="{00000000-0005-0000-0000-000042460000}"/>
    <cellStyle name="SAPBEXHLevel1 8 15 3" xfId="17987" xr:uid="{00000000-0005-0000-0000-000043460000}"/>
    <cellStyle name="SAPBEXHLevel1 8 16" xfId="17988" xr:uid="{00000000-0005-0000-0000-000044460000}"/>
    <cellStyle name="SAPBEXHLevel1 8 2" xfId="17989" xr:uid="{00000000-0005-0000-0000-000045460000}"/>
    <cellStyle name="SAPBEXHLevel1 8 2 2" xfId="17990" xr:uid="{00000000-0005-0000-0000-000046460000}"/>
    <cellStyle name="SAPBEXHLevel1 8 2 3" xfId="17991" xr:uid="{00000000-0005-0000-0000-000047460000}"/>
    <cellStyle name="SAPBEXHLevel1 8 3" xfId="17992" xr:uid="{00000000-0005-0000-0000-000048460000}"/>
    <cellStyle name="SAPBEXHLevel1 8 3 2" xfId="17993" xr:uid="{00000000-0005-0000-0000-000049460000}"/>
    <cellStyle name="SAPBEXHLevel1 8 3 3" xfId="17994" xr:uid="{00000000-0005-0000-0000-00004A460000}"/>
    <cellStyle name="SAPBEXHLevel1 8 4" xfId="17995" xr:uid="{00000000-0005-0000-0000-00004B460000}"/>
    <cellStyle name="SAPBEXHLevel1 8 4 2" xfId="17996" xr:uid="{00000000-0005-0000-0000-00004C460000}"/>
    <cellStyle name="SAPBEXHLevel1 8 4 3" xfId="17997" xr:uid="{00000000-0005-0000-0000-00004D460000}"/>
    <cellStyle name="SAPBEXHLevel1 8 5" xfId="17998" xr:uid="{00000000-0005-0000-0000-00004E460000}"/>
    <cellStyle name="SAPBEXHLevel1 8 5 2" xfId="17999" xr:uid="{00000000-0005-0000-0000-00004F460000}"/>
    <cellStyle name="SAPBEXHLevel1 8 5 3" xfId="18000" xr:uid="{00000000-0005-0000-0000-000050460000}"/>
    <cellStyle name="SAPBEXHLevel1 8 6" xfId="18001" xr:uid="{00000000-0005-0000-0000-000051460000}"/>
    <cellStyle name="SAPBEXHLevel1 8 6 2" xfId="18002" xr:uid="{00000000-0005-0000-0000-000052460000}"/>
    <cellStyle name="SAPBEXHLevel1 8 6 3" xfId="18003" xr:uid="{00000000-0005-0000-0000-000053460000}"/>
    <cellStyle name="SAPBEXHLevel1 8 7" xfId="18004" xr:uid="{00000000-0005-0000-0000-000054460000}"/>
    <cellStyle name="SAPBEXHLevel1 8 7 2" xfId="18005" xr:uid="{00000000-0005-0000-0000-000055460000}"/>
    <cellStyle name="SAPBEXHLevel1 8 7 3" xfId="18006" xr:uid="{00000000-0005-0000-0000-000056460000}"/>
    <cellStyle name="SAPBEXHLevel1 8 8" xfId="18007" xr:uid="{00000000-0005-0000-0000-000057460000}"/>
    <cellStyle name="SAPBEXHLevel1 8 8 2" xfId="18008" xr:uid="{00000000-0005-0000-0000-000058460000}"/>
    <cellStyle name="SAPBEXHLevel1 8 8 3" xfId="18009" xr:uid="{00000000-0005-0000-0000-000059460000}"/>
    <cellStyle name="SAPBEXHLevel1 8 9" xfId="18010" xr:uid="{00000000-0005-0000-0000-00005A460000}"/>
    <cellStyle name="SAPBEXHLevel1 8 9 2" xfId="18011" xr:uid="{00000000-0005-0000-0000-00005B460000}"/>
    <cellStyle name="SAPBEXHLevel1 8 9 3" xfId="18012" xr:uid="{00000000-0005-0000-0000-00005C460000}"/>
    <cellStyle name="SAPBEXHLevel1 9" xfId="18013" xr:uid="{00000000-0005-0000-0000-00005D460000}"/>
    <cellStyle name="SAPBEXHLevel1 9 10" xfId="18014" xr:uid="{00000000-0005-0000-0000-00005E460000}"/>
    <cellStyle name="SAPBEXHLevel1 9 10 2" xfId="18015" xr:uid="{00000000-0005-0000-0000-00005F460000}"/>
    <cellStyle name="SAPBEXHLevel1 9 10 3" xfId="18016" xr:uid="{00000000-0005-0000-0000-000060460000}"/>
    <cellStyle name="SAPBEXHLevel1 9 11" xfId="18017" xr:uid="{00000000-0005-0000-0000-000061460000}"/>
    <cellStyle name="SAPBEXHLevel1 9 11 2" xfId="18018" xr:uid="{00000000-0005-0000-0000-000062460000}"/>
    <cellStyle name="SAPBEXHLevel1 9 11 3" xfId="18019" xr:uid="{00000000-0005-0000-0000-000063460000}"/>
    <cellStyle name="SAPBEXHLevel1 9 12" xfId="18020" xr:uid="{00000000-0005-0000-0000-000064460000}"/>
    <cellStyle name="SAPBEXHLevel1 9 12 2" xfId="18021" xr:uid="{00000000-0005-0000-0000-000065460000}"/>
    <cellStyle name="SAPBEXHLevel1 9 12 3" xfId="18022" xr:uid="{00000000-0005-0000-0000-000066460000}"/>
    <cellStyle name="SAPBEXHLevel1 9 13" xfId="18023" xr:uid="{00000000-0005-0000-0000-000067460000}"/>
    <cellStyle name="SAPBEXHLevel1 9 13 2" xfId="18024" xr:uid="{00000000-0005-0000-0000-000068460000}"/>
    <cellStyle name="SAPBEXHLevel1 9 13 3" xfId="18025" xr:uid="{00000000-0005-0000-0000-000069460000}"/>
    <cellStyle name="SAPBEXHLevel1 9 14" xfId="18026" xr:uid="{00000000-0005-0000-0000-00006A460000}"/>
    <cellStyle name="SAPBEXHLevel1 9 14 2" xfId="18027" xr:uid="{00000000-0005-0000-0000-00006B460000}"/>
    <cellStyle name="SAPBEXHLevel1 9 14 3" xfId="18028" xr:uid="{00000000-0005-0000-0000-00006C460000}"/>
    <cellStyle name="SAPBEXHLevel1 9 15" xfId="18029" xr:uid="{00000000-0005-0000-0000-00006D460000}"/>
    <cellStyle name="SAPBEXHLevel1 9 15 2" xfId="18030" xr:uid="{00000000-0005-0000-0000-00006E460000}"/>
    <cellStyle name="SAPBEXHLevel1 9 15 3" xfId="18031" xr:uid="{00000000-0005-0000-0000-00006F460000}"/>
    <cellStyle name="SAPBEXHLevel1 9 16" xfId="18032" xr:uid="{00000000-0005-0000-0000-000070460000}"/>
    <cellStyle name="SAPBEXHLevel1 9 2" xfId="18033" xr:uid="{00000000-0005-0000-0000-000071460000}"/>
    <cellStyle name="SAPBEXHLevel1 9 2 2" xfId="18034" xr:uid="{00000000-0005-0000-0000-000072460000}"/>
    <cellStyle name="SAPBEXHLevel1 9 2 3" xfId="18035" xr:uid="{00000000-0005-0000-0000-000073460000}"/>
    <cellStyle name="SAPBEXHLevel1 9 3" xfId="18036" xr:uid="{00000000-0005-0000-0000-000074460000}"/>
    <cellStyle name="SAPBEXHLevel1 9 3 2" xfId="18037" xr:uid="{00000000-0005-0000-0000-000075460000}"/>
    <cellStyle name="SAPBEXHLevel1 9 3 3" xfId="18038" xr:uid="{00000000-0005-0000-0000-000076460000}"/>
    <cellStyle name="SAPBEXHLevel1 9 4" xfId="18039" xr:uid="{00000000-0005-0000-0000-000077460000}"/>
    <cellStyle name="SAPBEXHLevel1 9 4 2" xfId="18040" xr:uid="{00000000-0005-0000-0000-000078460000}"/>
    <cellStyle name="SAPBEXHLevel1 9 4 3" xfId="18041" xr:uid="{00000000-0005-0000-0000-000079460000}"/>
    <cellStyle name="SAPBEXHLevel1 9 5" xfId="18042" xr:uid="{00000000-0005-0000-0000-00007A460000}"/>
    <cellStyle name="SAPBEXHLevel1 9 5 2" xfId="18043" xr:uid="{00000000-0005-0000-0000-00007B460000}"/>
    <cellStyle name="SAPBEXHLevel1 9 5 3" xfId="18044" xr:uid="{00000000-0005-0000-0000-00007C460000}"/>
    <cellStyle name="SAPBEXHLevel1 9 6" xfId="18045" xr:uid="{00000000-0005-0000-0000-00007D460000}"/>
    <cellStyle name="SAPBEXHLevel1 9 6 2" xfId="18046" xr:uid="{00000000-0005-0000-0000-00007E460000}"/>
    <cellStyle name="SAPBEXHLevel1 9 6 3" xfId="18047" xr:uid="{00000000-0005-0000-0000-00007F460000}"/>
    <cellStyle name="SAPBEXHLevel1 9 7" xfId="18048" xr:uid="{00000000-0005-0000-0000-000080460000}"/>
    <cellStyle name="SAPBEXHLevel1 9 7 2" xfId="18049" xr:uid="{00000000-0005-0000-0000-000081460000}"/>
    <cellStyle name="SAPBEXHLevel1 9 7 3" xfId="18050" xr:uid="{00000000-0005-0000-0000-000082460000}"/>
    <cellStyle name="SAPBEXHLevel1 9 8" xfId="18051" xr:uid="{00000000-0005-0000-0000-000083460000}"/>
    <cellStyle name="SAPBEXHLevel1 9 8 2" xfId="18052" xr:uid="{00000000-0005-0000-0000-000084460000}"/>
    <cellStyle name="SAPBEXHLevel1 9 8 3" xfId="18053" xr:uid="{00000000-0005-0000-0000-000085460000}"/>
    <cellStyle name="SAPBEXHLevel1 9 9" xfId="18054" xr:uid="{00000000-0005-0000-0000-000086460000}"/>
    <cellStyle name="SAPBEXHLevel1 9 9 2" xfId="18055" xr:uid="{00000000-0005-0000-0000-000087460000}"/>
    <cellStyle name="SAPBEXHLevel1 9 9 3" xfId="18056" xr:uid="{00000000-0005-0000-0000-000088460000}"/>
    <cellStyle name="SAPBEXHLevel1X" xfId="18057" xr:uid="{00000000-0005-0000-0000-000089460000}"/>
    <cellStyle name="SAPBEXHLevel1X 10" xfId="18058" xr:uid="{00000000-0005-0000-0000-00008A460000}"/>
    <cellStyle name="SAPBEXHLevel1X 10 10" xfId="18059" xr:uid="{00000000-0005-0000-0000-00008B460000}"/>
    <cellStyle name="SAPBEXHLevel1X 10 10 2" xfId="18060" xr:uid="{00000000-0005-0000-0000-00008C460000}"/>
    <cellStyle name="SAPBEXHLevel1X 10 10 3" xfId="18061" xr:uid="{00000000-0005-0000-0000-00008D460000}"/>
    <cellStyle name="SAPBEXHLevel1X 10 11" xfId="18062" xr:uid="{00000000-0005-0000-0000-00008E460000}"/>
    <cellStyle name="SAPBEXHLevel1X 10 11 2" xfId="18063" xr:uid="{00000000-0005-0000-0000-00008F460000}"/>
    <cellStyle name="SAPBEXHLevel1X 10 11 3" xfId="18064" xr:uid="{00000000-0005-0000-0000-000090460000}"/>
    <cellStyle name="SAPBEXHLevel1X 10 12" xfId="18065" xr:uid="{00000000-0005-0000-0000-000091460000}"/>
    <cellStyle name="SAPBEXHLevel1X 10 12 2" xfId="18066" xr:uid="{00000000-0005-0000-0000-000092460000}"/>
    <cellStyle name="SAPBEXHLevel1X 10 12 3" xfId="18067" xr:uid="{00000000-0005-0000-0000-000093460000}"/>
    <cellStyle name="SAPBEXHLevel1X 10 13" xfId="18068" xr:uid="{00000000-0005-0000-0000-000094460000}"/>
    <cellStyle name="SAPBEXHLevel1X 10 13 2" xfId="18069" xr:uid="{00000000-0005-0000-0000-000095460000}"/>
    <cellStyle name="SAPBEXHLevel1X 10 13 3" xfId="18070" xr:uid="{00000000-0005-0000-0000-000096460000}"/>
    <cellStyle name="SAPBEXHLevel1X 10 14" xfId="18071" xr:uid="{00000000-0005-0000-0000-000097460000}"/>
    <cellStyle name="SAPBEXHLevel1X 10 14 2" xfId="18072" xr:uid="{00000000-0005-0000-0000-000098460000}"/>
    <cellStyle name="SAPBEXHLevel1X 10 14 3" xfId="18073" xr:uid="{00000000-0005-0000-0000-000099460000}"/>
    <cellStyle name="SAPBEXHLevel1X 10 15" xfId="18074" xr:uid="{00000000-0005-0000-0000-00009A460000}"/>
    <cellStyle name="SAPBEXHLevel1X 10 15 2" xfId="18075" xr:uid="{00000000-0005-0000-0000-00009B460000}"/>
    <cellStyle name="SAPBEXHLevel1X 10 15 3" xfId="18076" xr:uid="{00000000-0005-0000-0000-00009C460000}"/>
    <cellStyle name="SAPBEXHLevel1X 10 16" xfId="18077" xr:uid="{00000000-0005-0000-0000-00009D460000}"/>
    <cellStyle name="SAPBEXHLevel1X 10 2" xfId="18078" xr:uid="{00000000-0005-0000-0000-00009E460000}"/>
    <cellStyle name="SAPBEXHLevel1X 10 2 2" xfId="18079" xr:uid="{00000000-0005-0000-0000-00009F460000}"/>
    <cellStyle name="SAPBEXHLevel1X 10 2 3" xfId="18080" xr:uid="{00000000-0005-0000-0000-0000A0460000}"/>
    <cellStyle name="SAPBEXHLevel1X 10 3" xfId="18081" xr:uid="{00000000-0005-0000-0000-0000A1460000}"/>
    <cellStyle name="SAPBEXHLevel1X 10 3 2" xfId="18082" xr:uid="{00000000-0005-0000-0000-0000A2460000}"/>
    <cellStyle name="SAPBEXHLevel1X 10 3 3" xfId="18083" xr:uid="{00000000-0005-0000-0000-0000A3460000}"/>
    <cellStyle name="SAPBEXHLevel1X 10 4" xfId="18084" xr:uid="{00000000-0005-0000-0000-0000A4460000}"/>
    <cellStyle name="SAPBEXHLevel1X 10 4 2" xfId="18085" xr:uid="{00000000-0005-0000-0000-0000A5460000}"/>
    <cellStyle name="SAPBEXHLevel1X 10 4 3" xfId="18086" xr:uid="{00000000-0005-0000-0000-0000A6460000}"/>
    <cellStyle name="SAPBEXHLevel1X 10 5" xfId="18087" xr:uid="{00000000-0005-0000-0000-0000A7460000}"/>
    <cellStyle name="SAPBEXHLevel1X 10 5 2" xfId="18088" xr:uid="{00000000-0005-0000-0000-0000A8460000}"/>
    <cellStyle name="SAPBEXHLevel1X 10 5 3" xfId="18089" xr:uid="{00000000-0005-0000-0000-0000A9460000}"/>
    <cellStyle name="SAPBEXHLevel1X 10 6" xfId="18090" xr:uid="{00000000-0005-0000-0000-0000AA460000}"/>
    <cellStyle name="SAPBEXHLevel1X 10 6 2" xfId="18091" xr:uid="{00000000-0005-0000-0000-0000AB460000}"/>
    <cellStyle name="SAPBEXHLevel1X 10 6 3" xfId="18092" xr:uid="{00000000-0005-0000-0000-0000AC460000}"/>
    <cellStyle name="SAPBEXHLevel1X 10 7" xfId="18093" xr:uid="{00000000-0005-0000-0000-0000AD460000}"/>
    <cellStyle name="SAPBEXHLevel1X 10 7 2" xfId="18094" xr:uid="{00000000-0005-0000-0000-0000AE460000}"/>
    <cellStyle name="SAPBEXHLevel1X 10 7 3" xfId="18095" xr:uid="{00000000-0005-0000-0000-0000AF460000}"/>
    <cellStyle name="SAPBEXHLevel1X 10 8" xfId="18096" xr:uid="{00000000-0005-0000-0000-0000B0460000}"/>
    <cellStyle name="SAPBEXHLevel1X 10 8 2" xfId="18097" xr:uid="{00000000-0005-0000-0000-0000B1460000}"/>
    <cellStyle name="SAPBEXHLevel1X 10 8 3" xfId="18098" xr:uid="{00000000-0005-0000-0000-0000B2460000}"/>
    <cellStyle name="SAPBEXHLevel1X 10 9" xfId="18099" xr:uid="{00000000-0005-0000-0000-0000B3460000}"/>
    <cellStyle name="SAPBEXHLevel1X 10 9 2" xfId="18100" xr:uid="{00000000-0005-0000-0000-0000B4460000}"/>
    <cellStyle name="SAPBEXHLevel1X 10 9 3" xfId="18101" xr:uid="{00000000-0005-0000-0000-0000B5460000}"/>
    <cellStyle name="SAPBEXHLevel1X 11" xfId="18102" xr:uid="{00000000-0005-0000-0000-0000B6460000}"/>
    <cellStyle name="SAPBEXHLevel1X 11 10" xfId="18103" xr:uid="{00000000-0005-0000-0000-0000B7460000}"/>
    <cellStyle name="SAPBEXHLevel1X 11 10 2" xfId="18104" xr:uid="{00000000-0005-0000-0000-0000B8460000}"/>
    <cellStyle name="SAPBEXHLevel1X 11 10 3" xfId="18105" xr:uid="{00000000-0005-0000-0000-0000B9460000}"/>
    <cellStyle name="SAPBEXHLevel1X 11 11" xfId="18106" xr:uid="{00000000-0005-0000-0000-0000BA460000}"/>
    <cellStyle name="SAPBEXHLevel1X 11 11 2" xfId="18107" xr:uid="{00000000-0005-0000-0000-0000BB460000}"/>
    <cellStyle name="SAPBEXHLevel1X 11 11 3" xfId="18108" xr:uid="{00000000-0005-0000-0000-0000BC460000}"/>
    <cellStyle name="SAPBEXHLevel1X 11 12" xfId="18109" xr:uid="{00000000-0005-0000-0000-0000BD460000}"/>
    <cellStyle name="SAPBEXHLevel1X 11 12 2" xfId="18110" xr:uid="{00000000-0005-0000-0000-0000BE460000}"/>
    <cellStyle name="SAPBEXHLevel1X 11 12 3" xfId="18111" xr:uid="{00000000-0005-0000-0000-0000BF460000}"/>
    <cellStyle name="SAPBEXHLevel1X 11 13" xfId="18112" xr:uid="{00000000-0005-0000-0000-0000C0460000}"/>
    <cellStyle name="SAPBEXHLevel1X 11 13 2" xfId="18113" xr:uid="{00000000-0005-0000-0000-0000C1460000}"/>
    <cellStyle name="SAPBEXHLevel1X 11 13 3" xfId="18114" xr:uid="{00000000-0005-0000-0000-0000C2460000}"/>
    <cellStyle name="SAPBEXHLevel1X 11 14" xfId="18115" xr:uid="{00000000-0005-0000-0000-0000C3460000}"/>
    <cellStyle name="SAPBEXHLevel1X 11 14 2" xfId="18116" xr:uid="{00000000-0005-0000-0000-0000C4460000}"/>
    <cellStyle name="SAPBEXHLevel1X 11 14 3" xfId="18117" xr:uid="{00000000-0005-0000-0000-0000C5460000}"/>
    <cellStyle name="SAPBEXHLevel1X 11 15" xfId="18118" xr:uid="{00000000-0005-0000-0000-0000C6460000}"/>
    <cellStyle name="SAPBEXHLevel1X 11 15 2" xfId="18119" xr:uid="{00000000-0005-0000-0000-0000C7460000}"/>
    <cellStyle name="SAPBEXHLevel1X 11 15 3" xfId="18120" xr:uid="{00000000-0005-0000-0000-0000C8460000}"/>
    <cellStyle name="SAPBEXHLevel1X 11 16" xfId="18121" xr:uid="{00000000-0005-0000-0000-0000C9460000}"/>
    <cellStyle name="SAPBEXHLevel1X 11 2" xfId="18122" xr:uid="{00000000-0005-0000-0000-0000CA460000}"/>
    <cellStyle name="SAPBEXHLevel1X 11 2 2" xfId="18123" xr:uid="{00000000-0005-0000-0000-0000CB460000}"/>
    <cellStyle name="SAPBEXHLevel1X 11 2 3" xfId="18124" xr:uid="{00000000-0005-0000-0000-0000CC460000}"/>
    <cellStyle name="SAPBEXHLevel1X 11 3" xfId="18125" xr:uid="{00000000-0005-0000-0000-0000CD460000}"/>
    <cellStyle name="SAPBEXHLevel1X 11 3 2" xfId="18126" xr:uid="{00000000-0005-0000-0000-0000CE460000}"/>
    <cellStyle name="SAPBEXHLevel1X 11 3 3" xfId="18127" xr:uid="{00000000-0005-0000-0000-0000CF460000}"/>
    <cellStyle name="SAPBEXHLevel1X 11 4" xfId="18128" xr:uid="{00000000-0005-0000-0000-0000D0460000}"/>
    <cellStyle name="SAPBEXHLevel1X 11 4 2" xfId="18129" xr:uid="{00000000-0005-0000-0000-0000D1460000}"/>
    <cellStyle name="SAPBEXHLevel1X 11 4 3" xfId="18130" xr:uid="{00000000-0005-0000-0000-0000D2460000}"/>
    <cellStyle name="SAPBEXHLevel1X 11 5" xfId="18131" xr:uid="{00000000-0005-0000-0000-0000D3460000}"/>
    <cellStyle name="SAPBEXHLevel1X 11 5 2" xfId="18132" xr:uid="{00000000-0005-0000-0000-0000D4460000}"/>
    <cellStyle name="SAPBEXHLevel1X 11 5 3" xfId="18133" xr:uid="{00000000-0005-0000-0000-0000D5460000}"/>
    <cellStyle name="SAPBEXHLevel1X 11 6" xfId="18134" xr:uid="{00000000-0005-0000-0000-0000D6460000}"/>
    <cellStyle name="SAPBEXHLevel1X 11 6 2" xfId="18135" xr:uid="{00000000-0005-0000-0000-0000D7460000}"/>
    <cellStyle name="SAPBEXHLevel1X 11 6 3" xfId="18136" xr:uid="{00000000-0005-0000-0000-0000D8460000}"/>
    <cellStyle name="SAPBEXHLevel1X 11 7" xfId="18137" xr:uid="{00000000-0005-0000-0000-0000D9460000}"/>
    <cellStyle name="SAPBEXHLevel1X 11 7 2" xfId="18138" xr:uid="{00000000-0005-0000-0000-0000DA460000}"/>
    <cellStyle name="SAPBEXHLevel1X 11 7 3" xfId="18139" xr:uid="{00000000-0005-0000-0000-0000DB460000}"/>
    <cellStyle name="SAPBEXHLevel1X 11 8" xfId="18140" xr:uid="{00000000-0005-0000-0000-0000DC460000}"/>
    <cellStyle name="SAPBEXHLevel1X 11 8 2" xfId="18141" xr:uid="{00000000-0005-0000-0000-0000DD460000}"/>
    <cellStyle name="SAPBEXHLevel1X 11 8 3" xfId="18142" xr:uid="{00000000-0005-0000-0000-0000DE460000}"/>
    <cellStyle name="SAPBEXHLevel1X 11 9" xfId="18143" xr:uid="{00000000-0005-0000-0000-0000DF460000}"/>
    <cellStyle name="SAPBEXHLevel1X 11 9 2" xfId="18144" xr:uid="{00000000-0005-0000-0000-0000E0460000}"/>
    <cellStyle name="SAPBEXHLevel1X 11 9 3" xfId="18145" xr:uid="{00000000-0005-0000-0000-0000E1460000}"/>
    <cellStyle name="SAPBEXHLevel1X 12" xfId="18146" xr:uid="{00000000-0005-0000-0000-0000E2460000}"/>
    <cellStyle name="SAPBEXHLevel1X 12 10" xfId="18147" xr:uid="{00000000-0005-0000-0000-0000E3460000}"/>
    <cellStyle name="SAPBEXHLevel1X 12 10 2" xfId="18148" xr:uid="{00000000-0005-0000-0000-0000E4460000}"/>
    <cellStyle name="SAPBEXHLevel1X 12 10 3" xfId="18149" xr:uid="{00000000-0005-0000-0000-0000E5460000}"/>
    <cellStyle name="SAPBEXHLevel1X 12 11" xfId="18150" xr:uid="{00000000-0005-0000-0000-0000E6460000}"/>
    <cellStyle name="SAPBEXHLevel1X 12 11 2" xfId="18151" xr:uid="{00000000-0005-0000-0000-0000E7460000}"/>
    <cellStyle name="SAPBEXHLevel1X 12 11 3" xfId="18152" xr:uid="{00000000-0005-0000-0000-0000E8460000}"/>
    <cellStyle name="SAPBEXHLevel1X 12 12" xfId="18153" xr:uid="{00000000-0005-0000-0000-0000E9460000}"/>
    <cellStyle name="SAPBEXHLevel1X 12 12 2" xfId="18154" xr:uid="{00000000-0005-0000-0000-0000EA460000}"/>
    <cellStyle name="SAPBEXHLevel1X 12 12 3" xfId="18155" xr:uid="{00000000-0005-0000-0000-0000EB460000}"/>
    <cellStyle name="SAPBEXHLevel1X 12 13" xfId="18156" xr:uid="{00000000-0005-0000-0000-0000EC460000}"/>
    <cellStyle name="SAPBEXHLevel1X 12 13 2" xfId="18157" xr:uid="{00000000-0005-0000-0000-0000ED460000}"/>
    <cellStyle name="SAPBEXHLevel1X 12 13 3" xfId="18158" xr:uid="{00000000-0005-0000-0000-0000EE460000}"/>
    <cellStyle name="SAPBEXHLevel1X 12 14" xfId="18159" xr:uid="{00000000-0005-0000-0000-0000EF460000}"/>
    <cellStyle name="SAPBEXHLevel1X 12 14 2" xfId="18160" xr:uid="{00000000-0005-0000-0000-0000F0460000}"/>
    <cellStyle name="SAPBEXHLevel1X 12 14 3" xfId="18161" xr:uid="{00000000-0005-0000-0000-0000F1460000}"/>
    <cellStyle name="SAPBEXHLevel1X 12 15" xfId="18162" xr:uid="{00000000-0005-0000-0000-0000F2460000}"/>
    <cellStyle name="SAPBEXHLevel1X 12 15 2" xfId="18163" xr:uid="{00000000-0005-0000-0000-0000F3460000}"/>
    <cellStyle name="SAPBEXHLevel1X 12 15 3" xfId="18164" xr:uid="{00000000-0005-0000-0000-0000F4460000}"/>
    <cellStyle name="SAPBEXHLevel1X 12 16" xfId="18165" xr:uid="{00000000-0005-0000-0000-0000F5460000}"/>
    <cellStyle name="SAPBEXHLevel1X 12 2" xfId="18166" xr:uid="{00000000-0005-0000-0000-0000F6460000}"/>
    <cellStyle name="SAPBEXHLevel1X 12 2 2" xfId="18167" xr:uid="{00000000-0005-0000-0000-0000F7460000}"/>
    <cellStyle name="SAPBEXHLevel1X 12 2 3" xfId="18168" xr:uid="{00000000-0005-0000-0000-0000F8460000}"/>
    <cellStyle name="SAPBEXHLevel1X 12 3" xfId="18169" xr:uid="{00000000-0005-0000-0000-0000F9460000}"/>
    <cellStyle name="SAPBEXHLevel1X 12 3 2" xfId="18170" xr:uid="{00000000-0005-0000-0000-0000FA460000}"/>
    <cellStyle name="SAPBEXHLevel1X 12 3 3" xfId="18171" xr:uid="{00000000-0005-0000-0000-0000FB460000}"/>
    <cellStyle name="SAPBEXHLevel1X 12 4" xfId="18172" xr:uid="{00000000-0005-0000-0000-0000FC460000}"/>
    <cellStyle name="SAPBEXHLevel1X 12 4 2" xfId="18173" xr:uid="{00000000-0005-0000-0000-0000FD460000}"/>
    <cellStyle name="SAPBEXHLevel1X 12 4 3" xfId="18174" xr:uid="{00000000-0005-0000-0000-0000FE460000}"/>
    <cellStyle name="SAPBEXHLevel1X 12 5" xfId="18175" xr:uid="{00000000-0005-0000-0000-0000FF460000}"/>
    <cellStyle name="SAPBEXHLevel1X 12 5 2" xfId="18176" xr:uid="{00000000-0005-0000-0000-000000470000}"/>
    <cellStyle name="SAPBEXHLevel1X 12 5 3" xfId="18177" xr:uid="{00000000-0005-0000-0000-000001470000}"/>
    <cellStyle name="SAPBEXHLevel1X 12 6" xfId="18178" xr:uid="{00000000-0005-0000-0000-000002470000}"/>
    <cellStyle name="SAPBEXHLevel1X 12 6 2" xfId="18179" xr:uid="{00000000-0005-0000-0000-000003470000}"/>
    <cellStyle name="SAPBEXHLevel1X 12 6 3" xfId="18180" xr:uid="{00000000-0005-0000-0000-000004470000}"/>
    <cellStyle name="SAPBEXHLevel1X 12 7" xfId="18181" xr:uid="{00000000-0005-0000-0000-000005470000}"/>
    <cellStyle name="SAPBEXHLevel1X 12 7 2" xfId="18182" xr:uid="{00000000-0005-0000-0000-000006470000}"/>
    <cellStyle name="SAPBEXHLevel1X 12 7 3" xfId="18183" xr:uid="{00000000-0005-0000-0000-000007470000}"/>
    <cellStyle name="SAPBEXHLevel1X 12 8" xfId="18184" xr:uid="{00000000-0005-0000-0000-000008470000}"/>
    <cellStyle name="SAPBEXHLevel1X 12 8 2" xfId="18185" xr:uid="{00000000-0005-0000-0000-000009470000}"/>
    <cellStyle name="SAPBEXHLevel1X 12 8 3" xfId="18186" xr:uid="{00000000-0005-0000-0000-00000A470000}"/>
    <cellStyle name="SAPBEXHLevel1X 12 9" xfId="18187" xr:uid="{00000000-0005-0000-0000-00000B470000}"/>
    <cellStyle name="SAPBEXHLevel1X 12 9 2" xfId="18188" xr:uid="{00000000-0005-0000-0000-00000C470000}"/>
    <cellStyle name="SAPBEXHLevel1X 12 9 3" xfId="18189" xr:uid="{00000000-0005-0000-0000-00000D470000}"/>
    <cellStyle name="SAPBEXHLevel1X 13" xfId="18190" xr:uid="{00000000-0005-0000-0000-00000E470000}"/>
    <cellStyle name="SAPBEXHLevel1X 13 10" xfId="18191" xr:uid="{00000000-0005-0000-0000-00000F470000}"/>
    <cellStyle name="SAPBEXHLevel1X 13 10 2" xfId="18192" xr:uid="{00000000-0005-0000-0000-000010470000}"/>
    <cellStyle name="SAPBEXHLevel1X 13 10 3" xfId="18193" xr:uid="{00000000-0005-0000-0000-000011470000}"/>
    <cellStyle name="SAPBEXHLevel1X 13 11" xfId="18194" xr:uid="{00000000-0005-0000-0000-000012470000}"/>
    <cellStyle name="SAPBEXHLevel1X 13 11 2" xfId="18195" xr:uid="{00000000-0005-0000-0000-000013470000}"/>
    <cellStyle name="SAPBEXHLevel1X 13 11 3" xfId="18196" xr:uid="{00000000-0005-0000-0000-000014470000}"/>
    <cellStyle name="SAPBEXHLevel1X 13 12" xfId="18197" xr:uid="{00000000-0005-0000-0000-000015470000}"/>
    <cellStyle name="SAPBEXHLevel1X 13 12 2" xfId="18198" xr:uid="{00000000-0005-0000-0000-000016470000}"/>
    <cellStyle name="SAPBEXHLevel1X 13 12 3" xfId="18199" xr:uid="{00000000-0005-0000-0000-000017470000}"/>
    <cellStyle name="SAPBEXHLevel1X 13 13" xfId="18200" xr:uid="{00000000-0005-0000-0000-000018470000}"/>
    <cellStyle name="SAPBEXHLevel1X 13 13 2" xfId="18201" xr:uid="{00000000-0005-0000-0000-000019470000}"/>
    <cellStyle name="SAPBEXHLevel1X 13 13 3" xfId="18202" xr:uid="{00000000-0005-0000-0000-00001A470000}"/>
    <cellStyle name="SAPBEXHLevel1X 13 14" xfId="18203" xr:uid="{00000000-0005-0000-0000-00001B470000}"/>
    <cellStyle name="SAPBEXHLevel1X 13 14 2" xfId="18204" xr:uid="{00000000-0005-0000-0000-00001C470000}"/>
    <cellStyle name="SAPBEXHLevel1X 13 14 3" xfId="18205" xr:uid="{00000000-0005-0000-0000-00001D470000}"/>
    <cellStyle name="SAPBEXHLevel1X 13 15" xfId="18206" xr:uid="{00000000-0005-0000-0000-00001E470000}"/>
    <cellStyle name="SAPBEXHLevel1X 13 15 2" xfId="18207" xr:uid="{00000000-0005-0000-0000-00001F470000}"/>
    <cellStyle name="SAPBEXHLevel1X 13 15 3" xfId="18208" xr:uid="{00000000-0005-0000-0000-000020470000}"/>
    <cellStyle name="SAPBEXHLevel1X 13 16" xfId="18209" xr:uid="{00000000-0005-0000-0000-000021470000}"/>
    <cellStyle name="SAPBEXHLevel1X 13 2" xfId="18210" xr:uid="{00000000-0005-0000-0000-000022470000}"/>
    <cellStyle name="SAPBEXHLevel1X 13 2 2" xfId="18211" xr:uid="{00000000-0005-0000-0000-000023470000}"/>
    <cellStyle name="SAPBEXHLevel1X 13 2 3" xfId="18212" xr:uid="{00000000-0005-0000-0000-000024470000}"/>
    <cellStyle name="SAPBEXHLevel1X 13 3" xfId="18213" xr:uid="{00000000-0005-0000-0000-000025470000}"/>
    <cellStyle name="SAPBEXHLevel1X 13 3 2" xfId="18214" xr:uid="{00000000-0005-0000-0000-000026470000}"/>
    <cellStyle name="SAPBEXHLevel1X 13 3 3" xfId="18215" xr:uid="{00000000-0005-0000-0000-000027470000}"/>
    <cellStyle name="SAPBEXHLevel1X 13 4" xfId="18216" xr:uid="{00000000-0005-0000-0000-000028470000}"/>
    <cellStyle name="SAPBEXHLevel1X 13 4 2" xfId="18217" xr:uid="{00000000-0005-0000-0000-000029470000}"/>
    <cellStyle name="SAPBEXHLevel1X 13 4 3" xfId="18218" xr:uid="{00000000-0005-0000-0000-00002A470000}"/>
    <cellStyle name="SAPBEXHLevel1X 13 5" xfId="18219" xr:uid="{00000000-0005-0000-0000-00002B470000}"/>
    <cellStyle name="SAPBEXHLevel1X 13 5 2" xfId="18220" xr:uid="{00000000-0005-0000-0000-00002C470000}"/>
    <cellStyle name="SAPBEXHLevel1X 13 5 3" xfId="18221" xr:uid="{00000000-0005-0000-0000-00002D470000}"/>
    <cellStyle name="SAPBEXHLevel1X 13 6" xfId="18222" xr:uid="{00000000-0005-0000-0000-00002E470000}"/>
    <cellStyle name="SAPBEXHLevel1X 13 6 2" xfId="18223" xr:uid="{00000000-0005-0000-0000-00002F470000}"/>
    <cellStyle name="SAPBEXHLevel1X 13 6 3" xfId="18224" xr:uid="{00000000-0005-0000-0000-000030470000}"/>
    <cellStyle name="SAPBEXHLevel1X 13 7" xfId="18225" xr:uid="{00000000-0005-0000-0000-000031470000}"/>
    <cellStyle name="SAPBEXHLevel1X 13 7 2" xfId="18226" xr:uid="{00000000-0005-0000-0000-000032470000}"/>
    <cellStyle name="SAPBEXHLevel1X 13 7 3" xfId="18227" xr:uid="{00000000-0005-0000-0000-000033470000}"/>
    <cellStyle name="SAPBEXHLevel1X 13 8" xfId="18228" xr:uid="{00000000-0005-0000-0000-000034470000}"/>
    <cellStyle name="SAPBEXHLevel1X 13 8 2" xfId="18229" xr:uid="{00000000-0005-0000-0000-000035470000}"/>
    <cellStyle name="SAPBEXHLevel1X 13 8 3" xfId="18230" xr:uid="{00000000-0005-0000-0000-000036470000}"/>
    <cellStyle name="SAPBEXHLevel1X 13 9" xfId="18231" xr:uid="{00000000-0005-0000-0000-000037470000}"/>
    <cellStyle name="SAPBEXHLevel1X 13 9 2" xfId="18232" xr:uid="{00000000-0005-0000-0000-000038470000}"/>
    <cellStyle name="SAPBEXHLevel1X 13 9 3" xfId="18233" xr:uid="{00000000-0005-0000-0000-000039470000}"/>
    <cellStyle name="SAPBEXHLevel1X 14" xfId="18234" xr:uid="{00000000-0005-0000-0000-00003A470000}"/>
    <cellStyle name="SAPBEXHLevel1X 14 10" xfId="18235" xr:uid="{00000000-0005-0000-0000-00003B470000}"/>
    <cellStyle name="SAPBEXHLevel1X 14 10 2" xfId="18236" xr:uid="{00000000-0005-0000-0000-00003C470000}"/>
    <cellStyle name="SAPBEXHLevel1X 14 10 3" xfId="18237" xr:uid="{00000000-0005-0000-0000-00003D470000}"/>
    <cellStyle name="SAPBEXHLevel1X 14 11" xfId="18238" xr:uid="{00000000-0005-0000-0000-00003E470000}"/>
    <cellStyle name="SAPBEXHLevel1X 14 11 2" xfId="18239" xr:uid="{00000000-0005-0000-0000-00003F470000}"/>
    <cellStyle name="SAPBEXHLevel1X 14 11 3" xfId="18240" xr:uid="{00000000-0005-0000-0000-000040470000}"/>
    <cellStyle name="SAPBEXHLevel1X 14 12" xfId="18241" xr:uid="{00000000-0005-0000-0000-000041470000}"/>
    <cellStyle name="SAPBEXHLevel1X 14 12 2" xfId="18242" xr:uid="{00000000-0005-0000-0000-000042470000}"/>
    <cellStyle name="SAPBEXHLevel1X 14 12 3" xfId="18243" xr:uid="{00000000-0005-0000-0000-000043470000}"/>
    <cellStyle name="SAPBEXHLevel1X 14 13" xfId="18244" xr:uid="{00000000-0005-0000-0000-000044470000}"/>
    <cellStyle name="SAPBEXHLevel1X 14 13 2" xfId="18245" xr:uid="{00000000-0005-0000-0000-000045470000}"/>
    <cellStyle name="SAPBEXHLevel1X 14 13 3" xfId="18246" xr:uid="{00000000-0005-0000-0000-000046470000}"/>
    <cellStyle name="SAPBEXHLevel1X 14 14" xfId="18247" xr:uid="{00000000-0005-0000-0000-000047470000}"/>
    <cellStyle name="SAPBEXHLevel1X 14 14 2" xfId="18248" xr:uid="{00000000-0005-0000-0000-000048470000}"/>
    <cellStyle name="SAPBEXHLevel1X 14 14 3" xfId="18249" xr:uid="{00000000-0005-0000-0000-000049470000}"/>
    <cellStyle name="SAPBEXHLevel1X 14 15" xfId="18250" xr:uid="{00000000-0005-0000-0000-00004A470000}"/>
    <cellStyle name="SAPBEXHLevel1X 14 15 2" xfId="18251" xr:uid="{00000000-0005-0000-0000-00004B470000}"/>
    <cellStyle name="SAPBEXHLevel1X 14 15 3" xfId="18252" xr:uid="{00000000-0005-0000-0000-00004C470000}"/>
    <cellStyle name="SAPBEXHLevel1X 14 16" xfId="18253" xr:uid="{00000000-0005-0000-0000-00004D470000}"/>
    <cellStyle name="SAPBEXHLevel1X 14 2" xfId="18254" xr:uid="{00000000-0005-0000-0000-00004E470000}"/>
    <cellStyle name="SAPBEXHLevel1X 14 2 2" xfId="18255" xr:uid="{00000000-0005-0000-0000-00004F470000}"/>
    <cellStyle name="SAPBEXHLevel1X 14 2 3" xfId="18256" xr:uid="{00000000-0005-0000-0000-000050470000}"/>
    <cellStyle name="SAPBEXHLevel1X 14 3" xfId="18257" xr:uid="{00000000-0005-0000-0000-000051470000}"/>
    <cellStyle name="SAPBEXHLevel1X 14 3 2" xfId="18258" xr:uid="{00000000-0005-0000-0000-000052470000}"/>
    <cellStyle name="SAPBEXHLevel1X 14 3 3" xfId="18259" xr:uid="{00000000-0005-0000-0000-000053470000}"/>
    <cellStyle name="SAPBEXHLevel1X 14 4" xfId="18260" xr:uid="{00000000-0005-0000-0000-000054470000}"/>
    <cellStyle name="SAPBEXHLevel1X 14 4 2" xfId="18261" xr:uid="{00000000-0005-0000-0000-000055470000}"/>
    <cellStyle name="SAPBEXHLevel1X 14 4 3" xfId="18262" xr:uid="{00000000-0005-0000-0000-000056470000}"/>
    <cellStyle name="SAPBEXHLevel1X 14 5" xfId="18263" xr:uid="{00000000-0005-0000-0000-000057470000}"/>
    <cellStyle name="SAPBEXHLevel1X 14 5 2" xfId="18264" xr:uid="{00000000-0005-0000-0000-000058470000}"/>
    <cellStyle name="SAPBEXHLevel1X 14 5 3" xfId="18265" xr:uid="{00000000-0005-0000-0000-000059470000}"/>
    <cellStyle name="SAPBEXHLevel1X 14 6" xfId="18266" xr:uid="{00000000-0005-0000-0000-00005A470000}"/>
    <cellStyle name="SAPBEXHLevel1X 14 6 2" xfId="18267" xr:uid="{00000000-0005-0000-0000-00005B470000}"/>
    <cellStyle name="SAPBEXHLevel1X 14 6 3" xfId="18268" xr:uid="{00000000-0005-0000-0000-00005C470000}"/>
    <cellStyle name="SAPBEXHLevel1X 14 7" xfId="18269" xr:uid="{00000000-0005-0000-0000-00005D470000}"/>
    <cellStyle name="SAPBEXHLevel1X 14 7 2" xfId="18270" xr:uid="{00000000-0005-0000-0000-00005E470000}"/>
    <cellStyle name="SAPBEXHLevel1X 14 7 3" xfId="18271" xr:uid="{00000000-0005-0000-0000-00005F470000}"/>
    <cellStyle name="SAPBEXHLevel1X 14 8" xfId="18272" xr:uid="{00000000-0005-0000-0000-000060470000}"/>
    <cellStyle name="SAPBEXHLevel1X 14 8 2" xfId="18273" xr:uid="{00000000-0005-0000-0000-000061470000}"/>
    <cellStyle name="SAPBEXHLevel1X 14 8 3" xfId="18274" xr:uid="{00000000-0005-0000-0000-000062470000}"/>
    <cellStyle name="SAPBEXHLevel1X 14 9" xfId="18275" xr:uid="{00000000-0005-0000-0000-000063470000}"/>
    <cellStyle name="SAPBEXHLevel1X 14 9 2" xfId="18276" xr:uid="{00000000-0005-0000-0000-000064470000}"/>
    <cellStyle name="SAPBEXHLevel1X 14 9 3" xfId="18277" xr:uid="{00000000-0005-0000-0000-000065470000}"/>
    <cellStyle name="SAPBEXHLevel1X 15" xfId="18278" xr:uid="{00000000-0005-0000-0000-000066470000}"/>
    <cellStyle name="SAPBEXHLevel1X 15 10" xfId="18279" xr:uid="{00000000-0005-0000-0000-000067470000}"/>
    <cellStyle name="SAPBEXHLevel1X 15 10 2" xfId="18280" xr:uid="{00000000-0005-0000-0000-000068470000}"/>
    <cellStyle name="SAPBEXHLevel1X 15 10 3" xfId="18281" xr:uid="{00000000-0005-0000-0000-000069470000}"/>
    <cellStyle name="SAPBEXHLevel1X 15 11" xfId="18282" xr:uid="{00000000-0005-0000-0000-00006A470000}"/>
    <cellStyle name="SAPBEXHLevel1X 15 11 2" xfId="18283" xr:uid="{00000000-0005-0000-0000-00006B470000}"/>
    <cellStyle name="SAPBEXHLevel1X 15 11 3" xfId="18284" xr:uid="{00000000-0005-0000-0000-00006C470000}"/>
    <cellStyle name="SAPBEXHLevel1X 15 12" xfId="18285" xr:uid="{00000000-0005-0000-0000-00006D470000}"/>
    <cellStyle name="SAPBEXHLevel1X 15 12 2" xfId="18286" xr:uid="{00000000-0005-0000-0000-00006E470000}"/>
    <cellStyle name="SAPBEXHLevel1X 15 12 3" xfId="18287" xr:uid="{00000000-0005-0000-0000-00006F470000}"/>
    <cellStyle name="SAPBEXHLevel1X 15 13" xfId="18288" xr:uid="{00000000-0005-0000-0000-000070470000}"/>
    <cellStyle name="SAPBEXHLevel1X 15 13 2" xfId="18289" xr:uid="{00000000-0005-0000-0000-000071470000}"/>
    <cellStyle name="SAPBEXHLevel1X 15 13 3" xfId="18290" xr:uid="{00000000-0005-0000-0000-000072470000}"/>
    <cellStyle name="SAPBEXHLevel1X 15 14" xfId="18291" xr:uid="{00000000-0005-0000-0000-000073470000}"/>
    <cellStyle name="SAPBEXHLevel1X 15 14 2" xfId="18292" xr:uid="{00000000-0005-0000-0000-000074470000}"/>
    <cellStyle name="SAPBEXHLevel1X 15 14 3" xfId="18293" xr:uid="{00000000-0005-0000-0000-000075470000}"/>
    <cellStyle name="SAPBEXHLevel1X 15 15" xfId="18294" xr:uid="{00000000-0005-0000-0000-000076470000}"/>
    <cellStyle name="SAPBEXHLevel1X 15 15 2" xfId="18295" xr:uid="{00000000-0005-0000-0000-000077470000}"/>
    <cellStyle name="SAPBEXHLevel1X 15 15 3" xfId="18296" xr:uid="{00000000-0005-0000-0000-000078470000}"/>
    <cellStyle name="SAPBEXHLevel1X 15 16" xfId="18297" xr:uid="{00000000-0005-0000-0000-000079470000}"/>
    <cellStyle name="SAPBEXHLevel1X 15 2" xfId="18298" xr:uid="{00000000-0005-0000-0000-00007A470000}"/>
    <cellStyle name="SAPBEXHLevel1X 15 2 2" xfId="18299" xr:uid="{00000000-0005-0000-0000-00007B470000}"/>
    <cellStyle name="SAPBEXHLevel1X 15 2 3" xfId="18300" xr:uid="{00000000-0005-0000-0000-00007C470000}"/>
    <cellStyle name="SAPBEXHLevel1X 15 3" xfId="18301" xr:uid="{00000000-0005-0000-0000-00007D470000}"/>
    <cellStyle name="SAPBEXHLevel1X 15 3 2" xfId="18302" xr:uid="{00000000-0005-0000-0000-00007E470000}"/>
    <cellStyle name="SAPBEXHLevel1X 15 3 3" xfId="18303" xr:uid="{00000000-0005-0000-0000-00007F470000}"/>
    <cellStyle name="SAPBEXHLevel1X 15 4" xfId="18304" xr:uid="{00000000-0005-0000-0000-000080470000}"/>
    <cellStyle name="SAPBEXHLevel1X 15 4 2" xfId="18305" xr:uid="{00000000-0005-0000-0000-000081470000}"/>
    <cellStyle name="SAPBEXHLevel1X 15 4 3" xfId="18306" xr:uid="{00000000-0005-0000-0000-000082470000}"/>
    <cellStyle name="SAPBEXHLevel1X 15 5" xfId="18307" xr:uid="{00000000-0005-0000-0000-000083470000}"/>
    <cellStyle name="SAPBEXHLevel1X 15 5 2" xfId="18308" xr:uid="{00000000-0005-0000-0000-000084470000}"/>
    <cellStyle name="SAPBEXHLevel1X 15 5 3" xfId="18309" xr:uid="{00000000-0005-0000-0000-000085470000}"/>
    <cellStyle name="SAPBEXHLevel1X 15 6" xfId="18310" xr:uid="{00000000-0005-0000-0000-000086470000}"/>
    <cellStyle name="SAPBEXHLevel1X 15 6 2" xfId="18311" xr:uid="{00000000-0005-0000-0000-000087470000}"/>
    <cellStyle name="SAPBEXHLevel1X 15 6 3" xfId="18312" xr:uid="{00000000-0005-0000-0000-000088470000}"/>
    <cellStyle name="SAPBEXHLevel1X 15 7" xfId="18313" xr:uid="{00000000-0005-0000-0000-000089470000}"/>
    <cellStyle name="SAPBEXHLevel1X 15 7 2" xfId="18314" xr:uid="{00000000-0005-0000-0000-00008A470000}"/>
    <cellStyle name="SAPBEXHLevel1X 15 7 3" xfId="18315" xr:uid="{00000000-0005-0000-0000-00008B470000}"/>
    <cellStyle name="SAPBEXHLevel1X 15 8" xfId="18316" xr:uid="{00000000-0005-0000-0000-00008C470000}"/>
    <cellStyle name="SAPBEXHLevel1X 15 8 2" xfId="18317" xr:uid="{00000000-0005-0000-0000-00008D470000}"/>
    <cellStyle name="SAPBEXHLevel1X 15 8 3" xfId="18318" xr:uid="{00000000-0005-0000-0000-00008E470000}"/>
    <cellStyle name="SAPBEXHLevel1X 15 9" xfId="18319" xr:uid="{00000000-0005-0000-0000-00008F470000}"/>
    <cellStyle name="SAPBEXHLevel1X 15 9 2" xfId="18320" xr:uid="{00000000-0005-0000-0000-000090470000}"/>
    <cellStyle name="SAPBEXHLevel1X 15 9 3" xfId="18321" xr:uid="{00000000-0005-0000-0000-000091470000}"/>
    <cellStyle name="SAPBEXHLevel1X 16" xfId="18322" xr:uid="{00000000-0005-0000-0000-000092470000}"/>
    <cellStyle name="SAPBEXHLevel1X 16 2" xfId="18323" xr:uid="{00000000-0005-0000-0000-000093470000}"/>
    <cellStyle name="SAPBEXHLevel1X 16 3" xfId="18324" xr:uid="{00000000-0005-0000-0000-000094470000}"/>
    <cellStyle name="SAPBEXHLevel1X 17" xfId="18325" xr:uid="{00000000-0005-0000-0000-000095470000}"/>
    <cellStyle name="SAPBEXHLevel1X 17 2" xfId="18326" xr:uid="{00000000-0005-0000-0000-000096470000}"/>
    <cellStyle name="SAPBEXHLevel1X 17 3" xfId="18327" xr:uid="{00000000-0005-0000-0000-000097470000}"/>
    <cellStyle name="SAPBEXHLevel1X 18" xfId="18328" xr:uid="{00000000-0005-0000-0000-000098470000}"/>
    <cellStyle name="SAPBEXHLevel1X 18 2" xfId="18329" xr:uid="{00000000-0005-0000-0000-000099470000}"/>
    <cellStyle name="SAPBEXHLevel1X 18 3" xfId="18330" xr:uid="{00000000-0005-0000-0000-00009A470000}"/>
    <cellStyle name="SAPBEXHLevel1X 19" xfId="18331" xr:uid="{00000000-0005-0000-0000-00009B470000}"/>
    <cellStyle name="SAPBEXHLevel1X 19 2" xfId="18332" xr:uid="{00000000-0005-0000-0000-00009C470000}"/>
    <cellStyle name="SAPBEXHLevel1X 19 3" xfId="18333" xr:uid="{00000000-0005-0000-0000-00009D470000}"/>
    <cellStyle name="SAPBEXHLevel1X 2" xfId="18334" xr:uid="{00000000-0005-0000-0000-00009E470000}"/>
    <cellStyle name="SAPBEXHLevel1X 2 10" xfId="18335" xr:uid="{00000000-0005-0000-0000-00009F470000}"/>
    <cellStyle name="SAPBEXHLevel1X 2 10 10" xfId="18336" xr:uid="{00000000-0005-0000-0000-0000A0470000}"/>
    <cellStyle name="SAPBEXHLevel1X 2 10 10 2" xfId="18337" xr:uid="{00000000-0005-0000-0000-0000A1470000}"/>
    <cellStyle name="SAPBEXHLevel1X 2 10 10 3" xfId="18338" xr:uid="{00000000-0005-0000-0000-0000A2470000}"/>
    <cellStyle name="SAPBEXHLevel1X 2 10 11" xfId="18339" xr:uid="{00000000-0005-0000-0000-0000A3470000}"/>
    <cellStyle name="SAPBEXHLevel1X 2 10 11 2" xfId="18340" xr:uid="{00000000-0005-0000-0000-0000A4470000}"/>
    <cellStyle name="SAPBEXHLevel1X 2 10 11 3" xfId="18341" xr:uid="{00000000-0005-0000-0000-0000A5470000}"/>
    <cellStyle name="SAPBEXHLevel1X 2 10 12" xfId="18342" xr:uid="{00000000-0005-0000-0000-0000A6470000}"/>
    <cellStyle name="SAPBEXHLevel1X 2 10 12 2" xfId="18343" xr:uid="{00000000-0005-0000-0000-0000A7470000}"/>
    <cellStyle name="SAPBEXHLevel1X 2 10 12 3" xfId="18344" xr:uid="{00000000-0005-0000-0000-0000A8470000}"/>
    <cellStyle name="SAPBEXHLevel1X 2 10 13" xfId="18345" xr:uid="{00000000-0005-0000-0000-0000A9470000}"/>
    <cellStyle name="SAPBEXHLevel1X 2 10 13 2" xfId="18346" xr:uid="{00000000-0005-0000-0000-0000AA470000}"/>
    <cellStyle name="SAPBEXHLevel1X 2 10 13 3" xfId="18347" xr:uid="{00000000-0005-0000-0000-0000AB470000}"/>
    <cellStyle name="SAPBEXHLevel1X 2 10 14" xfId="18348" xr:uid="{00000000-0005-0000-0000-0000AC470000}"/>
    <cellStyle name="SAPBEXHLevel1X 2 10 14 2" xfId="18349" xr:uid="{00000000-0005-0000-0000-0000AD470000}"/>
    <cellStyle name="SAPBEXHLevel1X 2 10 14 3" xfId="18350" xr:uid="{00000000-0005-0000-0000-0000AE470000}"/>
    <cellStyle name="SAPBEXHLevel1X 2 10 15" xfId="18351" xr:uid="{00000000-0005-0000-0000-0000AF470000}"/>
    <cellStyle name="SAPBEXHLevel1X 2 10 15 2" xfId="18352" xr:uid="{00000000-0005-0000-0000-0000B0470000}"/>
    <cellStyle name="SAPBEXHLevel1X 2 10 15 3" xfId="18353" xr:uid="{00000000-0005-0000-0000-0000B1470000}"/>
    <cellStyle name="SAPBEXHLevel1X 2 10 16" xfId="18354" xr:uid="{00000000-0005-0000-0000-0000B2470000}"/>
    <cellStyle name="SAPBEXHLevel1X 2 10 2" xfId="18355" xr:uid="{00000000-0005-0000-0000-0000B3470000}"/>
    <cellStyle name="SAPBEXHLevel1X 2 10 2 2" xfId="18356" xr:uid="{00000000-0005-0000-0000-0000B4470000}"/>
    <cellStyle name="SAPBEXHLevel1X 2 10 2 3" xfId="18357" xr:uid="{00000000-0005-0000-0000-0000B5470000}"/>
    <cellStyle name="SAPBEXHLevel1X 2 10 3" xfId="18358" xr:uid="{00000000-0005-0000-0000-0000B6470000}"/>
    <cellStyle name="SAPBEXHLevel1X 2 10 3 2" xfId="18359" xr:uid="{00000000-0005-0000-0000-0000B7470000}"/>
    <cellStyle name="SAPBEXHLevel1X 2 10 3 3" xfId="18360" xr:uid="{00000000-0005-0000-0000-0000B8470000}"/>
    <cellStyle name="SAPBEXHLevel1X 2 10 4" xfId="18361" xr:uid="{00000000-0005-0000-0000-0000B9470000}"/>
    <cellStyle name="SAPBEXHLevel1X 2 10 4 2" xfId="18362" xr:uid="{00000000-0005-0000-0000-0000BA470000}"/>
    <cellStyle name="SAPBEXHLevel1X 2 10 4 3" xfId="18363" xr:uid="{00000000-0005-0000-0000-0000BB470000}"/>
    <cellStyle name="SAPBEXHLevel1X 2 10 5" xfId="18364" xr:uid="{00000000-0005-0000-0000-0000BC470000}"/>
    <cellStyle name="SAPBEXHLevel1X 2 10 5 2" xfId="18365" xr:uid="{00000000-0005-0000-0000-0000BD470000}"/>
    <cellStyle name="SAPBEXHLevel1X 2 10 5 3" xfId="18366" xr:uid="{00000000-0005-0000-0000-0000BE470000}"/>
    <cellStyle name="SAPBEXHLevel1X 2 10 6" xfId="18367" xr:uid="{00000000-0005-0000-0000-0000BF470000}"/>
    <cellStyle name="SAPBEXHLevel1X 2 10 6 2" xfId="18368" xr:uid="{00000000-0005-0000-0000-0000C0470000}"/>
    <cellStyle name="SAPBEXHLevel1X 2 10 6 3" xfId="18369" xr:uid="{00000000-0005-0000-0000-0000C1470000}"/>
    <cellStyle name="SAPBEXHLevel1X 2 10 7" xfId="18370" xr:uid="{00000000-0005-0000-0000-0000C2470000}"/>
    <cellStyle name="SAPBEXHLevel1X 2 10 7 2" xfId="18371" xr:uid="{00000000-0005-0000-0000-0000C3470000}"/>
    <cellStyle name="SAPBEXHLevel1X 2 10 7 3" xfId="18372" xr:uid="{00000000-0005-0000-0000-0000C4470000}"/>
    <cellStyle name="SAPBEXHLevel1X 2 10 8" xfId="18373" xr:uid="{00000000-0005-0000-0000-0000C5470000}"/>
    <cellStyle name="SAPBEXHLevel1X 2 10 8 2" xfId="18374" xr:uid="{00000000-0005-0000-0000-0000C6470000}"/>
    <cellStyle name="SAPBEXHLevel1X 2 10 8 3" xfId="18375" xr:uid="{00000000-0005-0000-0000-0000C7470000}"/>
    <cellStyle name="SAPBEXHLevel1X 2 10 9" xfId="18376" xr:uid="{00000000-0005-0000-0000-0000C8470000}"/>
    <cellStyle name="SAPBEXHLevel1X 2 10 9 2" xfId="18377" xr:uid="{00000000-0005-0000-0000-0000C9470000}"/>
    <cellStyle name="SAPBEXHLevel1X 2 10 9 3" xfId="18378" xr:uid="{00000000-0005-0000-0000-0000CA470000}"/>
    <cellStyle name="SAPBEXHLevel1X 2 11" xfId="18379" xr:uid="{00000000-0005-0000-0000-0000CB470000}"/>
    <cellStyle name="SAPBEXHLevel1X 2 11 10" xfId="18380" xr:uid="{00000000-0005-0000-0000-0000CC470000}"/>
    <cellStyle name="SAPBEXHLevel1X 2 11 10 2" xfId="18381" xr:uid="{00000000-0005-0000-0000-0000CD470000}"/>
    <cellStyle name="SAPBEXHLevel1X 2 11 10 3" xfId="18382" xr:uid="{00000000-0005-0000-0000-0000CE470000}"/>
    <cellStyle name="SAPBEXHLevel1X 2 11 11" xfId="18383" xr:uid="{00000000-0005-0000-0000-0000CF470000}"/>
    <cellStyle name="SAPBEXHLevel1X 2 11 11 2" xfId="18384" xr:uid="{00000000-0005-0000-0000-0000D0470000}"/>
    <cellStyle name="SAPBEXHLevel1X 2 11 11 3" xfId="18385" xr:uid="{00000000-0005-0000-0000-0000D1470000}"/>
    <cellStyle name="SAPBEXHLevel1X 2 11 12" xfId="18386" xr:uid="{00000000-0005-0000-0000-0000D2470000}"/>
    <cellStyle name="SAPBEXHLevel1X 2 11 12 2" xfId="18387" xr:uid="{00000000-0005-0000-0000-0000D3470000}"/>
    <cellStyle name="SAPBEXHLevel1X 2 11 12 3" xfId="18388" xr:uid="{00000000-0005-0000-0000-0000D4470000}"/>
    <cellStyle name="SAPBEXHLevel1X 2 11 13" xfId="18389" xr:uid="{00000000-0005-0000-0000-0000D5470000}"/>
    <cellStyle name="SAPBEXHLevel1X 2 11 13 2" xfId="18390" xr:uid="{00000000-0005-0000-0000-0000D6470000}"/>
    <cellStyle name="SAPBEXHLevel1X 2 11 13 3" xfId="18391" xr:uid="{00000000-0005-0000-0000-0000D7470000}"/>
    <cellStyle name="SAPBEXHLevel1X 2 11 14" xfId="18392" xr:uid="{00000000-0005-0000-0000-0000D8470000}"/>
    <cellStyle name="SAPBEXHLevel1X 2 11 14 2" xfId="18393" xr:uid="{00000000-0005-0000-0000-0000D9470000}"/>
    <cellStyle name="SAPBEXHLevel1X 2 11 14 3" xfId="18394" xr:uid="{00000000-0005-0000-0000-0000DA470000}"/>
    <cellStyle name="SAPBEXHLevel1X 2 11 15" xfId="18395" xr:uid="{00000000-0005-0000-0000-0000DB470000}"/>
    <cellStyle name="SAPBEXHLevel1X 2 11 15 2" xfId="18396" xr:uid="{00000000-0005-0000-0000-0000DC470000}"/>
    <cellStyle name="SAPBEXHLevel1X 2 11 15 3" xfId="18397" xr:uid="{00000000-0005-0000-0000-0000DD470000}"/>
    <cellStyle name="SAPBEXHLevel1X 2 11 16" xfId="18398" xr:uid="{00000000-0005-0000-0000-0000DE470000}"/>
    <cellStyle name="SAPBEXHLevel1X 2 11 2" xfId="18399" xr:uid="{00000000-0005-0000-0000-0000DF470000}"/>
    <cellStyle name="SAPBEXHLevel1X 2 11 2 2" xfId="18400" xr:uid="{00000000-0005-0000-0000-0000E0470000}"/>
    <cellStyle name="SAPBEXHLevel1X 2 11 2 3" xfId="18401" xr:uid="{00000000-0005-0000-0000-0000E1470000}"/>
    <cellStyle name="SAPBEXHLevel1X 2 11 3" xfId="18402" xr:uid="{00000000-0005-0000-0000-0000E2470000}"/>
    <cellStyle name="SAPBEXHLevel1X 2 11 3 2" xfId="18403" xr:uid="{00000000-0005-0000-0000-0000E3470000}"/>
    <cellStyle name="SAPBEXHLevel1X 2 11 3 3" xfId="18404" xr:uid="{00000000-0005-0000-0000-0000E4470000}"/>
    <cellStyle name="SAPBEXHLevel1X 2 11 4" xfId="18405" xr:uid="{00000000-0005-0000-0000-0000E5470000}"/>
    <cellStyle name="SAPBEXHLevel1X 2 11 4 2" xfId="18406" xr:uid="{00000000-0005-0000-0000-0000E6470000}"/>
    <cellStyle name="SAPBEXHLevel1X 2 11 4 3" xfId="18407" xr:uid="{00000000-0005-0000-0000-0000E7470000}"/>
    <cellStyle name="SAPBEXHLevel1X 2 11 5" xfId="18408" xr:uid="{00000000-0005-0000-0000-0000E8470000}"/>
    <cellStyle name="SAPBEXHLevel1X 2 11 5 2" xfId="18409" xr:uid="{00000000-0005-0000-0000-0000E9470000}"/>
    <cellStyle name="SAPBEXHLevel1X 2 11 5 3" xfId="18410" xr:uid="{00000000-0005-0000-0000-0000EA470000}"/>
    <cellStyle name="SAPBEXHLevel1X 2 11 6" xfId="18411" xr:uid="{00000000-0005-0000-0000-0000EB470000}"/>
    <cellStyle name="SAPBEXHLevel1X 2 11 6 2" xfId="18412" xr:uid="{00000000-0005-0000-0000-0000EC470000}"/>
    <cellStyle name="SAPBEXHLevel1X 2 11 6 3" xfId="18413" xr:uid="{00000000-0005-0000-0000-0000ED470000}"/>
    <cellStyle name="SAPBEXHLevel1X 2 11 7" xfId="18414" xr:uid="{00000000-0005-0000-0000-0000EE470000}"/>
    <cellStyle name="SAPBEXHLevel1X 2 11 7 2" xfId="18415" xr:uid="{00000000-0005-0000-0000-0000EF470000}"/>
    <cellStyle name="SAPBEXHLevel1X 2 11 7 3" xfId="18416" xr:uid="{00000000-0005-0000-0000-0000F0470000}"/>
    <cellStyle name="SAPBEXHLevel1X 2 11 8" xfId="18417" xr:uid="{00000000-0005-0000-0000-0000F1470000}"/>
    <cellStyle name="SAPBEXHLevel1X 2 11 8 2" xfId="18418" xr:uid="{00000000-0005-0000-0000-0000F2470000}"/>
    <cellStyle name="SAPBEXHLevel1X 2 11 8 3" xfId="18419" xr:uid="{00000000-0005-0000-0000-0000F3470000}"/>
    <cellStyle name="SAPBEXHLevel1X 2 11 9" xfId="18420" xr:uid="{00000000-0005-0000-0000-0000F4470000}"/>
    <cellStyle name="SAPBEXHLevel1X 2 11 9 2" xfId="18421" xr:uid="{00000000-0005-0000-0000-0000F5470000}"/>
    <cellStyle name="SAPBEXHLevel1X 2 11 9 3" xfId="18422" xr:uid="{00000000-0005-0000-0000-0000F6470000}"/>
    <cellStyle name="SAPBEXHLevel1X 2 12" xfId="18423" xr:uid="{00000000-0005-0000-0000-0000F7470000}"/>
    <cellStyle name="SAPBEXHLevel1X 2 12 10" xfId="18424" xr:uid="{00000000-0005-0000-0000-0000F8470000}"/>
    <cellStyle name="SAPBEXHLevel1X 2 12 10 2" xfId="18425" xr:uid="{00000000-0005-0000-0000-0000F9470000}"/>
    <cellStyle name="SAPBEXHLevel1X 2 12 10 3" xfId="18426" xr:uid="{00000000-0005-0000-0000-0000FA470000}"/>
    <cellStyle name="SAPBEXHLevel1X 2 12 11" xfId="18427" xr:uid="{00000000-0005-0000-0000-0000FB470000}"/>
    <cellStyle name="SAPBEXHLevel1X 2 12 11 2" xfId="18428" xr:uid="{00000000-0005-0000-0000-0000FC470000}"/>
    <cellStyle name="SAPBEXHLevel1X 2 12 11 3" xfId="18429" xr:uid="{00000000-0005-0000-0000-0000FD470000}"/>
    <cellStyle name="SAPBEXHLevel1X 2 12 12" xfId="18430" xr:uid="{00000000-0005-0000-0000-0000FE470000}"/>
    <cellStyle name="SAPBEXHLevel1X 2 12 12 2" xfId="18431" xr:uid="{00000000-0005-0000-0000-0000FF470000}"/>
    <cellStyle name="SAPBEXHLevel1X 2 12 12 3" xfId="18432" xr:uid="{00000000-0005-0000-0000-000000480000}"/>
    <cellStyle name="SAPBEXHLevel1X 2 12 13" xfId="18433" xr:uid="{00000000-0005-0000-0000-000001480000}"/>
    <cellStyle name="SAPBEXHLevel1X 2 12 13 2" xfId="18434" xr:uid="{00000000-0005-0000-0000-000002480000}"/>
    <cellStyle name="SAPBEXHLevel1X 2 12 13 3" xfId="18435" xr:uid="{00000000-0005-0000-0000-000003480000}"/>
    <cellStyle name="SAPBEXHLevel1X 2 12 14" xfId="18436" xr:uid="{00000000-0005-0000-0000-000004480000}"/>
    <cellStyle name="SAPBEXHLevel1X 2 12 14 2" xfId="18437" xr:uid="{00000000-0005-0000-0000-000005480000}"/>
    <cellStyle name="SAPBEXHLevel1X 2 12 14 3" xfId="18438" xr:uid="{00000000-0005-0000-0000-000006480000}"/>
    <cellStyle name="SAPBEXHLevel1X 2 12 15" xfId="18439" xr:uid="{00000000-0005-0000-0000-000007480000}"/>
    <cellStyle name="SAPBEXHLevel1X 2 12 15 2" xfId="18440" xr:uid="{00000000-0005-0000-0000-000008480000}"/>
    <cellStyle name="SAPBEXHLevel1X 2 12 15 3" xfId="18441" xr:uid="{00000000-0005-0000-0000-000009480000}"/>
    <cellStyle name="SAPBEXHLevel1X 2 12 16" xfId="18442" xr:uid="{00000000-0005-0000-0000-00000A480000}"/>
    <cellStyle name="SAPBEXHLevel1X 2 12 2" xfId="18443" xr:uid="{00000000-0005-0000-0000-00000B480000}"/>
    <cellStyle name="SAPBEXHLevel1X 2 12 2 2" xfId="18444" xr:uid="{00000000-0005-0000-0000-00000C480000}"/>
    <cellStyle name="SAPBEXHLevel1X 2 12 2 3" xfId="18445" xr:uid="{00000000-0005-0000-0000-00000D480000}"/>
    <cellStyle name="SAPBEXHLevel1X 2 12 3" xfId="18446" xr:uid="{00000000-0005-0000-0000-00000E480000}"/>
    <cellStyle name="SAPBEXHLevel1X 2 12 3 2" xfId="18447" xr:uid="{00000000-0005-0000-0000-00000F480000}"/>
    <cellStyle name="SAPBEXHLevel1X 2 12 3 3" xfId="18448" xr:uid="{00000000-0005-0000-0000-000010480000}"/>
    <cellStyle name="SAPBEXHLevel1X 2 12 4" xfId="18449" xr:uid="{00000000-0005-0000-0000-000011480000}"/>
    <cellStyle name="SAPBEXHLevel1X 2 12 4 2" xfId="18450" xr:uid="{00000000-0005-0000-0000-000012480000}"/>
    <cellStyle name="SAPBEXHLevel1X 2 12 4 3" xfId="18451" xr:uid="{00000000-0005-0000-0000-000013480000}"/>
    <cellStyle name="SAPBEXHLevel1X 2 12 5" xfId="18452" xr:uid="{00000000-0005-0000-0000-000014480000}"/>
    <cellStyle name="SAPBEXHLevel1X 2 12 5 2" xfId="18453" xr:uid="{00000000-0005-0000-0000-000015480000}"/>
    <cellStyle name="SAPBEXHLevel1X 2 12 5 3" xfId="18454" xr:uid="{00000000-0005-0000-0000-000016480000}"/>
    <cellStyle name="SAPBEXHLevel1X 2 12 6" xfId="18455" xr:uid="{00000000-0005-0000-0000-000017480000}"/>
    <cellStyle name="SAPBEXHLevel1X 2 12 6 2" xfId="18456" xr:uid="{00000000-0005-0000-0000-000018480000}"/>
    <cellStyle name="SAPBEXHLevel1X 2 12 6 3" xfId="18457" xr:uid="{00000000-0005-0000-0000-000019480000}"/>
    <cellStyle name="SAPBEXHLevel1X 2 12 7" xfId="18458" xr:uid="{00000000-0005-0000-0000-00001A480000}"/>
    <cellStyle name="SAPBEXHLevel1X 2 12 7 2" xfId="18459" xr:uid="{00000000-0005-0000-0000-00001B480000}"/>
    <cellStyle name="SAPBEXHLevel1X 2 12 7 3" xfId="18460" xr:uid="{00000000-0005-0000-0000-00001C480000}"/>
    <cellStyle name="SAPBEXHLevel1X 2 12 8" xfId="18461" xr:uid="{00000000-0005-0000-0000-00001D480000}"/>
    <cellStyle name="SAPBEXHLevel1X 2 12 8 2" xfId="18462" xr:uid="{00000000-0005-0000-0000-00001E480000}"/>
    <cellStyle name="SAPBEXHLevel1X 2 12 8 3" xfId="18463" xr:uid="{00000000-0005-0000-0000-00001F480000}"/>
    <cellStyle name="SAPBEXHLevel1X 2 12 9" xfId="18464" xr:uid="{00000000-0005-0000-0000-000020480000}"/>
    <cellStyle name="SAPBEXHLevel1X 2 12 9 2" xfId="18465" xr:uid="{00000000-0005-0000-0000-000021480000}"/>
    <cellStyle name="SAPBEXHLevel1X 2 12 9 3" xfId="18466" xr:uid="{00000000-0005-0000-0000-000022480000}"/>
    <cellStyle name="SAPBEXHLevel1X 2 13" xfId="18467" xr:uid="{00000000-0005-0000-0000-000023480000}"/>
    <cellStyle name="SAPBEXHLevel1X 2 13 10" xfId="18468" xr:uid="{00000000-0005-0000-0000-000024480000}"/>
    <cellStyle name="SAPBEXHLevel1X 2 13 10 2" xfId="18469" xr:uid="{00000000-0005-0000-0000-000025480000}"/>
    <cellStyle name="SAPBEXHLevel1X 2 13 10 3" xfId="18470" xr:uid="{00000000-0005-0000-0000-000026480000}"/>
    <cellStyle name="SAPBEXHLevel1X 2 13 11" xfId="18471" xr:uid="{00000000-0005-0000-0000-000027480000}"/>
    <cellStyle name="SAPBEXHLevel1X 2 13 11 2" xfId="18472" xr:uid="{00000000-0005-0000-0000-000028480000}"/>
    <cellStyle name="SAPBEXHLevel1X 2 13 11 3" xfId="18473" xr:uid="{00000000-0005-0000-0000-000029480000}"/>
    <cellStyle name="SAPBEXHLevel1X 2 13 12" xfId="18474" xr:uid="{00000000-0005-0000-0000-00002A480000}"/>
    <cellStyle name="SAPBEXHLevel1X 2 13 12 2" xfId="18475" xr:uid="{00000000-0005-0000-0000-00002B480000}"/>
    <cellStyle name="SAPBEXHLevel1X 2 13 12 3" xfId="18476" xr:uid="{00000000-0005-0000-0000-00002C480000}"/>
    <cellStyle name="SAPBEXHLevel1X 2 13 13" xfId="18477" xr:uid="{00000000-0005-0000-0000-00002D480000}"/>
    <cellStyle name="SAPBEXHLevel1X 2 13 13 2" xfId="18478" xr:uid="{00000000-0005-0000-0000-00002E480000}"/>
    <cellStyle name="SAPBEXHLevel1X 2 13 13 3" xfId="18479" xr:uid="{00000000-0005-0000-0000-00002F480000}"/>
    <cellStyle name="SAPBEXHLevel1X 2 13 14" xfId="18480" xr:uid="{00000000-0005-0000-0000-000030480000}"/>
    <cellStyle name="SAPBEXHLevel1X 2 13 14 2" xfId="18481" xr:uid="{00000000-0005-0000-0000-000031480000}"/>
    <cellStyle name="SAPBEXHLevel1X 2 13 14 3" xfId="18482" xr:uid="{00000000-0005-0000-0000-000032480000}"/>
    <cellStyle name="SAPBEXHLevel1X 2 13 15" xfId="18483" xr:uid="{00000000-0005-0000-0000-000033480000}"/>
    <cellStyle name="SAPBEXHLevel1X 2 13 15 2" xfId="18484" xr:uid="{00000000-0005-0000-0000-000034480000}"/>
    <cellStyle name="SAPBEXHLevel1X 2 13 15 3" xfId="18485" xr:uid="{00000000-0005-0000-0000-000035480000}"/>
    <cellStyle name="SAPBEXHLevel1X 2 13 16" xfId="18486" xr:uid="{00000000-0005-0000-0000-000036480000}"/>
    <cellStyle name="SAPBEXHLevel1X 2 13 2" xfId="18487" xr:uid="{00000000-0005-0000-0000-000037480000}"/>
    <cellStyle name="SAPBEXHLevel1X 2 13 2 2" xfId="18488" xr:uid="{00000000-0005-0000-0000-000038480000}"/>
    <cellStyle name="SAPBEXHLevel1X 2 13 2 3" xfId="18489" xr:uid="{00000000-0005-0000-0000-000039480000}"/>
    <cellStyle name="SAPBEXHLevel1X 2 13 3" xfId="18490" xr:uid="{00000000-0005-0000-0000-00003A480000}"/>
    <cellStyle name="SAPBEXHLevel1X 2 13 3 2" xfId="18491" xr:uid="{00000000-0005-0000-0000-00003B480000}"/>
    <cellStyle name="SAPBEXHLevel1X 2 13 3 3" xfId="18492" xr:uid="{00000000-0005-0000-0000-00003C480000}"/>
    <cellStyle name="SAPBEXHLevel1X 2 13 4" xfId="18493" xr:uid="{00000000-0005-0000-0000-00003D480000}"/>
    <cellStyle name="SAPBEXHLevel1X 2 13 4 2" xfId="18494" xr:uid="{00000000-0005-0000-0000-00003E480000}"/>
    <cellStyle name="SAPBEXHLevel1X 2 13 4 3" xfId="18495" xr:uid="{00000000-0005-0000-0000-00003F480000}"/>
    <cellStyle name="SAPBEXHLevel1X 2 13 5" xfId="18496" xr:uid="{00000000-0005-0000-0000-000040480000}"/>
    <cellStyle name="SAPBEXHLevel1X 2 13 5 2" xfId="18497" xr:uid="{00000000-0005-0000-0000-000041480000}"/>
    <cellStyle name="SAPBEXHLevel1X 2 13 5 3" xfId="18498" xr:uid="{00000000-0005-0000-0000-000042480000}"/>
    <cellStyle name="SAPBEXHLevel1X 2 13 6" xfId="18499" xr:uid="{00000000-0005-0000-0000-000043480000}"/>
    <cellStyle name="SAPBEXHLevel1X 2 13 6 2" xfId="18500" xr:uid="{00000000-0005-0000-0000-000044480000}"/>
    <cellStyle name="SAPBEXHLevel1X 2 13 6 3" xfId="18501" xr:uid="{00000000-0005-0000-0000-000045480000}"/>
    <cellStyle name="SAPBEXHLevel1X 2 13 7" xfId="18502" xr:uid="{00000000-0005-0000-0000-000046480000}"/>
    <cellStyle name="SAPBEXHLevel1X 2 13 7 2" xfId="18503" xr:uid="{00000000-0005-0000-0000-000047480000}"/>
    <cellStyle name="SAPBEXHLevel1X 2 13 7 3" xfId="18504" xr:uid="{00000000-0005-0000-0000-000048480000}"/>
    <cellStyle name="SAPBEXHLevel1X 2 13 8" xfId="18505" xr:uid="{00000000-0005-0000-0000-000049480000}"/>
    <cellStyle name="SAPBEXHLevel1X 2 13 8 2" xfId="18506" xr:uid="{00000000-0005-0000-0000-00004A480000}"/>
    <cellStyle name="SAPBEXHLevel1X 2 13 8 3" xfId="18507" xr:uid="{00000000-0005-0000-0000-00004B480000}"/>
    <cellStyle name="SAPBEXHLevel1X 2 13 9" xfId="18508" xr:uid="{00000000-0005-0000-0000-00004C480000}"/>
    <cellStyle name="SAPBEXHLevel1X 2 13 9 2" xfId="18509" xr:uid="{00000000-0005-0000-0000-00004D480000}"/>
    <cellStyle name="SAPBEXHLevel1X 2 13 9 3" xfId="18510" xr:uid="{00000000-0005-0000-0000-00004E480000}"/>
    <cellStyle name="SAPBEXHLevel1X 2 14" xfId="18511" xr:uid="{00000000-0005-0000-0000-00004F480000}"/>
    <cellStyle name="SAPBEXHLevel1X 2 14 2" xfId="18512" xr:uid="{00000000-0005-0000-0000-000050480000}"/>
    <cellStyle name="SAPBEXHLevel1X 2 14 3" xfId="18513" xr:uid="{00000000-0005-0000-0000-000051480000}"/>
    <cellStyle name="SAPBEXHLevel1X 2 15" xfId="18514" xr:uid="{00000000-0005-0000-0000-000052480000}"/>
    <cellStyle name="SAPBEXHLevel1X 2 15 2" xfId="18515" xr:uid="{00000000-0005-0000-0000-000053480000}"/>
    <cellStyle name="SAPBEXHLevel1X 2 15 3" xfId="18516" xr:uid="{00000000-0005-0000-0000-000054480000}"/>
    <cellStyle name="SAPBEXHLevel1X 2 16" xfId="18517" xr:uid="{00000000-0005-0000-0000-000055480000}"/>
    <cellStyle name="SAPBEXHLevel1X 2 16 2" xfId="18518" xr:uid="{00000000-0005-0000-0000-000056480000}"/>
    <cellStyle name="SAPBEXHLevel1X 2 16 3" xfId="18519" xr:uid="{00000000-0005-0000-0000-000057480000}"/>
    <cellStyle name="SAPBEXHLevel1X 2 17" xfId="18520" xr:uid="{00000000-0005-0000-0000-000058480000}"/>
    <cellStyle name="SAPBEXHLevel1X 2 17 2" xfId="18521" xr:uid="{00000000-0005-0000-0000-000059480000}"/>
    <cellStyle name="SAPBEXHLevel1X 2 17 3" xfId="18522" xr:uid="{00000000-0005-0000-0000-00005A480000}"/>
    <cellStyle name="SAPBEXHLevel1X 2 18" xfId="18523" xr:uid="{00000000-0005-0000-0000-00005B480000}"/>
    <cellStyle name="SAPBEXHLevel1X 2 18 2" xfId="18524" xr:uid="{00000000-0005-0000-0000-00005C480000}"/>
    <cellStyle name="SAPBEXHLevel1X 2 18 3" xfId="18525" xr:uid="{00000000-0005-0000-0000-00005D480000}"/>
    <cellStyle name="SAPBEXHLevel1X 2 19" xfId="18526" xr:uid="{00000000-0005-0000-0000-00005E480000}"/>
    <cellStyle name="SAPBEXHLevel1X 2 19 2" xfId="18527" xr:uid="{00000000-0005-0000-0000-00005F480000}"/>
    <cellStyle name="SAPBEXHLevel1X 2 19 3" xfId="18528" xr:uid="{00000000-0005-0000-0000-000060480000}"/>
    <cellStyle name="SAPBEXHLevel1X 2 2" xfId="18529" xr:uid="{00000000-0005-0000-0000-000061480000}"/>
    <cellStyle name="SAPBEXHLevel1X 2 2 10" xfId="18530" xr:uid="{00000000-0005-0000-0000-000062480000}"/>
    <cellStyle name="SAPBEXHLevel1X 2 2 10 2" xfId="18531" xr:uid="{00000000-0005-0000-0000-000063480000}"/>
    <cellStyle name="SAPBEXHLevel1X 2 2 10 3" xfId="18532" xr:uid="{00000000-0005-0000-0000-000064480000}"/>
    <cellStyle name="SAPBEXHLevel1X 2 2 11" xfId="18533" xr:uid="{00000000-0005-0000-0000-000065480000}"/>
    <cellStyle name="SAPBEXHLevel1X 2 2 11 2" xfId="18534" xr:uid="{00000000-0005-0000-0000-000066480000}"/>
    <cellStyle name="SAPBEXHLevel1X 2 2 11 3" xfId="18535" xr:uid="{00000000-0005-0000-0000-000067480000}"/>
    <cellStyle name="SAPBEXHLevel1X 2 2 12" xfId="18536" xr:uid="{00000000-0005-0000-0000-000068480000}"/>
    <cellStyle name="SAPBEXHLevel1X 2 2 12 2" xfId="18537" xr:uid="{00000000-0005-0000-0000-000069480000}"/>
    <cellStyle name="SAPBEXHLevel1X 2 2 12 3" xfId="18538" xr:uid="{00000000-0005-0000-0000-00006A480000}"/>
    <cellStyle name="SAPBEXHLevel1X 2 2 13" xfId="18539" xr:uid="{00000000-0005-0000-0000-00006B480000}"/>
    <cellStyle name="SAPBEXHLevel1X 2 2 13 2" xfId="18540" xr:uid="{00000000-0005-0000-0000-00006C480000}"/>
    <cellStyle name="SAPBEXHLevel1X 2 2 13 3" xfId="18541" xr:uid="{00000000-0005-0000-0000-00006D480000}"/>
    <cellStyle name="SAPBEXHLevel1X 2 2 14" xfId="18542" xr:uid="{00000000-0005-0000-0000-00006E480000}"/>
    <cellStyle name="SAPBEXHLevel1X 2 2 14 2" xfId="18543" xr:uid="{00000000-0005-0000-0000-00006F480000}"/>
    <cellStyle name="SAPBEXHLevel1X 2 2 14 3" xfId="18544" xr:uid="{00000000-0005-0000-0000-000070480000}"/>
    <cellStyle name="SAPBEXHLevel1X 2 2 15" xfId="18545" xr:uid="{00000000-0005-0000-0000-000071480000}"/>
    <cellStyle name="SAPBEXHLevel1X 2 2 15 2" xfId="18546" xr:uid="{00000000-0005-0000-0000-000072480000}"/>
    <cellStyle name="SAPBEXHLevel1X 2 2 15 3" xfId="18547" xr:uid="{00000000-0005-0000-0000-000073480000}"/>
    <cellStyle name="SAPBEXHLevel1X 2 2 16" xfId="18548" xr:uid="{00000000-0005-0000-0000-000074480000}"/>
    <cellStyle name="SAPBEXHLevel1X 2 2 2" xfId="18549" xr:uid="{00000000-0005-0000-0000-000075480000}"/>
    <cellStyle name="SAPBEXHLevel1X 2 2 2 2" xfId="18550" xr:uid="{00000000-0005-0000-0000-000076480000}"/>
    <cellStyle name="SAPBEXHLevel1X 2 2 2 3" xfId="18551" xr:uid="{00000000-0005-0000-0000-000077480000}"/>
    <cellStyle name="SAPBEXHLevel1X 2 2 3" xfId="18552" xr:uid="{00000000-0005-0000-0000-000078480000}"/>
    <cellStyle name="SAPBEXHLevel1X 2 2 3 2" xfId="18553" xr:uid="{00000000-0005-0000-0000-000079480000}"/>
    <cellStyle name="SAPBEXHLevel1X 2 2 3 3" xfId="18554" xr:uid="{00000000-0005-0000-0000-00007A480000}"/>
    <cellStyle name="SAPBEXHLevel1X 2 2 4" xfId="18555" xr:uid="{00000000-0005-0000-0000-00007B480000}"/>
    <cellStyle name="SAPBEXHLevel1X 2 2 4 2" xfId="18556" xr:uid="{00000000-0005-0000-0000-00007C480000}"/>
    <cellStyle name="SAPBEXHLevel1X 2 2 4 3" xfId="18557" xr:uid="{00000000-0005-0000-0000-00007D480000}"/>
    <cellStyle name="SAPBEXHLevel1X 2 2 5" xfId="18558" xr:uid="{00000000-0005-0000-0000-00007E480000}"/>
    <cellStyle name="SAPBEXHLevel1X 2 2 5 2" xfId="18559" xr:uid="{00000000-0005-0000-0000-00007F480000}"/>
    <cellStyle name="SAPBEXHLevel1X 2 2 5 3" xfId="18560" xr:uid="{00000000-0005-0000-0000-000080480000}"/>
    <cellStyle name="SAPBEXHLevel1X 2 2 6" xfId="18561" xr:uid="{00000000-0005-0000-0000-000081480000}"/>
    <cellStyle name="SAPBEXHLevel1X 2 2 6 2" xfId="18562" xr:uid="{00000000-0005-0000-0000-000082480000}"/>
    <cellStyle name="SAPBEXHLevel1X 2 2 6 3" xfId="18563" xr:uid="{00000000-0005-0000-0000-000083480000}"/>
    <cellStyle name="SAPBEXHLevel1X 2 2 7" xfId="18564" xr:uid="{00000000-0005-0000-0000-000084480000}"/>
    <cellStyle name="SAPBEXHLevel1X 2 2 7 2" xfId="18565" xr:uid="{00000000-0005-0000-0000-000085480000}"/>
    <cellStyle name="SAPBEXHLevel1X 2 2 7 3" xfId="18566" xr:uid="{00000000-0005-0000-0000-000086480000}"/>
    <cellStyle name="SAPBEXHLevel1X 2 2 8" xfId="18567" xr:uid="{00000000-0005-0000-0000-000087480000}"/>
    <cellStyle name="SAPBEXHLevel1X 2 2 8 2" xfId="18568" xr:uid="{00000000-0005-0000-0000-000088480000}"/>
    <cellStyle name="SAPBEXHLevel1X 2 2 8 3" xfId="18569" xr:uid="{00000000-0005-0000-0000-000089480000}"/>
    <cellStyle name="SAPBEXHLevel1X 2 2 9" xfId="18570" xr:uid="{00000000-0005-0000-0000-00008A480000}"/>
    <cellStyle name="SAPBEXHLevel1X 2 2 9 2" xfId="18571" xr:uid="{00000000-0005-0000-0000-00008B480000}"/>
    <cellStyle name="SAPBEXHLevel1X 2 2 9 3" xfId="18572" xr:uid="{00000000-0005-0000-0000-00008C480000}"/>
    <cellStyle name="SAPBEXHLevel1X 2 20" xfId="18573" xr:uid="{00000000-0005-0000-0000-00008D480000}"/>
    <cellStyle name="SAPBEXHLevel1X 2 20 2" xfId="18574" xr:uid="{00000000-0005-0000-0000-00008E480000}"/>
    <cellStyle name="SAPBEXHLevel1X 2 20 3" xfId="18575" xr:uid="{00000000-0005-0000-0000-00008F480000}"/>
    <cellStyle name="SAPBEXHLevel1X 2 21" xfId="18576" xr:uid="{00000000-0005-0000-0000-000090480000}"/>
    <cellStyle name="SAPBEXHLevel1X 2 21 2" xfId="18577" xr:uid="{00000000-0005-0000-0000-000091480000}"/>
    <cellStyle name="SAPBEXHLevel1X 2 21 3" xfId="18578" xr:uid="{00000000-0005-0000-0000-000092480000}"/>
    <cellStyle name="SAPBEXHLevel1X 2 22" xfId="18579" xr:uid="{00000000-0005-0000-0000-000093480000}"/>
    <cellStyle name="SAPBEXHLevel1X 2 22 2" xfId="18580" xr:uid="{00000000-0005-0000-0000-000094480000}"/>
    <cellStyle name="SAPBEXHLevel1X 2 22 3" xfId="18581" xr:uid="{00000000-0005-0000-0000-000095480000}"/>
    <cellStyle name="SAPBEXHLevel1X 2 23" xfId="18582" xr:uid="{00000000-0005-0000-0000-000096480000}"/>
    <cellStyle name="SAPBEXHLevel1X 2 23 2" xfId="18583" xr:uid="{00000000-0005-0000-0000-000097480000}"/>
    <cellStyle name="SAPBEXHLevel1X 2 23 3" xfId="18584" xr:uid="{00000000-0005-0000-0000-000098480000}"/>
    <cellStyle name="SAPBEXHLevel1X 2 24" xfId="18585" xr:uid="{00000000-0005-0000-0000-000099480000}"/>
    <cellStyle name="SAPBEXHLevel1X 2 24 2" xfId="18586" xr:uid="{00000000-0005-0000-0000-00009A480000}"/>
    <cellStyle name="SAPBEXHLevel1X 2 24 3" xfId="18587" xr:uid="{00000000-0005-0000-0000-00009B480000}"/>
    <cellStyle name="SAPBEXHLevel1X 2 25" xfId="18588" xr:uid="{00000000-0005-0000-0000-00009C480000}"/>
    <cellStyle name="SAPBEXHLevel1X 2 25 2" xfId="18589" xr:uid="{00000000-0005-0000-0000-00009D480000}"/>
    <cellStyle name="SAPBEXHLevel1X 2 25 3" xfId="18590" xr:uid="{00000000-0005-0000-0000-00009E480000}"/>
    <cellStyle name="SAPBEXHLevel1X 2 26" xfId="18591" xr:uid="{00000000-0005-0000-0000-00009F480000}"/>
    <cellStyle name="SAPBEXHLevel1X 2 26 2" xfId="18592" xr:uid="{00000000-0005-0000-0000-0000A0480000}"/>
    <cellStyle name="SAPBEXHLevel1X 2 26 3" xfId="18593" xr:uid="{00000000-0005-0000-0000-0000A1480000}"/>
    <cellStyle name="SAPBEXHLevel1X 2 27" xfId="18594" xr:uid="{00000000-0005-0000-0000-0000A2480000}"/>
    <cellStyle name="SAPBEXHLevel1X 2 27 2" xfId="18595" xr:uid="{00000000-0005-0000-0000-0000A3480000}"/>
    <cellStyle name="SAPBEXHLevel1X 2 27 3" xfId="18596" xr:uid="{00000000-0005-0000-0000-0000A4480000}"/>
    <cellStyle name="SAPBEXHLevel1X 2 28" xfId="18597" xr:uid="{00000000-0005-0000-0000-0000A5480000}"/>
    <cellStyle name="SAPBEXHLevel1X 2 3" xfId="18598" xr:uid="{00000000-0005-0000-0000-0000A6480000}"/>
    <cellStyle name="SAPBEXHLevel1X 2 3 10" xfId="18599" xr:uid="{00000000-0005-0000-0000-0000A7480000}"/>
    <cellStyle name="SAPBEXHLevel1X 2 3 10 2" xfId="18600" xr:uid="{00000000-0005-0000-0000-0000A8480000}"/>
    <cellStyle name="SAPBEXHLevel1X 2 3 10 3" xfId="18601" xr:uid="{00000000-0005-0000-0000-0000A9480000}"/>
    <cellStyle name="SAPBEXHLevel1X 2 3 11" xfId="18602" xr:uid="{00000000-0005-0000-0000-0000AA480000}"/>
    <cellStyle name="SAPBEXHLevel1X 2 3 11 2" xfId="18603" xr:uid="{00000000-0005-0000-0000-0000AB480000}"/>
    <cellStyle name="SAPBEXHLevel1X 2 3 11 3" xfId="18604" xr:uid="{00000000-0005-0000-0000-0000AC480000}"/>
    <cellStyle name="SAPBEXHLevel1X 2 3 12" xfId="18605" xr:uid="{00000000-0005-0000-0000-0000AD480000}"/>
    <cellStyle name="SAPBEXHLevel1X 2 3 12 2" xfId="18606" xr:uid="{00000000-0005-0000-0000-0000AE480000}"/>
    <cellStyle name="SAPBEXHLevel1X 2 3 12 3" xfId="18607" xr:uid="{00000000-0005-0000-0000-0000AF480000}"/>
    <cellStyle name="SAPBEXHLevel1X 2 3 13" xfId="18608" xr:uid="{00000000-0005-0000-0000-0000B0480000}"/>
    <cellStyle name="SAPBEXHLevel1X 2 3 13 2" xfId="18609" xr:uid="{00000000-0005-0000-0000-0000B1480000}"/>
    <cellStyle name="SAPBEXHLevel1X 2 3 13 3" xfId="18610" xr:uid="{00000000-0005-0000-0000-0000B2480000}"/>
    <cellStyle name="SAPBEXHLevel1X 2 3 14" xfId="18611" xr:uid="{00000000-0005-0000-0000-0000B3480000}"/>
    <cellStyle name="SAPBEXHLevel1X 2 3 14 2" xfId="18612" xr:uid="{00000000-0005-0000-0000-0000B4480000}"/>
    <cellStyle name="SAPBEXHLevel1X 2 3 14 3" xfId="18613" xr:uid="{00000000-0005-0000-0000-0000B5480000}"/>
    <cellStyle name="SAPBEXHLevel1X 2 3 15" xfId="18614" xr:uid="{00000000-0005-0000-0000-0000B6480000}"/>
    <cellStyle name="SAPBEXHLevel1X 2 3 15 2" xfId="18615" xr:uid="{00000000-0005-0000-0000-0000B7480000}"/>
    <cellStyle name="SAPBEXHLevel1X 2 3 15 3" xfId="18616" xr:uid="{00000000-0005-0000-0000-0000B8480000}"/>
    <cellStyle name="SAPBEXHLevel1X 2 3 16" xfId="18617" xr:uid="{00000000-0005-0000-0000-0000B9480000}"/>
    <cellStyle name="SAPBEXHLevel1X 2 3 2" xfId="18618" xr:uid="{00000000-0005-0000-0000-0000BA480000}"/>
    <cellStyle name="SAPBEXHLevel1X 2 3 2 2" xfId="18619" xr:uid="{00000000-0005-0000-0000-0000BB480000}"/>
    <cellStyle name="SAPBEXHLevel1X 2 3 2 3" xfId="18620" xr:uid="{00000000-0005-0000-0000-0000BC480000}"/>
    <cellStyle name="SAPBEXHLevel1X 2 3 3" xfId="18621" xr:uid="{00000000-0005-0000-0000-0000BD480000}"/>
    <cellStyle name="SAPBEXHLevel1X 2 3 3 2" xfId="18622" xr:uid="{00000000-0005-0000-0000-0000BE480000}"/>
    <cellStyle name="SAPBEXHLevel1X 2 3 3 3" xfId="18623" xr:uid="{00000000-0005-0000-0000-0000BF480000}"/>
    <cellStyle name="SAPBEXHLevel1X 2 3 4" xfId="18624" xr:uid="{00000000-0005-0000-0000-0000C0480000}"/>
    <cellStyle name="SAPBEXHLevel1X 2 3 4 2" xfId="18625" xr:uid="{00000000-0005-0000-0000-0000C1480000}"/>
    <cellStyle name="SAPBEXHLevel1X 2 3 4 3" xfId="18626" xr:uid="{00000000-0005-0000-0000-0000C2480000}"/>
    <cellStyle name="SAPBEXHLevel1X 2 3 5" xfId="18627" xr:uid="{00000000-0005-0000-0000-0000C3480000}"/>
    <cellStyle name="SAPBEXHLevel1X 2 3 5 2" xfId="18628" xr:uid="{00000000-0005-0000-0000-0000C4480000}"/>
    <cellStyle name="SAPBEXHLevel1X 2 3 5 3" xfId="18629" xr:uid="{00000000-0005-0000-0000-0000C5480000}"/>
    <cellStyle name="SAPBEXHLevel1X 2 3 6" xfId="18630" xr:uid="{00000000-0005-0000-0000-0000C6480000}"/>
    <cellStyle name="SAPBEXHLevel1X 2 3 6 2" xfId="18631" xr:uid="{00000000-0005-0000-0000-0000C7480000}"/>
    <cellStyle name="SAPBEXHLevel1X 2 3 6 3" xfId="18632" xr:uid="{00000000-0005-0000-0000-0000C8480000}"/>
    <cellStyle name="SAPBEXHLevel1X 2 3 7" xfId="18633" xr:uid="{00000000-0005-0000-0000-0000C9480000}"/>
    <cellStyle name="SAPBEXHLevel1X 2 3 7 2" xfId="18634" xr:uid="{00000000-0005-0000-0000-0000CA480000}"/>
    <cellStyle name="SAPBEXHLevel1X 2 3 7 3" xfId="18635" xr:uid="{00000000-0005-0000-0000-0000CB480000}"/>
    <cellStyle name="SAPBEXHLevel1X 2 3 8" xfId="18636" xr:uid="{00000000-0005-0000-0000-0000CC480000}"/>
    <cellStyle name="SAPBEXHLevel1X 2 3 8 2" xfId="18637" xr:uid="{00000000-0005-0000-0000-0000CD480000}"/>
    <cellStyle name="SAPBEXHLevel1X 2 3 8 3" xfId="18638" xr:uid="{00000000-0005-0000-0000-0000CE480000}"/>
    <cellStyle name="SAPBEXHLevel1X 2 3 9" xfId="18639" xr:uid="{00000000-0005-0000-0000-0000CF480000}"/>
    <cellStyle name="SAPBEXHLevel1X 2 3 9 2" xfId="18640" xr:uid="{00000000-0005-0000-0000-0000D0480000}"/>
    <cellStyle name="SAPBEXHLevel1X 2 3 9 3" xfId="18641" xr:uid="{00000000-0005-0000-0000-0000D1480000}"/>
    <cellStyle name="SAPBEXHLevel1X 2 4" xfId="18642" xr:uid="{00000000-0005-0000-0000-0000D2480000}"/>
    <cellStyle name="SAPBEXHLevel1X 2 4 10" xfId="18643" xr:uid="{00000000-0005-0000-0000-0000D3480000}"/>
    <cellStyle name="SAPBEXHLevel1X 2 4 10 2" xfId="18644" xr:uid="{00000000-0005-0000-0000-0000D4480000}"/>
    <cellStyle name="SAPBEXHLevel1X 2 4 10 3" xfId="18645" xr:uid="{00000000-0005-0000-0000-0000D5480000}"/>
    <cellStyle name="SAPBEXHLevel1X 2 4 11" xfId="18646" xr:uid="{00000000-0005-0000-0000-0000D6480000}"/>
    <cellStyle name="SAPBEXHLevel1X 2 4 11 2" xfId="18647" xr:uid="{00000000-0005-0000-0000-0000D7480000}"/>
    <cellStyle name="SAPBEXHLevel1X 2 4 11 3" xfId="18648" xr:uid="{00000000-0005-0000-0000-0000D8480000}"/>
    <cellStyle name="SAPBEXHLevel1X 2 4 12" xfId="18649" xr:uid="{00000000-0005-0000-0000-0000D9480000}"/>
    <cellStyle name="SAPBEXHLevel1X 2 4 12 2" xfId="18650" xr:uid="{00000000-0005-0000-0000-0000DA480000}"/>
    <cellStyle name="SAPBEXHLevel1X 2 4 12 3" xfId="18651" xr:uid="{00000000-0005-0000-0000-0000DB480000}"/>
    <cellStyle name="SAPBEXHLevel1X 2 4 13" xfId="18652" xr:uid="{00000000-0005-0000-0000-0000DC480000}"/>
    <cellStyle name="SAPBEXHLevel1X 2 4 13 2" xfId="18653" xr:uid="{00000000-0005-0000-0000-0000DD480000}"/>
    <cellStyle name="SAPBEXHLevel1X 2 4 13 3" xfId="18654" xr:uid="{00000000-0005-0000-0000-0000DE480000}"/>
    <cellStyle name="SAPBEXHLevel1X 2 4 14" xfId="18655" xr:uid="{00000000-0005-0000-0000-0000DF480000}"/>
    <cellStyle name="SAPBEXHLevel1X 2 4 14 2" xfId="18656" xr:uid="{00000000-0005-0000-0000-0000E0480000}"/>
    <cellStyle name="SAPBEXHLevel1X 2 4 14 3" xfId="18657" xr:uid="{00000000-0005-0000-0000-0000E1480000}"/>
    <cellStyle name="SAPBEXHLevel1X 2 4 15" xfId="18658" xr:uid="{00000000-0005-0000-0000-0000E2480000}"/>
    <cellStyle name="SAPBEXHLevel1X 2 4 15 2" xfId="18659" xr:uid="{00000000-0005-0000-0000-0000E3480000}"/>
    <cellStyle name="SAPBEXHLevel1X 2 4 15 3" xfId="18660" xr:uid="{00000000-0005-0000-0000-0000E4480000}"/>
    <cellStyle name="SAPBEXHLevel1X 2 4 16" xfId="18661" xr:uid="{00000000-0005-0000-0000-0000E5480000}"/>
    <cellStyle name="SAPBEXHLevel1X 2 4 2" xfId="18662" xr:uid="{00000000-0005-0000-0000-0000E6480000}"/>
    <cellStyle name="SAPBEXHLevel1X 2 4 2 2" xfId="18663" xr:uid="{00000000-0005-0000-0000-0000E7480000}"/>
    <cellStyle name="SAPBEXHLevel1X 2 4 2 3" xfId="18664" xr:uid="{00000000-0005-0000-0000-0000E8480000}"/>
    <cellStyle name="SAPBEXHLevel1X 2 4 3" xfId="18665" xr:uid="{00000000-0005-0000-0000-0000E9480000}"/>
    <cellStyle name="SAPBEXHLevel1X 2 4 3 2" xfId="18666" xr:uid="{00000000-0005-0000-0000-0000EA480000}"/>
    <cellStyle name="SAPBEXHLevel1X 2 4 3 3" xfId="18667" xr:uid="{00000000-0005-0000-0000-0000EB480000}"/>
    <cellStyle name="SAPBEXHLevel1X 2 4 4" xfId="18668" xr:uid="{00000000-0005-0000-0000-0000EC480000}"/>
    <cellStyle name="SAPBEXHLevel1X 2 4 4 2" xfId="18669" xr:uid="{00000000-0005-0000-0000-0000ED480000}"/>
    <cellStyle name="SAPBEXHLevel1X 2 4 4 3" xfId="18670" xr:uid="{00000000-0005-0000-0000-0000EE480000}"/>
    <cellStyle name="SAPBEXHLevel1X 2 4 5" xfId="18671" xr:uid="{00000000-0005-0000-0000-0000EF480000}"/>
    <cellStyle name="SAPBEXHLevel1X 2 4 5 2" xfId="18672" xr:uid="{00000000-0005-0000-0000-0000F0480000}"/>
    <cellStyle name="SAPBEXHLevel1X 2 4 5 3" xfId="18673" xr:uid="{00000000-0005-0000-0000-0000F1480000}"/>
    <cellStyle name="SAPBEXHLevel1X 2 4 6" xfId="18674" xr:uid="{00000000-0005-0000-0000-0000F2480000}"/>
    <cellStyle name="SAPBEXHLevel1X 2 4 6 2" xfId="18675" xr:uid="{00000000-0005-0000-0000-0000F3480000}"/>
    <cellStyle name="SAPBEXHLevel1X 2 4 6 3" xfId="18676" xr:uid="{00000000-0005-0000-0000-0000F4480000}"/>
    <cellStyle name="SAPBEXHLevel1X 2 4 7" xfId="18677" xr:uid="{00000000-0005-0000-0000-0000F5480000}"/>
    <cellStyle name="SAPBEXHLevel1X 2 4 7 2" xfId="18678" xr:uid="{00000000-0005-0000-0000-0000F6480000}"/>
    <cellStyle name="SAPBEXHLevel1X 2 4 7 3" xfId="18679" xr:uid="{00000000-0005-0000-0000-0000F7480000}"/>
    <cellStyle name="SAPBEXHLevel1X 2 4 8" xfId="18680" xr:uid="{00000000-0005-0000-0000-0000F8480000}"/>
    <cellStyle name="SAPBEXHLevel1X 2 4 8 2" xfId="18681" xr:uid="{00000000-0005-0000-0000-0000F9480000}"/>
    <cellStyle name="SAPBEXHLevel1X 2 4 8 3" xfId="18682" xr:uid="{00000000-0005-0000-0000-0000FA480000}"/>
    <cellStyle name="SAPBEXHLevel1X 2 4 9" xfId="18683" xr:uid="{00000000-0005-0000-0000-0000FB480000}"/>
    <cellStyle name="SAPBEXHLevel1X 2 4 9 2" xfId="18684" xr:uid="{00000000-0005-0000-0000-0000FC480000}"/>
    <cellStyle name="SAPBEXHLevel1X 2 4 9 3" xfId="18685" xr:uid="{00000000-0005-0000-0000-0000FD480000}"/>
    <cellStyle name="SAPBEXHLevel1X 2 5" xfId="18686" xr:uid="{00000000-0005-0000-0000-0000FE480000}"/>
    <cellStyle name="SAPBEXHLevel1X 2 5 10" xfId="18687" xr:uid="{00000000-0005-0000-0000-0000FF480000}"/>
    <cellStyle name="SAPBEXHLevel1X 2 5 10 2" xfId="18688" xr:uid="{00000000-0005-0000-0000-000000490000}"/>
    <cellStyle name="SAPBEXHLevel1X 2 5 10 3" xfId="18689" xr:uid="{00000000-0005-0000-0000-000001490000}"/>
    <cellStyle name="SAPBEXHLevel1X 2 5 11" xfId="18690" xr:uid="{00000000-0005-0000-0000-000002490000}"/>
    <cellStyle name="SAPBEXHLevel1X 2 5 11 2" xfId="18691" xr:uid="{00000000-0005-0000-0000-000003490000}"/>
    <cellStyle name="SAPBEXHLevel1X 2 5 11 3" xfId="18692" xr:uid="{00000000-0005-0000-0000-000004490000}"/>
    <cellStyle name="SAPBEXHLevel1X 2 5 12" xfId="18693" xr:uid="{00000000-0005-0000-0000-000005490000}"/>
    <cellStyle name="SAPBEXHLevel1X 2 5 12 2" xfId="18694" xr:uid="{00000000-0005-0000-0000-000006490000}"/>
    <cellStyle name="SAPBEXHLevel1X 2 5 12 3" xfId="18695" xr:uid="{00000000-0005-0000-0000-000007490000}"/>
    <cellStyle name="SAPBEXHLevel1X 2 5 13" xfId="18696" xr:uid="{00000000-0005-0000-0000-000008490000}"/>
    <cellStyle name="SAPBEXHLevel1X 2 5 13 2" xfId="18697" xr:uid="{00000000-0005-0000-0000-000009490000}"/>
    <cellStyle name="SAPBEXHLevel1X 2 5 13 3" xfId="18698" xr:uid="{00000000-0005-0000-0000-00000A490000}"/>
    <cellStyle name="SAPBEXHLevel1X 2 5 14" xfId="18699" xr:uid="{00000000-0005-0000-0000-00000B490000}"/>
    <cellStyle name="SAPBEXHLevel1X 2 5 14 2" xfId="18700" xr:uid="{00000000-0005-0000-0000-00000C490000}"/>
    <cellStyle name="SAPBEXHLevel1X 2 5 14 3" xfId="18701" xr:uid="{00000000-0005-0000-0000-00000D490000}"/>
    <cellStyle name="SAPBEXHLevel1X 2 5 15" xfId="18702" xr:uid="{00000000-0005-0000-0000-00000E490000}"/>
    <cellStyle name="SAPBEXHLevel1X 2 5 15 2" xfId="18703" xr:uid="{00000000-0005-0000-0000-00000F490000}"/>
    <cellStyle name="SAPBEXHLevel1X 2 5 15 3" xfId="18704" xr:uid="{00000000-0005-0000-0000-000010490000}"/>
    <cellStyle name="SAPBEXHLevel1X 2 5 16" xfId="18705" xr:uid="{00000000-0005-0000-0000-000011490000}"/>
    <cellStyle name="SAPBEXHLevel1X 2 5 2" xfId="18706" xr:uid="{00000000-0005-0000-0000-000012490000}"/>
    <cellStyle name="SAPBEXHLevel1X 2 5 2 2" xfId="18707" xr:uid="{00000000-0005-0000-0000-000013490000}"/>
    <cellStyle name="SAPBEXHLevel1X 2 5 2 3" xfId="18708" xr:uid="{00000000-0005-0000-0000-000014490000}"/>
    <cellStyle name="SAPBEXHLevel1X 2 5 3" xfId="18709" xr:uid="{00000000-0005-0000-0000-000015490000}"/>
    <cellStyle name="SAPBEXHLevel1X 2 5 3 2" xfId="18710" xr:uid="{00000000-0005-0000-0000-000016490000}"/>
    <cellStyle name="SAPBEXHLevel1X 2 5 3 3" xfId="18711" xr:uid="{00000000-0005-0000-0000-000017490000}"/>
    <cellStyle name="SAPBEXHLevel1X 2 5 4" xfId="18712" xr:uid="{00000000-0005-0000-0000-000018490000}"/>
    <cellStyle name="SAPBEXHLevel1X 2 5 4 2" xfId="18713" xr:uid="{00000000-0005-0000-0000-000019490000}"/>
    <cellStyle name="SAPBEXHLevel1X 2 5 4 3" xfId="18714" xr:uid="{00000000-0005-0000-0000-00001A490000}"/>
    <cellStyle name="SAPBEXHLevel1X 2 5 5" xfId="18715" xr:uid="{00000000-0005-0000-0000-00001B490000}"/>
    <cellStyle name="SAPBEXHLevel1X 2 5 5 2" xfId="18716" xr:uid="{00000000-0005-0000-0000-00001C490000}"/>
    <cellStyle name="SAPBEXHLevel1X 2 5 5 3" xfId="18717" xr:uid="{00000000-0005-0000-0000-00001D490000}"/>
    <cellStyle name="SAPBEXHLevel1X 2 5 6" xfId="18718" xr:uid="{00000000-0005-0000-0000-00001E490000}"/>
    <cellStyle name="SAPBEXHLevel1X 2 5 6 2" xfId="18719" xr:uid="{00000000-0005-0000-0000-00001F490000}"/>
    <cellStyle name="SAPBEXHLevel1X 2 5 6 3" xfId="18720" xr:uid="{00000000-0005-0000-0000-000020490000}"/>
    <cellStyle name="SAPBEXHLevel1X 2 5 7" xfId="18721" xr:uid="{00000000-0005-0000-0000-000021490000}"/>
    <cellStyle name="SAPBEXHLevel1X 2 5 7 2" xfId="18722" xr:uid="{00000000-0005-0000-0000-000022490000}"/>
    <cellStyle name="SAPBEXHLevel1X 2 5 7 3" xfId="18723" xr:uid="{00000000-0005-0000-0000-000023490000}"/>
    <cellStyle name="SAPBEXHLevel1X 2 5 8" xfId="18724" xr:uid="{00000000-0005-0000-0000-000024490000}"/>
    <cellStyle name="SAPBEXHLevel1X 2 5 8 2" xfId="18725" xr:uid="{00000000-0005-0000-0000-000025490000}"/>
    <cellStyle name="SAPBEXHLevel1X 2 5 8 3" xfId="18726" xr:uid="{00000000-0005-0000-0000-000026490000}"/>
    <cellStyle name="SAPBEXHLevel1X 2 5 9" xfId="18727" xr:uid="{00000000-0005-0000-0000-000027490000}"/>
    <cellStyle name="SAPBEXHLevel1X 2 5 9 2" xfId="18728" xr:uid="{00000000-0005-0000-0000-000028490000}"/>
    <cellStyle name="SAPBEXHLevel1X 2 5 9 3" xfId="18729" xr:uid="{00000000-0005-0000-0000-000029490000}"/>
    <cellStyle name="SAPBEXHLevel1X 2 6" xfId="18730" xr:uid="{00000000-0005-0000-0000-00002A490000}"/>
    <cellStyle name="SAPBEXHLevel1X 2 6 10" xfId="18731" xr:uid="{00000000-0005-0000-0000-00002B490000}"/>
    <cellStyle name="SAPBEXHLevel1X 2 6 10 2" xfId="18732" xr:uid="{00000000-0005-0000-0000-00002C490000}"/>
    <cellStyle name="SAPBEXHLevel1X 2 6 10 3" xfId="18733" xr:uid="{00000000-0005-0000-0000-00002D490000}"/>
    <cellStyle name="SAPBEXHLevel1X 2 6 11" xfId="18734" xr:uid="{00000000-0005-0000-0000-00002E490000}"/>
    <cellStyle name="SAPBEXHLevel1X 2 6 11 2" xfId="18735" xr:uid="{00000000-0005-0000-0000-00002F490000}"/>
    <cellStyle name="SAPBEXHLevel1X 2 6 11 3" xfId="18736" xr:uid="{00000000-0005-0000-0000-000030490000}"/>
    <cellStyle name="SAPBEXHLevel1X 2 6 12" xfId="18737" xr:uid="{00000000-0005-0000-0000-000031490000}"/>
    <cellStyle name="SAPBEXHLevel1X 2 6 12 2" xfId="18738" xr:uid="{00000000-0005-0000-0000-000032490000}"/>
    <cellStyle name="SAPBEXHLevel1X 2 6 12 3" xfId="18739" xr:uid="{00000000-0005-0000-0000-000033490000}"/>
    <cellStyle name="SAPBEXHLevel1X 2 6 13" xfId="18740" xr:uid="{00000000-0005-0000-0000-000034490000}"/>
    <cellStyle name="SAPBEXHLevel1X 2 6 13 2" xfId="18741" xr:uid="{00000000-0005-0000-0000-000035490000}"/>
    <cellStyle name="SAPBEXHLevel1X 2 6 13 3" xfId="18742" xr:uid="{00000000-0005-0000-0000-000036490000}"/>
    <cellStyle name="SAPBEXHLevel1X 2 6 14" xfId="18743" xr:uid="{00000000-0005-0000-0000-000037490000}"/>
    <cellStyle name="SAPBEXHLevel1X 2 6 14 2" xfId="18744" xr:uid="{00000000-0005-0000-0000-000038490000}"/>
    <cellStyle name="SAPBEXHLevel1X 2 6 14 3" xfId="18745" xr:uid="{00000000-0005-0000-0000-000039490000}"/>
    <cellStyle name="SAPBEXHLevel1X 2 6 15" xfId="18746" xr:uid="{00000000-0005-0000-0000-00003A490000}"/>
    <cellStyle name="SAPBEXHLevel1X 2 6 15 2" xfId="18747" xr:uid="{00000000-0005-0000-0000-00003B490000}"/>
    <cellStyle name="SAPBEXHLevel1X 2 6 15 3" xfId="18748" xr:uid="{00000000-0005-0000-0000-00003C490000}"/>
    <cellStyle name="SAPBEXHLevel1X 2 6 16" xfId="18749" xr:uid="{00000000-0005-0000-0000-00003D490000}"/>
    <cellStyle name="SAPBEXHLevel1X 2 6 2" xfId="18750" xr:uid="{00000000-0005-0000-0000-00003E490000}"/>
    <cellStyle name="SAPBEXHLevel1X 2 6 2 2" xfId="18751" xr:uid="{00000000-0005-0000-0000-00003F490000}"/>
    <cellStyle name="SAPBEXHLevel1X 2 6 2 3" xfId="18752" xr:uid="{00000000-0005-0000-0000-000040490000}"/>
    <cellStyle name="SAPBEXHLevel1X 2 6 3" xfId="18753" xr:uid="{00000000-0005-0000-0000-000041490000}"/>
    <cellStyle name="SAPBEXHLevel1X 2 6 3 2" xfId="18754" xr:uid="{00000000-0005-0000-0000-000042490000}"/>
    <cellStyle name="SAPBEXHLevel1X 2 6 3 3" xfId="18755" xr:uid="{00000000-0005-0000-0000-000043490000}"/>
    <cellStyle name="SAPBEXHLevel1X 2 6 4" xfId="18756" xr:uid="{00000000-0005-0000-0000-000044490000}"/>
    <cellStyle name="SAPBEXHLevel1X 2 6 4 2" xfId="18757" xr:uid="{00000000-0005-0000-0000-000045490000}"/>
    <cellStyle name="SAPBEXHLevel1X 2 6 4 3" xfId="18758" xr:uid="{00000000-0005-0000-0000-000046490000}"/>
    <cellStyle name="SAPBEXHLevel1X 2 6 5" xfId="18759" xr:uid="{00000000-0005-0000-0000-000047490000}"/>
    <cellStyle name="SAPBEXHLevel1X 2 6 5 2" xfId="18760" xr:uid="{00000000-0005-0000-0000-000048490000}"/>
    <cellStyle name="SAPBEXHLevel1X 2 6 5 3" xfId="18761" xr:uid="{00000000-0005-0000-0000-000049490000}"/>
    <cellStyle name="SAPBEXHLevel1X 2 6 6" xfId="18762" xr:uid="{00000000-0005-0000-0000-00004A490000}"/>
    <cellStyle name="SAPBEXHLevel1X 2 6 6 2" xfId="18763" xr:uid="{00000000-0005-0000-0000-00004B490000}"/>
    <cellStyle name="SAPBEXHLevel1X 2 6 6 3" xfId="18764" xr:uid="{00000000-0005-0000-0000-00004C490000}"/>
    <cellStyle name="SAPBEXHLevel1X 2 6 7" xfId="18765" xr:uid="{00000000-0005-0000-0000-00004D490000}"/>
    <cellStyle name="SAPBEXHLevel1X 2 6 7 2" xfId="18766" xr:uid="{00000000-0005-0000-0000-00004E490000}"/>
    <cellStyle name="SAPBEXHLevel1X 2 6 7 3" xfId="18767" xr:uid="{00000000-0005-0000-0000-00004F490000}"/>
    <cellStyle name="SAPBEXHLevel1X 2 6 8" xfId="18768" xr:uid="{00000000-0005-0000-0000-000050490000}"/>
    <cellStyle name="SAPBEXHLevel1X 2 6 8 2" xfId="18769" xr:uid="{00000000-0005-0000-0000-000051490000}"/>
    <cellStyle name="SAPBEXHLevel1X 2 6 8 3" xfId="18770" xr:uid="{00000000-0005-0000-0000-000052490000}"/>
    <cellStyle name="SAPBEXHLevel1X 2 6 9" xfId="18771" xr:uid="{00000000-0005-0000-0000-000053490000}"/>
    <cellStyle name="SAPBEXHLevel1X 2 6 9 2" xfId="18772" xr:uid="{00000000-0005-0000-0000-000054490000}"/>
    <cellStyle name="SAPBEXHLevel1X 2 6 9 3" xfId="18773" xr:uid="{00000000-0005-0000-0000-000055490000}"/>
    <cellStyle name="SAPBEXHLevel1X 2 7" xfId="18774" xr:uid="{00000000-0005-0000-0000-000056490000}"/>
    <cellStyle name="SAPBEXHLevel1X 2 7 10" xfId="18775" xr:uid="{00000000-0005-0000-0000-000057490000}"/>
    <cellStyle name="SAPBEXHLevel1X 2 7 10 2" xfId="18776" xr:uid="{00000000-0005-0000-0000-000058490000}"/>
    <cellStyle name="SAPBEXHLevel1X 2 7 10 3" xfId="18777" xr:uid="{00000000-0005-0000-0000-000059490000}"/>
    <cellStyle name="SAPBEXHLevel1X 2 7 11" xfId="18778" xr:uid="{00000000-0005-0000-0000-00005A490000}"/>
    <cellStyle name="SAPBEXHLevel1X 2 7 11 2" xfId="18779" xr:uid="{00000000-0005-0000-0000-00005B490000}"/>
    <cellStyle name="SAPBEXHLevel1X 2 7 11 3" xfId="18780" xr:uid="{00000000-0005-0000-0000-00005C490000}"/>
    <cellStyle name="SAPBEXHLevel1X 2 7 12" xfId="18781" xr:uid="{00000000-0005-0000-0000-00005D490000}"/>
    <cellStyle name="SAPBEXHLevel1X 2 7 12 2" xfId="18782" xr:uid="{00000000-0005-0000-0000-00005E490000}"/>
    <cellStyle name="SAPBEXHLevel1X 2 7 12 3" xfId="18783" xr:uid="{00000000-0005-0000-0000-00005F490000}"/>
    <cellStyle name="SAPBEXHLevel1X 2 7 13" xfId="18784" xr:uid="{00000000-0005-0000-0000-000060490000}"/>
    <cellStyle name="SAPBEXHLevel1X 2 7 13 2" xfId="18785" xr:uid="{00000000-0005-0000-0000-000061490000}"/>
    <cellStyle name="SAPBEXHLevel1X 2 7 13 3" xfId="18786" xr:uid="{00000000-0005-0000-0000-000062490000}"/>
    <cellStyle name="SAPBEXHLevel1X 2 7 14" xfId="18787" xr:uid="{00000000-0005-0000-0000-000063490000}"/>
    <cellStyle name="SAPBEXHLevel1X 2 7 14 2" xfId="18788" xr:uid="{00000000-0005-0000-0000-000064490000}"/>
    <cellStyle name="SAPBEXHLevel1X 2 7 14 3" xfId="18789" xr:uid="{00000000-0005-0000-0000-000065490000}"/>
    <cellStyle name="SAPBEXHLevel1X 2 7 15" xfId="18790" xr:uid="{00000000-0005-0000-0000-000066490000}"/>
    <cellStyle name="SAPBEXHLevel1X 2 7 15 2" xfId="18791" xr:uid="{00000000-0005-0000-0000-000067490000}"/>
    <cellStyle name="SAPBEXHLevel1X 2 7 15 3" xfId="18792" xr:uid="{00000000-0005-0000-0000-000068490000}"/>
    <cellStyle name="SAPBEXHLevel1X 2 7 16" xfId="18793" xr:uid="{00000000-0005-0000-0000-000069490000}"/>
    <cellStyle name="SAPBEXHLevel1X 2 7 2" xfId="18794" xr:uid="{00000000-0005-0000-0000-00006A490000}"/>
    <cellStyle name="SAPBEXHLevel1X 2 7 2 2" xfId="18795" xr:uid="{00000000-0005-0000-0000-00006B490000}"/>
    <cellStyle name="SAPBEXHLevel1X 2 7 2 3" xfId="18796" xr:uid="{00000000-0005-0000-0000-00006C490000}"/>
    <cellStyle name="SAPBEXHLevel1X 2 7 3" xfId="18797" xr:uid="{00000000-0005-0000-0000-00006D490000}"/>
    <cellStyle name="SAPBEXHLevel1X 2 7 3 2" xfId="18798" xr:uid="{00000000-0005-0000-0000-00006E490000}"/>
    <cellStyle name="SAPBEXHLevel1X 2 7 3 3" xfId="18799" xr:uid="{00000000-0005-0000-0000-00006F490000}"/>
    <cellStyle name="SAPBEXHLevel1X 2 7 4" xfId="18800" xr:uid="{00000000-0005-0000-0000-000070490000}"/>
    <cellStyle name="SAPBEXHLevel1X 2 7 4 2" xfId="18801" xr:uid="{00000000-0005-0000-0000-000071490000}"/>
    <cellStyle name="SAPBEXHLevel1X 2 7 4 3" xfId="18802" xr:uid="{00000000-0005-0000-0000-000072490000}"/>
    <cellStyle name="SAPBEXHLevel1X 2 7 5" xfId="18803" xr:uid="{00000000-0005-0000-0000-000073490000}"/>
    <cellStyle name="SAPBEXHLevel1X 2 7 5 2" xfId="18804" xr:uid="{00000000-0005-0000-0000-000074490000}"/>
    <cellStyle name="SAPBEXHLevel1X 2 7 5 3" xfId="18805" xr:uid="{00000000-0005-0000-0000-000075490000}"/>
    <cellStyle name="SAPBEXHLevel1X 2 7 6" xfId="18806" xr:uid="{00000000-0005-0000-0000-000076490000}"/>
    <cellStyle name="SAPBEXHLevel1X 2 7 6 2" xfId="18807" xr:uid="{00000000-0005-0000-0000-000077490000}"/>
    <cellStyle name="SAPBEXHLevel1X 2 7 6 3" xfId="18808" xr:uid="{00000000-0005-0000-0000-000078490000}"/>
    <cellStyle name="SAPBEXHLevel1X 2 7 7" xfId="18809" xr:uid="{00000000-0005-0000-0000-000079490000}"/>
    <cellStyle name="SAPBEXHLevel1X 2 7 7 2" xfId="18810" xr:uid="{00000000-0005-0000-0000-00007A490000}"/>
    <cellStyle name="SAPBEXHLevel1X 2 7 7 3" xfId="18811" xr:uid="{00000000-0005-0000-0000-00007B490000}"/>
    <cellStyle name="SAPBEXHLevel1X 2 7 8" xfId="18812" xr:uid="{00000000-0005-0000-0000-00007C490000}"/>
    <cellStyle name="SAPBEXHLevel1X 2 7 8 2" xfId="18813" xr:uid="{00000000-0005-0000-0000-00007D490000}"/>
    <cellStyle name="SAPBEXHLevel1X 2 7 8 3" xfId="18814" xr:uid="{00000000-0005-0000-0000-00007E490000}"/>
    <cellStyle name="SAPBEXHLevel1X 2 7 9" xfId="18815" xr:uid="{00000000-0005-0000-0000-00007F490000}"/>
    <cellStyle name="SAPBEXHLevel1X 2 7 9 2" xfId="18816" xr:uid="{00000000-0005-0000-0000-000080490000}"/>
    <cellStyle name="SAPBEXHLevel1X 2 7 9 3" xfId="18817" xr:uid="{00000000-0005-0000-0000-000081490000}"/>
    <cellStyle name="SAPBEXHLevel1X 2 8" xfId="18818" xr:uid="{00000000-0005-0000-0000-000082490000}"/>
    <cellStyle name="SAPBEXHLevel1X 2 8 10" xfId="18819" xr:uid="{00000000-0005-0000-0000-000083490000}"/>
    <cellStyle name="SAPBEXHLevel1X 2 8 10 2" xfId="18820" xr:uid="{00000000-0005-0000-0000-000084490000}"/>
    <cellStyle name="SAPBEXHLevel1X 2 8 10 3" xfId="18821" xr:uid="{00000000-0005-0000-0000-000085490000}"/>
    <cellStyle name="SAPBEXHLevel1X 2 8 11" xfId="18822" xr:uid="{00000000-0005-0000-0000-000086490000}"/>
    <cellStyle name="SAPBEXHLevel1X 2 8 11 2" xfId="18823" xr:uid="{00000000-0005-0000-0000-000087490000}"/>
    <cellStyle name="SAPBEXHLevel1X 2 8 11 3" xfId="18824" xr:uid="{00000000-0005-0000-0000-000088490000}"/>
    <cellStyle name="SAPBEXHLevel1X 2 8 12" xfId="18825" xr:uid="{00000000-0005-0000-0000-000089490000}"/>
    <cellStyle name="SAPBEXHLevel1X 2 8 12 2" xfId="18826" xr:uid="{00000000-0005-0000-0000-00008A490000}"/>
    <cellStyle name="SAPBEXHLevel1X 2 8 12 3" xfId="18827" xr:uid="{00000000-0005-0000-0000-00008B490000}"/>
    <cellStyle name="SAPBEXHLevel1X 2 8 13" xfId="18828" xr:uid="{00000000-0005-0000-0000-00008C490000}"/>
    <cellStyle name="SAPBEXHLevel1X 2 8 13 2" xfId="18829" xr:uid="{00000000-0005-0000-0000-00008D490000}"/>
    <cellStyle name="SAPBEXHLevel1X 2 8 13 3" xfId="18830" xr:uid="{00000000-0005-0000-0000-00008E490000}"/>
    <cellStyle name="SAPBEXHLevel1X 2 8 14" xfId="18831" xr:uid="{00000000-0005-0000-0000-00008F490000}"/>
    <cellStyle name="SAPBEXHLevel1X 2 8 14 2" xfId="18832" xr:uid="{00000000-0005-0000-0000-000090490000}"/>
    <cellStyle name="SAPBEXHLevel1X 2 8 14 3" xfId="18833" xr:uid="{00000000-0005-0000-0000-000091490000}"/>
    <cellStyle name="SAPBEXHLevel1X 2 8 15" xfId="18834" xr:uid="{00000000-0005-0000-0000-000092490000}"/>
    <cellStyle name="SAPBEXHLevel1X 2 8 15 2" xfId="18835" xr:uid="{00000000-0005-0000-0000-000093490000}"/>
    <cellStyle name="SAPBEXHLevel1X 2 8 15 3" xfId="18836" xr:uid="{00000000-0005-0000-0000-000094490000}"/>
    <cellStyle name="SAPBEXHLevel1X 2 8 16" xfId="18837" xr:uid="{00000000-0005-0000-0000-000095490000}"/>
    <cellStyle name="SAPBEXHLevel1X 2 8 2" xfId="18838" xr:uid="{00000000-0005-0000-0000-000096490000}"/>
    <cellStyle name="SAPBEXHLevel1X 2 8 2 2" xfId="18839" xr:uid="{00000000-0005-0000-0000-000097490000}"/>
    <cellStyle name="SAPBEXHLevel1X 2 8 2 3" xfId="18840" xr:uid="{00000000-0005-0000-0000-000098490000}"/>
    <cellStyle name="SAPBEXHLevel1X 2 8 3" xfId="18841" xr:uid="{00000000-0005-0000-0000-000099490000}"/>
    <cellStyle name="SAPBEXHLevel1X 2 8 3 2" xfId="18842" xr:uid="{00000000-0005-0000-0000-00009A490000}"/>
    <cellStyle name="SAPBEXHLevel1X 2 8 3 3" xfId="18843" xr:uid="{00000000-0005-0000-0000-00009B490000}"/>
    <cellStyle name="SAPBEXHLevel1X 2 8 4" xfId="18844" xr:uid="{00000000-0005-0000-0000-00009C490000}"/>
    <cellStyle name="SAPBEXHLevel1X 2 8 4 2" xfId="18845" xr:uid="{00000000-0005-0000-0000-00009D490000}"/>
    <cellStyle name="SAPBEXHLevel1X 2 8 4 3" xfId="18846" xr:uid="{00000000-0005-0000-0000-00009E490000}"/>
    <cellStyle name="SAPBEXHLevel1X 2 8 5" xfId="18847" xr:uid="{00000000-0005-0000-0000-00009F490000}"/>
    <cellStyle name="SAPBEXHLevel1X 2 8 5 2" xfId="18848" xr:uid="{00000000-0005-0000-0000-0000A0490000}"/>
    <cellStyle name="SAPBEXHLevel1X 2 8 5 3" xfId="18849" xr:uid="{00000000-0005-0000-0000-0000A1490000}"/>
    <cellStyle name="SAPBEXHLevel1X 2 8 6" xfId="18850" xr:uid="{00000000-0005-0000-0000-0000A2490000}"/>
    <cellStyle name="SAPBEXHLevel1X 2 8 6 2" xfId="18851" xr:uid="{00000000-0005-0000-0000-0000A3490000}"/>
    <cellStyle name="SAPBEXHLevel1X 2 8 6 3" xfId="18852" xr:uid="{00000000-0005-0000-0000-0000A4490000}"/>
    <cellStyle name="SAPBEXHLevel1X 2 8 7" xfId="18853" xr:uid="{00000000-0005-0000-0000-0000A5490000}"/>
    <cellStyle name="SAPBEXHLevel1X 2 8 7 2" xfId="18854" xr:uid="{00000000-0005-0000-0000-0000A6490000}"/>
    <cellStyle name="SAPBEXHLevel1X 2 8 7 3" xfId="18855" xr:uid="{00000000-0005-0000-0000-0000A7490000}"/>
    <cellStyle name="SAPBEXHLevel1X 2 8 8" xfId="18856" xr:uid="{00000000-0005-0000-0000-0000A8490000}"/>
    <cellStyle name="SAPBEXHLevel1X 2 8 8 2" xfId="18857" xr:uid="{00000000-0005-0000-0000-0000A9490000}"/>
    <cellStyle name="SAPBEXHLevel1X 2 8 8 3" xfId="18858" xr:uid="{00000000-0005-0000-0000-0000AA490000}"/>
    <cellStyle name="SAPBEXHLevel1X 2 8 9" xfId="18859" xr:uid="{00000000-0005-0000-0000-0000AB490000}"/>
    <cellStyle name="SAPBEXHLevel1X 2 8 9 2" xfId="18860" xr:uid="{00000000-0005-0000-0000-0000AC490000}"/>
    <cellStyle name="SAPBEXHLevel1X 2 8 9 3" xfId="18861" xr:uid="{00000000-0005-0000-0000-0000AD490000}"/>
    <cellStyle name="SAPBEXHLevel1X 2 9" xfId="18862" xr:uid="{00000000-0005-0000-0000-0000AE490000}"/>
    <cellStyle name="SAPBEXHLevel1X 2 9 10" xfId="18863" xr:uid="{00000000-0005-0000-0000-0000AF490000}"/>
    <cellStyle name="SAPBEXHLevel1X 2 9 10 2" xfId="18864" xr:uid="{00000000-0005-0000-0000-0000B0490000}"/>
    <cellStyle name="SAPBEXHLevel1X 2 9 10 3" xfId="18865" xr:uid="{00000000-0005-0000-0000-0000B1490000}"/>
    <cellStyle name="SAPBEXHLevel1X 2 9 11" xfId="18866" xr:uid="{00000000-0005-0000-0000-0000B2490000}"/>
    <cellStyle name="SAPBEXHLevel1X 2 9 11 2" xfId="18867" xr:uid="{00000000-0005-0000-0000-0000B3490000}"/>
    <cellStyle name="SAPBEXHLevel1X 2 9 11 3" xfId="18868" xr:uid="{00000000-0005-0000-0000-0000B4490000}"/>
    <cellStyle name="SAPBEXHLevel1X 2 9 12" xfId="18869" xr:uid="{00000000-0005-0000-0000-0000B5490000}"/>
    <cellStyle name="SAPBEXHLevel1X 2 9 12 2" xfId="18870" xr:uid="{00000000-0005-0000-0000-0000B6490000}"/>
    <cellStyle name="SAPBEXHLevel1X 2 9 12 3" xfId="18871" xr:uid="{00000000-0005-0000-0000-0000B7490000}"/>
    <cellStyle name="SAPBEXHLevel1X 2 9 13" xfId="18872" xr:uid="{00000000-0005-0000-0000-0000B8490000}"/>
    <cellStyle name="SAPBEXHLevel1X 2 9 13 2" xfId="18873" xr:uid="{00000000-0005-0000-0000-0000B9490000}"/>
    <cellStyle name="SAPBEXHLevel1X 2 9 13 3" xfId="18874" xr:uid="{00000000-0005-0000-0000-0000BA490000}"/>
    <cellStyle name="SAPBEXHLevel1X 2 9 14" xfId="18875" xr:uid="{00000000-0005-0000-0000-0000BB490000}"/>
    <cellStyle name="SAPBEXHLevel1X 2 9 14 2" xfId="18876" xr:uid="{00000000-0005-0000-0000-0000BC490000}"/>
    <cellStyle name="SAPBEXHLevel1X 2 9 14 3" xfId="18877" xr:uid="{00000000-0005-0000-0000-0000BD490000}"/>
    <cellStyle name="SAPBEXHLevel1X 2 9 15" xfId="18878" xr:uid="{00000000-0005-0000-0000-0000BE490000}"/>
    <cellStyle name="SAPBEXHLevel1X 2 9 15 2" xfId="18879" xr:uid="{00000000-0005-0000-0000-0000BF490000}"/>
    <cellStyle name="SAPBEXHLevel1X 2 9 15 3" xfId="18880" xr:uid="{00000000-0005-0000-0000-0000C0490000}"/>
    <cellStyle name="SAPBEXHLevel1X 2 9 16" xfId="18881" xr:uid="{00000000-0005-0000-0000-0000C1490000}"/>
    <cellStyle name="SAPBEXHLevel1X 2 9 2" xfId="18882" xr:uid="{00000000-0005-0000-0000-0000C2490000}"/>
    <cellStyle name="SAPBEXHLevel1X 2 9 2 2" xfId="18883" xr:uid="{00000000-0005-0000-0000-0000C3490000}"/>
    <cellStyle name="SAPBEXHLevel1X 2 9 2 3" xfId="18884" xr:uid="{00000000-0005-0000-0000-0000C4490000}"/>
    <cellStyle name="SAPBEXHLevel1X 2 9 3" xfId="18885" xr:uid="{00000000-0005-0000-0000-0000C5490000}"/>
    <cellStyle name="SAPBEXHLevel1X 2 9 3 2" xfId="18886" xr:uid="{00000000-0005-0000-0000-0000C6490000}"/>
    <cellStyle name="SAPBEXHLevel1X 2 9 3 3" xfId="18887" xr:uid="{00000000-0005-0000-0000-0000C7490000}"/>
    <cellStyle name="SAPBEXHLevel1X 2 9 4" xfId="18888" xr:uid="{00000000-0005-0000-0000-0000C8490000}"/>
    <cellStyle name="SAPBEXHLevel1X 2 9 4 2" xfId="18889" xr:uid="{00000000-0005-0000-0000-0000C9490000}"/>
    <cellStyle name="SAPBEXHLevel1X 2 9 4 3" xfId="18890" xr:uid="{00000000-0005-0000-0000-0000CA490000}"/>
    <cellStyle name="SAPBEXHLevel1X 2 9 5" xfId="18891" xr:uid="{00000000-0005-0000-0000-0000CB490000}"/>
    <cellStyle name="SAPBEXHLevel1X 2 9 5 2" xfId="18892" xr:uid="{00000000-0005-0000-0000-0000CC490000}"/>
    <cellStyle name="SAPBEXHLevel1X 2 9 5 3" xfId="18893" xr:uid="{00000000-0005-0000-0000-0000CD490000}"/>
    <cellStyle name="SAPBEXHLevel1X 2 9 6" xfId="18894" xr:uid="{00000000-0005-0000-0000-0000CE490000}"/>
    <cellStyle name="SAPBEXHLevel1X 2 9 6 2" xfId="18895" xr:uid="{00000000-0005-0000-0000-0000CF490000}"/>
    <cellStyle name="SAPBEXHLevel1X 2 9 6 3" xfId="18896" xr:uid="{00000000-0005-0000-0000-0000D0490000}"/>
    <cellStyle name="SAPBEXHLevel1X 2 9 7" xfId="18897" xr:uid="{00000000-0005-0000-0000-0000D1490000}"/>
    <cellStyle name="SAPBEXHLevel1X 2 9 7 2" xfId="18898" xr:uid="{00000000-0005-0000-0000-0000D2490000}"/>
    <cellStyle name="SAPBEXHLevel1X 2 9 7 3" xfId="18899" xr:uid="{00000000-0005-0000-0000-0000D3490000}"/>
    <cellStyle name="SAPBEXHLevel1X 2 9 8" xfId="18900" xr:uid="{00000000-0005-0000-0000-0000D4490000}"/>
    <cellStyle name="SAPBEXHLevel1X 2 9 8 2" xfId="18901" xr:uid="{00000000-0005-0000-0000-0000D5490000}"/>
    <cellStyle name="SAPBEXHLevel1X 2 9 8 3" xfId="18902" xr:uid="{00000000-0005-0000-0000-0000D6490000}"/>
    <cellStyle name="SAPBEXHLevel1X 2 9 9" xfId="18903" xr:uid="{00000000-0005-0000-0000-0000D7490000}"/>
    <cellStyle name="SAPBEXHLevel1X 2 9 9 2" xfId="18904" xr:uid="{00000000-0005-0000-0000-0000D8490000}"/>
    <cellStyle name="SAPBEXHLevel1X 2 9 9 3" xfId="18905" xr:uid="{00000000-0005-0000-0000-0000D9490000}"/>
    <cellStyle name="SAPBEXHLevel1X 20" xfId="18906" xr:uid="{00000000-0005-0000-0000-0000DA490000}"/>
    <cellStyle name="SAPBEXHLevel1X 20 2" xfId="18907" xr:uid="{00000000-0005-0000-0000-0000DB490000}"/>
    <cellStyle name="SAPBEXHLevel1X 20 3" xfId="18908" xr:uid="{00000000-0005-0000-0000-0000DC490000}"/>
    <cellStyle name="SAPBEXHLevel1X 21" xfId="18909" xr:uid="{00000000-0005-0000-0000-0000DD490000}"/>
    <cellStyle name="SAPBEXHLevel1X 21 2" xfId="18910" xr:uid="{00000000-0005-0000-0000-0000DE490000}"/>
    <cellStyle name="SAPBEXHLevel1X 21 3" xfId="18911" xr:uid="{00000000-0005-0000-0000-0000DF490000}"/>
    <cellStyle name="SAPBEXHLevel1X 22" xfId="18912" xr:uid="{00000000-0005-0000-0000-0000E0490000}"/>
    <cellStyle name="SAPBEXHLevel1X 22 2" xfId="18913" xr:uid="{00000000-0005-0000-0000-0000E1490000}"/>
    <cellStyle name="SAPBEXHLevel1X 22 3" xfId="18914" xr:uid="{00000000-0005-0000-0000-0000E2490000}"/>
    <cellStyle name="SAPBEXHLevel1X 23" xfId="18915" xr:uid="{00000000-0005-0000-0000-0000E3490000}"/>
    <cellStyle name="SAPBEXHLevel1X 23 2" xfId="18916" xr:uid="{00000000-0005-0000-0000-0000E4490000}"/>
    <cellStyle name="SAPBEXHLevel1X 23 3" xfId="18917" xr:uid="{00000000-0005-0000-0000-0000E5490000}"/>
    <cellStyle name="SAPBEXHLevel1X 24" xfId="18918" xr:uid="{00000000-0005-0000-0000-0000E6490000}"/>
    <cellStyle name="SAPBEXHLevel1X 24 2" xfId="18919" xr:uid="{00000000-0005-0000-0000-0000E7490000}"/>
    <cellStyle name="SAPBEXHLevel1X 24 3" xfId="18920" xr:uid="{00000000-0005-0000-0000-0000E8490000}"/>
    <cellStyle name="SAPBEXHLevel1X 25" xfId="18921" xr:uid="{00000000-0005-0000-0000-0000E9490000}"/>
    <cellStyle name="SAPBEXHLevel1X 25 2" xfId="18922" xr:uid="{00000000-0005-0000-0000-0000EA490000}"/>
    <cellStyle name="SAPBEXHLevel1X 25 3" xfId="18923" xr:uid="{00000000-0005-0000-0000-0000EB490000}"/>
    <cellStyle name="SAPBEXHLevel1X 26" xfId="18924" xr:uid="{00000000-0005-0000-0000-0000EC490000}"/>
    <cellStyle name="SAPBEXHLevel1X 26 2" xfId="18925" xr:uid="{00000000-0005-0000-0000-0000ED490000}"/>
    <cellStyle name="SAPBEXHLevel1X 26 3" xfId="18926" xr:uid="{00000000-0005-0000-0000-0000EE490000}"/>
    <cellStyle name="SAPBEXHLevel1X 27" xfId="18927" xr:uid="{00000000-0005-0000-0000-0000EF490000}"/>
    <cellStyle name="SAPBEXHLevel1X 27 2" xfId="18928" xr:uid="{00000000-0005-0000-0000-0000F0490000}"/>
    <cellStyle name="SAPBEXHLevel1X 27 3" xfId="18929" xr:uid="{00000000-0005-0000-0000-0000F1490000}"/>
    <cellStyle name="SAPBEXHLevel1X 28" xfId="18930" xr:uid="{00000000-0005-0000-0000-0000F2490000}"/>
    <cellStyle name="SAPBEXHLevel1X 28 2" xfId="18931" xr:uid="{00000000-0005-0000-0000-0000F3490000}"/>
    <cellStyle name="SAPBEXHLevel1X 28 3" xfId="18932" xr:uid="{00000000-0005-0000-0000-0000F4490000}"/>
    <cellStyle name="SAPBEXHLevel1X 29" xfId="18933" xr:uid="{00000000-0005-0000-0000-0000F5490000}"/>
    <cellStyle name="SAPBEXHLevel1X 29 2" xfId="18934" xr:uid="{00000000-0005-0000-0000-0000F6490000}"/>
    <cellStyle name="SAPBEXHLevel1X 29 3" xfId="18935" xr:uid="{00000000-0005-0000-0000-0000F7490000}"/>
    <cellStyle name="SAPBEXHLevel1X 3" xfId="18936" xr:uid="{00000000-0005-0000-0000-0000F8490000}"/>
    <cellStyle name="SAPBEXHLevel1X 3 10" xfId="18937" xr:uid="{00000000-0005-0000-0000-0000F9490000}"/>
    <cellStyle name="SAPBEXHLevel1X 3 10 10" xfId="18938" xr:uid="{00000000-0005-0000-0000-0000FA490000}"/>
    <cellStyle name="SAPBEXHLevel1X 3 10 10 2" xfId="18939" xr:uid="{00000000-0005-0000-0000-0000FB490000}"/>
    <cellStyle name="SAPBEXHLevel1X 3 10 10 3" xfId="18940" xr:uid="{00000000-0005-0000-0000-0000FC490000}"/>
    <cellStyle name="SAPBEXHLevel1X 3 10 11" xfId="18941" xr:uid="{00000000-0005-0000-0000-0000FD490000}"/>
    <cellStyle name="SAPBEXHLevel1X 3 10 11 2" xfId="18942" xr:uid="{00000000-0005-0000-0000-0000FE490000}"/>
    <cellStyle name="SAPBEXHLevel1X 3 10 11 3" xfId="18943" xr:uid="{00000000-0005-0000-0000-0000FF490000}"/>
    <cellStyle name="SAPBEXHLevel1X 3 10 12" xfId="18944" xr:uid="{00000000-0005-0000-0000-0000004A0000}"/>
    <cellStyle name="SAPBEXHLevel1X 3 10 12 2" xfId="18945" xr:uid="{00000000-0005-0000-0000-0000014A0000}"/>
    <cellStyle name="SAPBEXHLevel1X 3 10 12 3" xfId="18946" xr:uid="{00000000-0005-0000-0000-0000024A0000}"/>
    <cellStyle name="SAPBEXHLevel1X 3 10 13" xfId="18947" xr:uid="{00000000-0005-0000-0000-0000034A0000}"/>
    <cellStyle name="SAPBEXHLevel1X 3 10 13 2" xfId="18948" xr:uid="{00000000-0005-0000-0000-0000044A0000}"/>
    <cellStyle name="SAPBEXHLevel1X 3 10 13 3" xfId="18949" xr:uid="{00000000-0005-0000-0000-0000054A0000}"/>
    <cellStyle name="SAPBEXHLevel1X 3 10 14" xfId="18950" xr:uid="{00000000-0005-0000-0000-0000064A0000}"/>
    <cellStyle name="SAPBEXHLevel1X 3 10 14 2" xfId="18951" xr:uid="{00000000-0005-0000-0000-0000074A0000}"/>
    <cellStyle name="SAPBEXHLevel1X 3 10 14 3" xfId="18952" xr:uid="{00000000-0005-0000-0000-0000084A0000}"/>
    <cellStyle name="SAPBEXHLevel1X 3 10 15" xfId="18953" xr:uid="{00000000-0005-0000-0000-0000094A0000}"/>
    <cellStyle name="SAPBEXHLevel1X 3 10 15 2" xfId="18954" xr:uid="{00000000-0005-0000-0000-00000A4A0000}"/>
    <cellStyle name="SAPBEXHLevel1X 3 10 15 3" xfId="18955" xr:uid="{00000000-0005-0000-0000-00000B4A0000}"/>
    <cellStyle name="SAPBEXHLevel1X 3 10 16" xfId="18956" xr:uid="{00000000-0005-0000-0000-00000C4A0000}"/>
    <cellStyle name="SAPBEXHLevel1X 3 10 2" xfId="18957" xr:uid="{00000000-0005-0000-0000-00000D4A0000}"/>
    <cellStyle name="SAPBEXHLevel1X 3 10 2 2" xfId="18958" xr:uid="{00000000-0005-0000-0000-00000E4A0000}"/>
    <cellStyle name="SAPBEXHLevel1X 3 10 2 3" xfId="18959" xr:uid="{00000000-0005-0000-0000-00000F4A0000}"/>
    <cellStyle name="SAPBEXHLevel1X 3 10 3" xfId="18960" xr:uid="{00000000-0005-0000-0000-0000104A0000}"/>
    <cellStyle name="SAPBEXHLevel1X 3 10 3 2" xfId="18961" xr:uid="{00000000-0005-0000-0000-0000114A0000}"/>
    <cellStyle name="SAPBEXHLevel1X 3 10 3 3" xfId="18962" xr:uid="{00000000-0005-0000-0000-0000124A0000}"/>
    <cellStyle name="SAPBEXHLevel1X 3 10 4" xfId="18963" xr:uid="{00000000-0005-0000-0000-0000134A0000}"/>
    <cellStyle name="SAPBEXHLevel1X 3 10 4 2" xfId="18964" xr:uid="{00000000-0005-0000-0000-0000144A0000}"/>
    <cellStyle name="SAPBEXHLevel1X 3 10 4 3" xfId="18965" xr:uid="{00000000-0005-0000-0000-0000154A0000}"/>
    <cellStyle name="SAPBEXHLevel1X 3 10 5" xfId="18966" xr:uid="{00000000-0005-0000-0000-0000164A0000}"/>
    <cellStyle name="SAPBEXHLevel1X 3 10 5 2" xfId="18967" xr:uid="{00000000-0005-0000-0000-0000174A0000}"/>
    <cellStyle name="SAPBEXHLevel1X 3 10 5 3" xfId="18968" xr:uid="{00000000-0005-0000-0000-0000184A0000}"/>
    <cellStyle name="SAPBEXHLevel1X 3 10 6" xfId="18969" xr:uid="{00000000-0005-0000-0000-0000194A0000}"/>
    <cellStyle name="SAPBEXHLevel1X 3 10 6 2" xfId="18970" xr:uid="{00000000-0005-0000-0000-00001A4A0000}"/>
    <cellStyle name="SAPBEXHLevel1X 3 10 6 3" xfId="18971" xr:uid="{00000000-0005-0000-0000-00001B4A0000}"/>
    <cellStyle name="SAPBEXHLevel1X 3 10 7" xfId="18972" xr:uid="{00000000-0005-0000-0000-00001C4A0000}"/>
    <cellStyle name="SAPBEXHLevel1X 3 10 7 2" xfId="18973" xr:uid="{00000000-0005-0000-0000-00001D4A0000}"/>
    <cellStyle name="SAPBEXHLevel1X 3 10 7 3" xfId="18974" xr:uid="{00000000-0005-0000-0000-00001E4A0000}"/>
    <cellStyle name="SAPBEXHLevel1X 3 10 8" xfId="18975" xr:uid="{00000000-0005-0000-0000-00001F4A0000}"/>
    <cellStyle name="SAPBEXHLevel1X 3 10 8 2" xfId="18976" xr:uid="{00000000-0005-0000-0000-0000204A0000}"/>
    <cellStyle name="SAPBEXHLevel1X 3 10 8 3" xfId="18977" xr:uid="{00000000-0005-0000-0000-0000214A0000}"/>
    <cellStyle name="SAPBEXHLevel1X 3 10 9" xfId="18978" xr:uid="{00000000-0005-0000-0000-0000224A0000}"/>
    <cellStyle name="SAPBEXHLevel1X 3 10 9 2" xfId="18979" xr:uid="{00000000-0005-0000-0000-0000234A0000}"/>
    <cellStyle name="SAPBEXHLevel1X 3 10 9 3" xfId="18980" xr:uid="{00000000-0005-0000-0000-0000244A0000}"/>
    <cellStyle name="SAPBEXHLevel1X 3 11" xfId="18981" xr:uid="{00000000-0005-0000-0000-0000254A0000}"/>
    <cellStyle name="SAPBEXHLevel1X 3 11 10" xfId="18982" xr:uid="{00000000-0005-0000-0000-0000264A0000}"/>
    <cellStyle name="SAPBEXHLevel1X 3 11 10 2" xfId="18983" xr:uid="{00000000-0005-0000-0000-0000274A0000}"/>
    <cellStyle name="SAPBEXHLevel1X 3 11 10 3" xfId="18984" xr:uid="{00000000-0005-0000-0000-0000284A0000}"/>
    <cellStyle name="SAPBEXHLevel1X 3 11 11" xfId="18985" xr:uid="{00000000-0005-0000-0000-0000294A0000}"/>
    <cellStyle name="SAPBEXHLevel1X 3 11 11 2" xfId="18986" xr:uid="{00000000-0005-0000-0000-00002A4A0000}"/>
    <cellStyle name="SAPBEXHLevel1X 3 11 11 3" xfId="18987" xr:uid="{00000000-0005-0000-0000-00002B4A0000}"/>
    <cellStyle name="SAPBEXHLevel1X 3 11 12" xfId="18988" xr:uid="{00000000-0005-0000-0000-00002C4A0000}"/>
    <cellStyle name="SAPBEXHLevel1X 3 11 12 2" xfId="18989" xr:uid="{00000000-0005-0000-0000-00002D4A0000}"/>
    <cellStyle name="SAPBEXHLevel1X 3 11 12 3" xfId="18990" xr:uid="{00000000-0005-0000-0000-00002E4A0000}"/>
    <cellStyle name="SAPBEXHLevel1X 3 11 13" xfId="18991" xr:uid="{00000000-0005-0000-0000-00002F4A0000}"/>
    <cellStyle name="SAPBEXHLevel1X 3 11 13 2" xfId="18992" xr:uid="{00000000-0005-0000-0000-0000304A0000}"/>
    <cellStyle name="SAPBEXHLevel1X 3 11 13 3" xfId="18993" xr:uid="{00000000-0005-0000-0000-0000314A0000}"/>
    <cellStyle name="SAPBEXHLevel1X 3 11 14" xfId="18994" xr:uid="{00000000-0005-0000-0000-0000324A0000}"/>
    <cellStyle name="SAPBEXHLevel1X 3 11 14 2" xfId="18995" xr:uid="{00000000-0005-0000-0000-0000334A0000}"/>
    <cellStyle name="SAPBEXHLevel1X 3 11 14 3" xfId="18996" xr:uid="{00000000-0005-0000-0000-0000344A0000}"/>
    <cellStyle name="SAPBEXHLevel1X 3 11 15" xfId="18997" xr:uid="{00000000-0005-0000-0000-0000354A0000}"/>
    <cellStyle name="SAPBEXHLevel1X 3 11 15 2" xfId="18998" xr:uid="{00000000-0005-0000-0000-0000364A0000}"/>
    <cellStyle name="SAPBEXHLevel1X 3 11 15 3" xfId="18999" xr:uid="{00000000-0005-0000-0000-0000374A0000}"/>
    <cellStyle name="SAPBEXHLevel1X 3 11 16" xfId="19000" xr:uid="{00000000-0005-0000-0000-0000384A0000}"/>
    <cellStyle name="SAPBEXHLevel1X 3 11 2" xfId="19001" xr:uid="{00000000-0005-0000-0000-0000394A0000}"/>
    <cellStyle name="SAPBEXHLevel1X 3 11 2 2" xfId="19002" xr:uid="{00000000-0005-0000-0000-00003A4A0000}"/>
    <cellStyle name="SAPBEXHLevel1X 3 11 2 3" xfId="19003" xr:uid="{00000000-0005-0000-0000-00003B4A0000}"/>
    <cellStyle name="SAPBEXHLevel1X 3 11 3" xfId="19004" xr:uid="{00000000-0005-0000-0000-00003C4A0000}"/>
    <cellStyle name="SAPBEXHLevel1X 3 11 3 2" xfId="19005" xr:uid="{00000000-0005-0000-0000-00003D4A0000}"/>
    <cellStyle name="SAPBEXHLevel1X 3 11 3 3" xfId="19006" xr:uid="{00000000-0005-0000-0000-00003E4A0000}"/>
    <cellStyle name="SAPBEXHLevel1X 3 11 4" xfId="19007" xr:uid="{00000000-0005-0000-0000-00003F4A0000}"/>
    <cellStyle name="SAPBEXHLevel1X 3 11 4 2" xfId="19008" xr:uid="{00000000-0005-0000-0000-0000404A0000}"/>
    <cellStyle name="SAPBEXHLevel1X 3 11 4 3" xfId="19009" xr:uid="{00000000-0005-0000-0000-0000414A0000}"/>
    <cellStyle name="SAPBEXHLevel1X 3 11 5" xfId="19010" xr:uid="{00000000-0005-0000-0000-0000424A0000}"/>
    <cellStyle name="SAPBEXHLevel1X 3 11 5 2" xfId="19011" xr:uid="{00000000-0005-0000-0000-0000434A0000}"/>
    <cellStyle name="SAPBEXHLevel1X 3 11 5 3" xfId="19012" xr:uid="{00000000-0005-0000-0000-0000444A0000}"/>
    <cellStyle name="SAPBEXHLevel1X 3 11 6" xfId="19013" xr:uid="{00000000-0005-0000-0000-0000454A0000}"/>
    <cellStyle name="SAPBEXHLevel1X 3 11 6 2" xfId="19014" xr:uid="{00000000-0005-0000-0000-0000464A0000}"/>
    <cellStyle name="SAPBEXHLevel1X 3 11 6 3" xfId="19015" xr:uid="{00000000-0005-0000-0000-0000474A0000}"/>
    <cellStyle name="SAPBEXHLevel1X 3 11 7" xfId="19016" xr:uid="{00000000-0005-0000-0000-0000484A0000}"/>
    <cellStyle name="SAPBEXHLevel1X 3 11 7 2" xfId="19017" xr:uid="{00000000-0005-0000-0000-0000494A0000}"/>
    <cellStyle name="SAPBEXHLevel1X 3 11 7 3" xfId="19018" xr:uid="{00000000-0005-0000-0000-00004A4A0000}"/>
    <cellStyle name="SAPBEXHLevel1X 3 11 8" xfId="19019" xr:uid="{00000000-0005-0000-0000-00004B4A0000}"/>
    <cellStyle name="SAPBEXHLevel1X 3 11 8 2" xfId="19020" xr:uid="{00000000-0005-0000-0000-00004C4A0000}"/>
    <cellStyle name="SAPBEXHLevel1X 3 11 8 3" xfId="19021" xr:uid="{00000000-0005-0000-0000-00004D4A0000}"/>
    <cellStyle name="SAPBEXHLevel1X 3 11 9" xfId="19022" xr:uid="{00000000-0005-0000-0000-00004E4A0000}"/>
    <cellStyle name="SAPBEXHLevel1X 3 11 9 2" xfId="19023" xr:uid="{00000000-0005-0000-0000-00004F4A0000}"/>
    <cellStyle name="SAPBEXHLevel1X 3 11 9 3" xfId="19024" xr:uid="{00000000-0005-0000-0000-0000504A0000}"/>
    <cellStyle name="SAPBEXHLevel1X 3 12" xfId="19025" xr:uid="{00000000-0005-0000-0000-0000514A0000}"/>
    <cellStyle name="SAPBEXHLevel1X 3 12 10" xfId="19026" xr:uid="{00000000-0005-0000-0000-0000524A0000}"/>
    <cellStyle name="SAPBEXHLevel1X 3 12 10 2" xfId="19027" xr:uid="{00000000-0005-0000-0000-0000534A0000}"/>
    <cellStyle name="SAPBEXHLevel1X 3 12 10 3" xfId="19028" xr:uid="{00000000-0005-0000-0000-0000544A0000}"/>
    <cellStyle name="SAPBEXHLevel1X 3 12 11" xfId="19029" xr:uid="{00000000-0005-0000-0000-0000554A0000}"/>
    <cellStyle name="SAPBEXHLevel1X 3 12 11 2" xfId="19030" xr:uid="{00000000-0005-0000-0000-0000564A0000}"/>
    <cellStyle name="SAPBEXHLevel1X 3 12 11 3" xfId="19031" xr:uid="{00000000-0005-0000-0000-0000574A0000}"/>
    <cellStyle name="SAPBEXHLevel1X 3 12 12" xfId="19032" xr:uid="{00000000-0005-0000-0000-0000584A0000}"/>
    <cellStyle name="SAPBEXHLevel1X 3 12 12 2" xfId="19033" xr:uid="{00000000-0005-0000-0000-0000594A0000}"/>
    <cellStyle name="SAPBEXHLevel1X 3 12 12 3" xfId="19034" xr:uid="{00000000-0005-0000-0000-00005A4A0000}"/>
    <cellStyle name="SAPBEXHLevel1X 3 12 13" xfId="19035" xr:uid="{00000000-0005-0000-0000-00005B4A0000}"/>
    <cellStyle name="SAPBEXHLevel1X 3 12 13 2" xfId="19036" xr:uid="{00000000-0005-0000-0000-00005C4A0000}"/>
    <cellStyle name="SAPBEXHLevel1X 3 12 13 3" xfId="19037" xr:uid="{00000000-0005-0000-0000-00005D4A0000}"/>
    <cellStyle name="SAPBEXHLevel1X 3 12 14" xfId="19038" xr:uid="{00000000-0005-0000-0000-00005E4A0000}"/>
    <cellStyle name="SAPBEXHLevel1X 3 12 14 2" xfId="19039" xr:uid="{00000000-0005-0000-0000-00005F4A0000}"/>
    <cellStyle name="SAPBEXHLevel1X 3 12 14 3" xfId="19040" xr:uid="{00000000-0005-0000-0000-0000604A0000}"/>
    <cellStyle name="SAPBEXHLevel1X 3 12 15" xfId="19041" xr:uid="{00000000-0005-0000-0000-0000614A0000}"/>
    <cellStyle name="SAPBEXHLevel1X 3 12 15 2" xfId="19042" xr:uid="{00000000-0005-0000-0000-0000624A0000}"/>
    <cellStyle name="SAPBEXHLevel1X 3 12 15 3" xfId="19043" xr:uid="{00000000-0005-0000-0000-0000634A0000}"/>
    <cellStyle name="SAPBEXHLevel1X 3 12 16" xfId="19044" xr:uid="{00000000-0005-0000-0000-0000644A0000}"/>
    <cellStyle name="SAPBEXHLevel1X 3 12 2" xfId="19045" xr:uid="{00000000-0005-0000-0000-0000654A0000}"/>
    <cellStyle name="SAPBEXHLevel1X 3 12 2 2" xfId="19046" xr:uid="{00000000-0005-0000-0000-0000664A0000}"/>
    <cellStyle name="SAPBEXHLevel1X 3 12 2 3" xfId="19047" xr:uid="{00000000-0005-0000-0000-0000674A0000}"/>
    <cellStyle name="SAPBEXHLevel1X 3 12 3" xfId="19048" xr:uid="{00000000-0005-0000-0000-0000684A0000}"/>
    <cellStyle name="SAPBEXHLevel1X 3 12 3 2" xfId="19049" xr:uid="{00000000-0005-0000-0000-0000694A0000}"/>
    <cellStyle name="SAPBEXHLevel1X 3 12 3 3" xfId="19050" xr:uid="{00000000-0005-0000-0000-00006A4A0000}"/>
    <cellStyle name="SAPBEXHLevel1X 3 12 4" xfId="19051" xr:uid="{00000000-0005-0000-0000-00006B4A0000}"/>
    <cellStyle name="SAPBEXHLevel1X 3 12 4 2" xfId="19052" xr:uid="{00000000-0005-0000-0000-00006C4A0000}"/>
    <cellStyle name="SAPBEXHLevel1X 3 12 4 3" xfId="19053" xr:uid="{00000000-0005-0000-0000-00006D4A0000}"/>
    <cellStyle name="SAPBEXHLevel1X 3 12 5" xfId="19054" xr:uid="{00000000-0005-0000-0000-00006E4A0000}"/>
    <cellStyle name="SAPBEXHLevel1X 3 12 5 2" xfId="19055" xr:uid="{00000000-0005-0000-0000-00006F4A0000}"/>
    <cellStyle name="SAPBEXHLevel1X 3 12 5 3" xfId="19056" xr:uid="{00000000-0005-0000-0000-0000704A0000}"/>
    <cellStyle name="SAPBEXHLevel1X 3 12 6" xfId="19057" xr:uid="{00000000-0005-0000-0000-0000714A0000}"/>
    <cellStyle name="SAPBEXHLevel1X 3 12 6 2" xfId="19058" xr:uid="{00000000-0005-0000-0000-0000724A0000}"/>
    <cellStyle name="SAPBEXHLevel1X 3 12 6 3" xfId="19059" xr:uid="{00000000-0005-0000-0000-0000734A0000}"/>
    <cellStyle name="SAPBEXHLevel1X 3 12 7" xfId="19060" xr:uid="{00000000-0005-0000-0000-0000744A0000}"/>
    <cellStyle name="SAPBEXHLevel1X 3 12 7 2" xfId="19061" xr:uid="{00000000-0005-0000-0000-0000754A0000}"/>
    <cellStyle name="SAPBEXHLevel1X 3 12 7 3" xfId="19062" xr:uid="{00000000-0005-0000-0000-0000764A0000}"/>
    <cellStyle name="SAPBEXHLevel1X 3 12 8" xfId="19063" xr:uid="{00000000-0005-0000-0000-0000774A0000}"/>
    <cellStyle name="SAPBEXHLevel1X 3 12 8 2" xfId="19064" xr:uid="{00000000-0005-0000-0000-0000784A0000}"/>
    <cellStyle name="SAPBEXHLevel1X 3 12 8 3" xfId="19065" xr:uid="{00000000-0005-0000-0000-0000794A0000}"/>
    <cellStyle name="SAPBEXHLevel1X 3 12 9" xfId="19066" xr:uid="{00000000-0005-0000-0000-00007A4A0000}"/>
    <cellStyle name="SAPBEXHLevel1X 3 12 9 2" xfId="19067" xr:uid="{00000000-0005-0000-0000-00007B4A0000}"/>
    <cellStyle name="SAPBEXHLevel1X 3 12 9 3" xfId="19068" xr:uid="{00000000-0005-0000-0000-00007C4A0000}"/>
    <cellStyle name="SAPBEXHLevel1X 3 13" xfId="19069" xr:uid="{00000000-0005-0000-0000-00007D4A0000}"/>
    <cellStyle name="SAPBEXHLevel1X 3 13 10" xfId="19070" xr:uid="{00000000-0005-0000-0000-00007E4A0000}"/>
    <cellStyle name="SAPBEXHLevel1X 3 13 10 2" xfId="19071" xr:uid="{00000000-0005-0000-0000-00007F4A0000}"/>
    <cellStyle name="SAPBEXHLevel1X 3 13 10 3" xfId="19072" xr:uid="{00000000-0005-0000-0000-0000804A0000}"/>
    <cellStyle name="SAPBEXHLevel1X 3 13 11" xfId="19073" xr:uid="{00000000-0005-0000-0000-0000814A0000}"/>
    <cellStyle name="SAPBEXHLevel1X 3 13 11 2" xfId="19074" xr:uid="{00000000-0005-0000-0000-0000824A0000}"/>
    <cellStyle name="SAPBEXHLevel1X 3 13 11 3" xfId="19075" xr:uid="{00000000-0005-0000-0000-0000834A0000}"/>
    <cellStyle name="SAPBEXHLevel1X 3 13 12" xfId="19076" xr:uid="{00000000-0005-0000-0000-0000844A0000}"/>
    <cellStyle name="SAPBEXHLevel1X 3 13 12 2" xfId="19077" xr:uid="{00000000-0005-0000-0000-0000854A0000}"/>
    <cellStyle name="SAPBEXHLevel1X 3 13 12 3" xfId="19078" xr:uid="{00000000-0005-0000-0000-0000864A0000}"/>
    <cellStyle name="SAPBEXHLevel1X 3 13 13" xfId="19079" xr:uid="{00000000-0005-0000-0000-0000874A0000}"/>
    <cellStyle name="SAPBEXHLevel1X 3 13 13 2" xfId="19080" xr:uid="{00000000-0005-0000-0000-0000884A0000}"/>
    <cellStyle name="SAPBEXHLevel1X 3 13 13 3" xfId="19081" xr:uid="{00000000-0005-0000-0000-0000894A0000}"/>
    <cellStyle name="SAPBEXHLevel1X 3 13 14" xfId="19082" xr:uid="{00000000-0005-0000-0000-00008A4A0000}"/>
    <cellStyle name="SAPBEXHLevel1X 3 13 14 2" xfId="19083" xr:uid="{00000000-0005-0000-0000-00008B4A0000}"/>
    <cellStyle name="SAPBEXHLevel1X 3 13 14 3" xfId="19084" xr:uid="{00000000-0005-0000-0000-00008C4A0000}"/>
    <cellStyle name="SAPBEXHLevel1X 3 13 15" xfId="19085" xr:uid="{00000000-0005-0000-0000-00008D4A0000}"/>
    <cellStyle name="SAPBEXHLevel1X 3 13 15 2" xfId="19086" xr:uid="{00000000-0005-0000-0000-00008E4A0000}"/>
    <cellStyle name="SAPBEXHLevel1X 3 13 15 3" xfId="19087" xr:uid="{00000000-0005-0000-0000-00008F4A0000}"/>
    <cellStyle name="SAPBEXHLevel1X 3 13 16" xfId="19088" xr:uid="{00000000-0005-0000-0000-0000904A0000}"/>
    <cellStyle name="SAPBEXHLevel1X 3 13 2" xfId="19089" xr:uid="{00000000-0005-0000-0000-0000914A0000}"/>
    <cellStyle name="SAPBEXHLevel1X 3 13 2 2" xfId="19090" xr:uid="{00000000-0005-0000-0000-0000924A0000}"/>
    <cellStyle name="SAPBEXHLevel1X 3 13 2 3" xfId="19091" xr:uid="{00000000-0005-0000-0000-0000934A0000}"/>
    <cellStyle name="SAPBEXHLevel1X 3 13 3" xfId="19092" xr:uid="{00000000-0005-0000-0000-0000944A0000}"/>
    <cellStyle name="SAPBEXHLevel1X 3 13 3 2" xfId="19093" xr:uid="{00000000-0005-0000-0000-0000954A0000}"/>
    <cellStyle name="SAPBEXHLevel1X 3 13 3 3" xfId="19094" xr:uid="{00000000-0005-0000-0000-0000964A0000}"/>
    <cellStyle name="SAPBEXHLevel1X 3 13 4" xfId="19095" xr:uid="{00000000-0005-0000-0000-0000974A0000}"/>
    <cellStyle name="SAPBEXHLevel1X 3 13 4 2" xfId="19096" xr:uid="{00000000-0005-0000-0000-0000984A0000}"/>
    <cellStyle name="SAPBEXHLevel1X 3 13 4 3" xfId="19097" xr:uid="{00000000-0005-0000-0000-0000994A0000}"/>
    <cellStyle name="SAPBEXHLevel1X 3 13 5" xfId="19098" xr:uid="{00000000-0005-0000-0000-00009A4A0000}"/>
    <cellStyle name="SAPBEXHLevel1X 3 13 5 2" xfId="19099" xr:uid="{00000000-0005-0000-0000-00009B4A0000}"/>
    <cellStyle name="SAPBEXHLevel1X 3 13 5 3" xfId="19100" xr:uid="{00000000-0005-0000-0000-00009C4A0000}"/>
    <cellStyle name="SAPBEXHLevel1X 3 13 6" xfId="19101" xr:uid="{00000000-0005-0000-0000-00009D4A0000}"/>
    <cellStyle name="SAPBEXHLevel1X 3 13 6 2" xfId="19102" xr:uid="{00000000-0005-0000-0000-00009E4A0000}"/>
    <cellStyle name="SAPBEXHLevel1X 3 13 6 3" xfId="19103" xr:uid="{00000000-0005-0000-0000-00009F4A0000}"/>
    <cellStyle name="SAPBEXHLevel1X 3 13 7" xfId="19104" xr:uid="{00000000-0005-0000-0000-0000A04A0000}"/>
    <cellStyle name="SAPBEXHLevel1X 3 13 7 2" xfId="19105" xr:uid="{00000000-0005-0000-0000-0000A14A0000}"/>
    <cellStyle name="SAPBEXHLevel1X 3 13 7 3" xfId="19106" xr:uid="{00000000-0005-0000-0000-0000A24A0000}"/>
    <cellStyle name="SAPBEXHLevel1X 3 13 8" xfId="19107" xr:uid="{00000000-0005-0000-0000-0000A34A0000}"/>
    <cellStyle name="SAPBEXHLevel1X 3 13 8 2" xfId="19108" xr:uid="{00000000-0005-0000-0000-0000A44A0000}"/>
    <cellStyle name="SAPBEXHLevel1X 3 13 8 3" xfId="19109" xr:uid="{00000000-0005-0000-0000-0000A54A0000}"/>
    <cellStyle name="SAPBEXHLevel1X 3 13 9" xfId="19110" xr:uid="{00000000-0005-0000-0000-0000A64A0000}"/>
    <cellStyle name="SAPBEXHLevel1X 3 13 9 2" xfId="19111" xr:uid="{00000000-0005-0000-0000-0000A74A0000}"/>
    <cellStyle name="SAPBEXHLevel1X 3 13 9 3" xfId="19112" xr:uid="{00000000-0005-0000-0000-0000A84A0000}"/>
    <cellStyle name="SAPBEXHLevel1X 3 14" xfId="19113" xr:uid="{00000000-0005-0000-0000-0000A94A0000}"/>
    <cellStyle name="SAPBEXHLevel1X 3 14 2" xfId="19114" xr:uid="{00000000-0005-0000-0000-0000AA4A0000}"/>
    <cellStyle name="SAPBEXHLevel1X 3 14 3" xfId="19115" xr:uid="{00000000-0005-0000-0000-0000AB4A0000}"/>
    <cellStyle name="SAPBEXHLevel1X 3 15" xfId="19116" xr:uid="{00000000-0005-0000-0000-0000AC4A0000}"/>
    <cellStyle name="SAPBEXHLevel1X 3 15 2" xfId="19117" xr:uid="{00000000-0005-0000-0000-0000AD4A0000}"/>
    <cellStyle name="SAPBEXHLevel1X 3 15 3" xfId="19118" xr:uid="{00000000-0005-0000-0000-0000AE4A0000}"/>
    <cellStyle name="SAPBEXHLevel1X 3 16" xfId="19119" xr:uid="{00000000-0005-0000-0000-0000AF4A0000}"/>
    <cellStyle name="SAPBEXHLevel1X 3 16 2" xfId="19120" xr:uid="{00000000-0005-0000-0000-0000B04A0000}"/>
    <cellStyle name="SAPBEXHLevel1X 3 16 3" xfId="19121" xr:uid="{00000000-0005-0000-0000-0000B14A0000}"/>
    <cellStyle name="SAPBEXHLevel1X 3 17" xfId="19122" xr:uid="{00000000-0005-0000-0000-0000B24A0000}"/>
    <cellStyle name="SAPBEXHLevel1X 3 17 2" xfId="19123" xr:uid="{00000000-0005-0000-0000-0000B34A0000}"/>
    <cellStyle name="SAPBEXHLevel1X 3 17 3" xfId="19124" xr:uid="{00000000-0005-0000-0000-0000B44A0000}"/>
    <cellStyle name="SAPBEXHLevel1X 3 18" xfId="19125" xr:uid="{00000000-0005-0000-0000-0000B54A0000}"/>
    <cellStyle name="SAPBEXHLevel1X 3 18 2" xfId="19126" xr:uid="{00000000-0005-0000-0000-0000B64A0000}"/>
    <cellStyle name="SAPBEXHLevel1X 3 18 3" xfId="19127" xr:uid="{00000000-0005-0000-0000-0000B74A0000}"/>
    <cellStyle name="SAPBEXHLevel1X 3 19" xfId="19128" xr:uid="{00000000-0005-0000-0000-0000B84A0000}"/>
    <cellStyle name="SAPBEXHLevel1X 3 19 2" xfId="19129" xr:uid="{00000000-0005-0000-0000-0000B94A0000}"/>
    <cellStyle name="SAPBEXHLevel1X 3 19 3" xfId="19130" xr:uid="{00000000-0005-0000-0000-0000BA4A0000}"/>
    <cellStyle name="SAPBEXHLevel1X 3 2" xfId="19131" xr:uid="{00000000-0005-0000-0000-0000BB4A0000}"/>
    <cellStyle name="SAPBEXHLevel1X 3 2 10" xfId="19132" xr:uid="{00000000-0005-0000-0000-0000BC4A0000}"/>
    <cellStyle name="SAPBEXHLevel1X 3 2 10 2" xfId="19133" xr:uid="{00000000-0005-0000-0000-0000BD4A0000}"/>
    <cellStyle name="SAPBEXHLevel1X 3 2 10 3" xfId="19134" xr:uid="{00000000-0005-0000-0000-0000BE4A0000}"/>
    <cellStyle name="SAPBEXHLevel1X 3 2 11" xfId="19135" xr:uid="{00000000-0005-0000-0000-0000BF4A0000}"/>
    <cellStyle name="SAPBEXHLevel1X 3 2 11 2" xfId="19136" xr:uid="{00000000-0005-0000-0000-0000C04A0000}"/>
    <cellStyle name="SAPBEXHLevel1X 3 2 11 3" xfId="19137" xr:uid="{00000000-0005-0000-0000-0000C14A0000}"/>
    <cellStyle name="SAPBEXHLevel1X 3 2 12" xfId="19138" xr:uid="{00000000-0005-0000-0000-0000C24A0000}"/>
    <cellStyle name="SAPBEXHLevel1X 3 2 12 2" xfId="19139" xr:uid="{00000000-0005-0000-0000-0000C34A0000}"/>
    <cellStyle name="SAPBEXHLevel1X 3 2 12 3" xfId="19140" xr:uid="{00000000-0005-0000-0000-0000C44A0000}"/>
    <cellStyle name="SAPBEXHLevel1X 3 2 13" xfId="19141" xr:uid="{00000000-0005-0000-0000-0000C54A0000}"/>
    <cellStyle name="SAPBEXHLevel1X 3 2 13 2" xfId="19142" xr:uid="{00000000-0005-0000-0000-0000C64A0000}"/>
    <cellStyle name="SAPBEXHLevel1X 3 2 13 3" xfId="19143" xr:uid="{00000000-0005-0000-0000-0000C74A0000}"/>
    <cellStyle name="SAPBEXHLevel1X 3 2 14" xfId="19144" xr:uid="{00000000-0005-0000-0000-0000C84A0000}"/>
    <cellStyle name="SAPBEXHLevel1X 3 2 14 2" xfId="19145" xr:uid="{00000000-0005-0000-0000-0000C94A0000}"/>
    <cellStyle name="SAPBEXHLevel1X 3 2 14 3" xfId="19146" xr:uid="{00000000-0005-0000-0000-0000CA4A0000}"/>
    <cellStyle name="SAPBEXHLevel1X 3 2 15" xfId="19147" xr:uid="{00000000-0005-0000-0000-0000CB4A0000}"/>
    <cellStyle name="SAPBEXHLevel1X 3 2 15 2" xfId="19148" xr:uid="{00000000-0005-0000-0000-0000CC4A0000}"/>
    <cellStyle name="SAPBEXHLevel1X 3 2 15 3" xfId="19149" xr:uid="{00000000-0005-0000-0000-0000CD4A0000}"/>
    <cellStyle name="SAPBEXHLevel1X 3 2 16" xfId="19150" xr:uid="{00000000-0005-0000-0000-0000CE4A0000}"/>
    <cellStyle name="SAPBEXHLevel1X 3 2 2" xfId="19151" xr:uid="{00000000-0005-0000-0000-0000CF4A0000}"/>
    <cellStyle name="SAPBEXHLevel1X 3 2 2 2" xfId="19152" xr:uid="{00000000-0005-0000-0000-0000D04A0000}"/>
    <cellStyle name="SAPBEXHLevel1X 3 2 2 3" xfId="19153" xr:uid="{00000000-0005-0000-0000-0000D14A0000}"/>
    <cellStyle name="SAPBEXHLevel1X 3 2 3" xfId="19154" xr:uid="{00000000-0005-0000-0000-0000D24A0000}"/>
    <cellStyle name="SAPBEXHLevel1X 3 2 3 2" xfId="19155" xr:uid="{00000000-0005-0000-0000-0000D34A0000}"/>
    <cellStyle name="SAPBEXHLevel1X 3 2 3 3" xfId="19156" xr:uid="{00000000-0005-0000-0000-0000D44A0000}"/>
    <cellStyle name="SAPBEXHLevel1X 3 2 4" xfId="19157" xr:uid="{00000000-0005-0000-0000-0000D54A0000}"/>
    <cellStyle name="SAPBEXHLevel1X 3 2 4 2" xfId="19158" xr:uid="{00000000-0005-0000-0000-0000D64A0000}"/>
    <cellStyle name="SAPBEXHLevel1X 3 2 4 3" xfId="19159" xr:uid="{00000000-0005-0000-0000-0000D74A0000}"/>
    <cellStyle name="SAPBEXHLevel1X 3 2 5" xfId="19160" xr:uid="{00000000-0005-0000-0000-0000D84A0000}"/>
    <cellStyle name="SAPBEXHLevel1X 3 2 5 2" xfId="19161" xr:uid="{00000000-0005-0000-0000-0000D94A0000}"/>
    <cellStyle name="SAPBEXHLevel1X 3 2 5 3" xfId="19162" xr:uid="{00000000-0005-0000-0000-0000DA4A0000}"/>
    <cellStyle name="SAPBEXHLevel1X 3 2 6" xfId="19163" xr:uid="{00000000-0005-0000-0000-0000DB4A0000}"/>
    <cellStyle name="SAPBEXHLevel1X 3 2 6 2" xfId="19164" xr:uid="{00000000-0005-0000-0000-0000DC4A0000}"/>
    <cellStyle name="SAPBEXHLevel1X 3 2 6 3" xfId="19165" xr:uid="{00000000-0005-0000-0000-0000DD4A0000}"/>
    <cellStyle name="SAPBEXHLevel1X 3 2 7" xfId="19166" xr:uid="{00000000-0005-0000-0000-0000DE4A0000}"/>
    <cellStyle name="SAPBEXHLevel1X 3 2 7 2" xfId="19167" xr:uid="{00000000-0005-0000-0000-0000DF4A0000}"/>
    <cellStyle name="SAPBEXHLevel1X 3 2 7 3" xfId="19168" xr:uid="{00000000-0005-0000-0000-0000E04A0000}"/>
    <cellStyle name="SAPBEXHLevel1X 3 2 8" xfId="19169" xr:uid="{00000000-0005-0000-0000-0000E14A0000}"/>
    <cellStyle name="SAPBEXHLevel1X 3 2 8 2" xfId="19170" xr:uid="{00000000-0005-0000-0000-0000E24A0000}"/>
    <cellStyle name="SAPBEXHLevel1X 3 2 8 3" xfId="19171" xr:uid="{00000000-0005-0000-0000-0000E34A0000}"/>
    <cellStyle name="SAPBEXHLevel1X 3 2 9" xfId="19172" xr:uid="{00000000-0005-0000-0000-0000E44A0000}"/>
    <cellStyle name="SAPBEXHLevel1X 3 2 9 2" xfId="19173" xr:uid="{00000000-0005-0000-0000-0000E54A0000}"/>
    <cellStyle name="SAPBEXHLevel1X 3 2 9 3" xfId="19174" xr:uid="{00000000-0005-0000-0000-0000E64A0000}"/>
    <cellStyle name="SAPBEXHLevel1X 3 20" xfId="19175" xr:uid="{00000000-0005-0000-0000-0000E74A0000}"/>
    <cellStyle name="SAPBEXHLevel1X 3 20 2" xfId="19176" xr:uid="{00000000-0005-0000-0000-0000E84A0000}"/>
    <cellStyle name="SAPBEXHLevel1X 3 20 3" xfId="19177" xr:uid="{00000000-0005-0000-0000-0000E94A0000}"/>
    <cellStyle name="SAPBEXHLevel1X 3 21" xfId="19178" xr:uid="{00000000-0005-0000-0000-0000EA4A0000}"/>
    <cellStyle name="SAPBEXHLevel1X 3 21 2" xfId="19179" xr:uid="{00000000-0005-0000-0000-0000EB4A0000}"/>
    <cellStyle name="SAPBEXHLevel1X 3 21 3" xfId="19180" xr:uid="{00000000-0005-0000-0000-0000EC4A0000}"/>
    <cellStyle name="SAPBEXHLevel1X 3 22" xfId="19181" xr:uid="{00000000-0005-0000-0000-0000ED4A0000}"/>
    <cellStyle name="SAPBEXHLevel1X 3 22 2" xfId="19182" xr:uid="{00000000-0005-0000-0000-0000EE4A0000}"/>
    <cellStyle name="SAPBEXHLevel1X 3 22 3" xfId="19183" xr:uid="{00000000-0005-0000-0000-0000EF4A0000}"/>
    <cellStyle name="SAPBEXHLevel1X 3 23" xfId="19184" xr:uid="{00000000-0005-0000-0000-0000F04A0000}"/>
    <cellStyle name="SAPBEXHLevel1X 3 23 2" xfId="19185" xr:uid="{00000000-0005-0000-0000-0000F14A0000}"/>
    <cellStyle name="SAPBEXHLevel1X 3 23 3" xfId="19186" xr:uid="{00000000-0005-0000-0000-0000F24A0000}"/>
    <cellStyle name="SAPBEXHLevel1X 3 24" xfId="19187" xr:uid="{00000000-0005-0000-0000-0000F34A0000}"/>
    <cellStyle name="SAPBEXHLevel1X 3 24 2" xfId="19188" xr:uid="{00000000-0005-0000-0000-0000F44A0000}"/>
    <cellStyle name="SAPBEXHLevel1X 3 24 3" xfId="19189" xr:uid="{00000000-0005-0000-0000-0000F54A0000}"/>
    <cellStyle name="SAPBEXHLevel1X 3 25" xfId="19190" xr:uid="{00000000-0005-0000-0000-0000F64A0000}"/>
    <cellStyle name="SAPBEXHLevel1X 3 25 2" xfId="19191" xr:uid="{00000000-0005-0000-0000-0000F74A0000}"/>
    <cellStyle name="SAPBEXHLevel1X 3 25 3" xfId="19192" xr:uid="{00000000-0005-0000-0000-0000F84A0000}"/>
    <cellStyle name="SAPBEXHLevel1X 3 26" xfId="19193" xr:uid="{00000000-0005-0000-0000-0000F94A0000}"/>
    <cellStyle name="SAPBEXHLevel1X 3 26 2" xfId="19194" xr:uid="{00000000-0005-0000-0000-0000FA4A0000}"/>
    <cellStyle name="SAPBEXHLevel1X 3 26 3" xfId="19195" xr:uid="{00000000-0005-0000-0000-0000FB4A0000}"/>
    <cellStyle name="SAPBEXHLevel1X 3 27" xfId="19196" xr:uid="{00000000-0005-0000-0000-0000FC4A0000}"/>
    <cellStyle name="SAPBEXHLevel1X 3 27 2" xfId="19197" xr:uid="{00000000-0005-0000-0000-0000FD4A0000}"/>
    <cellStyle name="SAPBEXHLevel1X 3 27 3" xfId="19198" xr:uid="{00000000-0005-0000-0000-0000FE4A0000}"/>
    <cellStyle name="SAPBEXHLevel1X 3 28" xfId="19199" xr:uid="{00000000-0005-0000-0000-0000FF4A0000}"/>
    <cellStyle name="SAPBEXHLevel1X 3 3" xfId="19200" xr:uid="{00000000-0005-0000-0000-0000004B0000}"/>
    <cellStyle name="SAPBEXHLevel1X 3 3 10" xfId="19201" xr:uid="{00000000-0005-0000-0000-0000014B0000}"/>
    <cellStyle name="SAPBEXHLevel1X 3 3 10 2" xfId="19202" xr:uid="{00000000-0005-0000-0000-0000024B0000}"/>
    <cellStyle name="SAPBEXHLevel1X 3 3 10 3" xfId="19203" xr:uid="{00000000-0005-0000-0000-0000034B0000}"/>
    <cellStyle name="SAPBEXHLevel1X 3 3 11" xfId="19204" xr:uid="{00000000-0005-0000-0000-0000044B0000}"/>
    <cellStyle name="SAPBEXHLevel1X 3 3 11 2" xfId="19205" xr:uid="{00000000-0005-0000-0000-0000054B0000}"/>
    <cellStyle name="SAPBEXHLevel1X 3 3 11 3" xfId="19206" xr:uid="{00000000-0005-0000-0000-0000064B0000}"/>
    <cellStyle name="SAPBEXHLevel1X 3 3 12" xfId="19207" xr:uid="{00000000-0005-0000-0000-0000074B0000}"/>
    <cellStyle name="SAPBEXHLevel1X 3 3 12 2" xfId="19208" xr:uid="{00000000-0005-0000-0000-0000084B0000}"/>
    <cellStyle name="SAPBEXHLevel1X 3 3 12 3" xfId="19209" xr:uid="{00000000-0005-0000-0000-0000094B0000}"/>
    <cellStyle name="SAPBEXHLevel1X 3 3 13" xfId="19210" xr:uid="{00000000-0005-0000-0000-00000A4B0000}"/>
    <cellStyle name="SAPBEXHLevel1X 3 3 13 2" xfId="19211" xr:uid="{00000000-0005-0000-0000-00000B4B0000}"/>
    <cellStyle name="SAPBEXHLevel1X 3 3 13 3" xfId="19212" xr:uid="{00000000-0005-0000-0000-00000C4B0000}"/>
    <cellStyle name="SAPBEXHLevel1X 3 3 14" xfId="19213" xr:uid="{00000000-0005-0000-0000-00000D4B0000}"/>
    <cellStyle name="SAPBEXHLevel1X 3 3 14 2" xfId="19214" xr:uid="{00000000-0005-0000-0000-00000E4B0000}"/>
    <cellStyle name="SAPBEXHLevel1X 3 3 14 3" xfId="19215" xr:uid="{00000000-0005-0000-0000-00000F4B0000}"/>
    <cellStyle name="SAPBEXHLevel1X 3 3 15" xfId="19216" xr:uid="{00000000-0005-0000-0000-0000104B0000}"/>
    <cellStyle name="SAPBEXHLevel1X 3 3 15 2" xfId="19217" xr:uid="{00000000-0005-0000-0000-0000114B0000}"/>
    <cellStyle name="SAPBEXHLevel1X 3 3 15 3" xfId="19218" xr:uid="{00000000-0005-0000-0000-0000124B0000}"/>
    <cellStyle name="SAPBEXHLevel1X 3 3 16" xfId="19219" xr:uid="{00000000-0005-0000-0000-0000134B0000}"/>
    <cellStyle name="SAPBEXHLevel1X 3 3 2" xfId="19220" xr:uid="{00000000-0005-0000-0000-0000144B0000}"/>
    <cellStyle name="SAPBEXHLevel1X 3 3 2 2" xfId="19221" xr:uid="{00000000-0005-0000-0000-0000154B0000}"/>
    <cellStyle name="SAPBEXHLevel1X 3 3 2 3" xfId="19222" xr:uid="{00000000-0005-0000-0000-0000164B0000}"/>
    <cellStyle name="SAPBEXHLevel1X 3 3 3" xfId="19223" xr:uid="{00000000-0005-0000-0000-0000174B0000}"/>
    <cellStyle name="SAPBEXHLevel1X 3 3 3 2" xfId="19224" xr:uid="{00000000-0005-0000-0000-0000184B0000}"/>
    <cellStyle name="SAPBEXHLevel1X 3 3 3 3" xfId="19225" xr:uid="{00000000-0005-0000-0000-0000194B0000}"/>
    <cellStyle name="SAPBEXHLevel1X 3 3 4" xfId="19226" xr:uid="{00000000-0005-0000-0000-00001A4B0000}"/>
    <cellStyle name="SAPBEXHLevel1X 3 3 4 2" xfId="19227" xr:uid="{00000000-0005-0000-0000-00001B4B0000}"/>
    <cellStyle name="SAPBEXHLevel1X 3 3 4 3" xfId="19228" xr:uid="{00000000-0005-0000-0000-00001C4B0000}"/>
    <cellStyle name="SAPBEXHLevel1X 3 3 5" xfId="19229" xr:uid="{00000000-0005-0000-0000-00001D4B0000}"/>
    <cellStyle name="SAPBEXHLevel1X 3 3 5 2" xfId="19230" xr:uid="{00000000-0005-0000-0000-00001E4B0000}"/>
    <cellStyle name="SAPBEXHLevel1X 3 3 5 3" xfId="19231" xr:uid="{00000000-0005-0000-0000-00001F4B0000}"/>
    <cellStyle name="SAPBEXHLevel1X 3 3 6" xfId="19232" xr:uid="{00000000-0005-0000-0000-0000204B0000}"/>
    <cellStyle name="SAPBEXHLevel1X 3 3 6 2" xfId="19233" xr:uid="{00000000-0005-0000-0000-0000214B0000}"/>
    <cellStyle name="SAPBEXHLevel1X 3 3 6 3" xfId="19234" xr:uid="{00000000-0005-0000-0000-0000224B0000}"/>
    <cellStyle name="SAPBEXHLevel1X 3 3 7" xfId="19235" xr:uid="{00000000-0005-0000-0000-0000234B0000}"/>
    <cellStyle name="SAPBEXHLevel1X 3 3 7 2" xfId="19236" xr:uid="{00000000-0005-0000-0000-0000244B0000}"/>
    <cellStyle name="SAPBEXHLevel1X 3 3 7 3" xfId="19237" xr:uid="{00000000-0005-0000-0000-0000254B0000}"/>
    <cellStyle name="SAPBEXHLevel1X 3 3 8" xfId="19238" xr:uid="{00000000-0005-0000-0000-0000264B0000}"/>
    <cellStyle name="SAPBEXHLevel1X 3 3 8 2" xfId="19239" xr:uid="{00000000-0005-0000-0000-0000274B0000}"/>
    <cellStyle name="SAPBEXHLevel1X 3 3 8 3" xfId="19240" xr:uid="{00000000-0005-0000-0000-0000284B0000}"/>
    <cellStyle name="SAPBEXHLevel1X 3 3 9" xfId="19241" xr:uid="{00000000-0005-0000-0000-0000294B0000}"/>
    <cellStyle name="SAPBEXHLevel1X 3 3 9 2" xfId="19242" xr:uid="{00000000-0005-0000-0000-00002A4B0000}"/>
    <cellStyle name="SAPBEXHLevel1X 3 3 9 3" xfId="19243" xr:uid="{00000000-0005-0000-0000-00002B4B0000}"/>
    <cellStyle name="SAPBEXHLevel1X 3 4" xfId="19244" xr:uid="{00000000-0005-0000-0000-00002C4B0000}"/>
    <cellStyle name="SAPBEXHLevel1X 3 4 10" xfId="19245" xr:uid="{00000000-0005-0000-0000-00002D4B0000}"/>
    <cellStyle name="SAPBEXHLevel1X 3 4 10 2" xfId="19246" xr:uid="{00000000-0005-0000-0000-00002E4B0000}"/>
    <cellStyle name="SAPBEXHLevel1X 3 4 10 3" xfId="19247" xr:uid="{00000000-0005-0000-0000-00002F4B0000}"/>
    <cellStyle name="SAPBEXHLevel1X 3 4 11" xfId="19248" xr:uid="{00000000-0005-0000-0000-0000304B0000}"/>
    <cellStyle name="SAPBEXHLevel1X 3 4 11 2" xfId="19249" xr:uid="{00000000-0005-0000-0000-0000314B0000}"/>
    <cellStyle name="SAPBEXHLevel1X 3 4 11 3" xfId="19250" xr:uid="{00000000-0005-0000-0000-0000324B0000}"/>
    <cellStyle name="SAPBEXHLevel1X 3 4 12" xfId="19251" xr:uid="{00000000-0005-0000-0000-0000334B0000}"/>
    <cellStyle name="SAPBEXHLevel1X 3 4 12 2" xfId="19252" xr:uid="{00000000-0005-0000-0000-0000344B0000}"/>
    <cellStyle name="SAPBEXHLevel1X 3 4 12 3" xfId="19253" xr:uid="{00000000-0005-0000-0000-0000354B0000}"/>
    <cellStyle name="SAPBEXHLevel1X 3 4 13" xfId="19254" xr:uid="{00000000-0005-0000-0000-0000364B0000}"/>
    <cellStyle name="SAPBEXHLevel1X 3 4 13 2" xfId="19255" xr:uid="{00000000-0005-0000-0000-0000374B0000}"/>
    <cellStyle name="SAPBEXHLevel1X 3 4 13 3" xfId="19256" xr:uid="{00000000-0005-0000-0000-0000384B0000}"/>
    <cellStyle name="SAPBEXHLevel1X 3 4 14" xfId="19257" xr:uid="{00000000-0005-0000-0000-0000394B0000}"/>
    <cellStyle name="SAPBEXHLevel1X 3 4 14 2" xfId="19258" xr:uid="{00000000-0005-0000-0000-00003A4B0000}"/>
    <cellStyle name="SAPBEXHLevel1X 3 4 14 3" xfId="19259" xr:uid="{00000000-0005-0000-0000-00003B4B0000}"/>
    <cellStyle name="SAPBEXHLevel1X 3 4 15" xfId="19260" xr:uid="{00000000-0005-0000-0000-00003C4B0000}"/>
    <cellStyle name="SAPBEXHLevel1X 3 4 15 2" xfId="19261" xr:uid="{00000000-0005-0000-0000-00003D4B0000}"/>
    <cellStyle name="SAPBEXHLevel1X 3 4 15 3" xfId="19262" xr:uid="{00000000-0005-0000-0000-00003E4B0000}"/>
    <cellStyle name="SAPBEXHLevel1X 3 4 16" xfId="19263" xr:uid="{00000000-0005-0000-0000-00003F4B0000}"/>
    <cellStyle name="SAPBEXHLevel1X 3 4 2" xfId="19264" xr:uid="{00000000-0005-0000-0000-0000404B0000}"/>
    <cellStyle name="SAPBEXHLevel1X 3 4 2 2" xfId="19265" xr:uid="{00000000-0005-0000-0000-0000414B0000}"/>
    <cellStyle name="SAPBEXHLevel1X 3 4 2 3" xfId="19266" xr:uid="{00000000-0005-0000-0000-0000424B0000}"/>
    <cellStyle name="SAPBEXHLevel1X 3 4 3" xfId="19267" xr:uid="{00000000-0005-0000-0000-0000434B0000}"/>
    <cellStyle name="SAPBEXHLevel1X 3 4 3 2" xfId="19268" xr:uid="{00000000-0005-0000-0000-0000444B0000}"/>
    <cellStyle name="SAPBEXHLevel1X 3 4 3 3" xfId="19269" xr:uid="{00000000-0005-0000-0000-0000454B0000}"/>
    <cellStyle name="SAPBEXHLevel1X 3 4 4" xfId="19270" xr:uid="{00000000-0005-0000-0000-0000464B0000}"/>
    <cellStyle name="SAPBEXHLevel1X 3 4 4 2" xfId="19271" xr:uid="{00000000-0005-0000-0000-0000474B0000}"/>
    <cellStyle name="SAPBEXHLevel1X 3 4 4 3" xfId="19272" xr:uid="{00000000-0005-0000-0000-0000484B0000}"/>
    <cellStyle name="SAPBEXHLevel1X 3 4 5" xfId="19273" xr:uid="{00000000-0005-0000-0000-0000494B0000}"/>
    <cellStyle name="SAPBEXHLevel1X 3 4 5 2" xfId="19274" xr:uid="{00000000-0005-0000-0000-00004A4B0000}"/>
    <cellStyle name="SAPBEXHLevel1X 3 4 5 3" xfId="19275" xr:uid="{00000000-0005-0000-0000-00004B4B0000}"/>
    <cellStyle name="SAPBEXHLevel1X 3 4 6" xfId="19276" xr:uid="{00000000-0005-0000-0000-00004C4B0000}"/>
    <cellStyle name="SAPBEXHLevel1X 3 4 6 2" xfId="19277" xr:uid="{00000000-0005-0000-0000-00004D4B0000}"/>
    <cellStyle name="SAPBEXHLevel1X 3 4 6 3" xfId="19278" xr:uid="{00000000-0005-0000-0000-00004E4B0000}"/>
    <cellStyle name="SAPBEXHLevel1X 3 4 7" xfId="19279" xr:uid="{00000000-0005-0000-0000-00004F4B0000}"/>
    <cellStyle name="SAPBEXHLevel1X 3 4 7 2" xfId="19280" xr:uid="{00000000-0005-0000-0000-0000504B0000}"/>
    <cellStyle name="SAPBEXHLevel1X 3 4 7 3" xfId="19281" xr:uid="{00000000-0005-0000-0000-0000514B0000}"/>
    <cellStyle name="SAPBEXHLevel1X 3 4 8" xfId="19282" xr:uid="{00000000-0005-0000-0000-0000524B0000}"/>
    <cellStyle name="SAPBEXHLevel1X 3 4 8 2" xfId="19283" xr:uid="{00000000-0005-0000-0000-0000534B0000}"/>
    <cellStyle name="SAPBEXHLevel1X 3 4 8 3" xfId="19284" xr:uid="{00000000-0005-0000-0000-0000544B0000}"/>
    <cellStyle name="SAPBEXHLevel1X 3 4 9" xfId="19285" xr:uid="{00000000-0005-0000-0000-0000554B0000}"/>
    <cellStyle name="SAPBEXHLevel1X 3 4 9 2" xfId="19286" xr:uid="{00000000-0005-0000-0000-0000564B0000}"/>
    <cellStyle name="SAPBEXHLevel1X 3 4 9 3" xfId="19287" xr:uid="{00000000-0005-0000-0000-0000574B0000}"/>
    <cellStyle name="SAPBEXHLevel1X 3 5" xfId="19288" xr:uid="{00000000-0005-0000-0000-0000584B0000}"/>
    <cellStyle name="SAPBEXHLevel1X 3 5 10" xfId="19289" xr:uid="{00000000-0005-0000-0000-0000594B0000}"/>
    <cellStyle name="SAPBEXHLevel1X 3 5 10 2" xfId="19290" xr:uid="{00000000-0005-0000-0000-00005A4B0000}"/>
    <cellStyle name="SAPBEXHLevel1X 3 5 10 3" xfId="19291" xr:uid="{00000000-0005-0000-0000-00005B4B0000}"/>
    <cellStyle name="SAPBEXHLevel1X 3 5 11" xfId="19292" xr:uid="{00000000-0005-0000-0000-00005C4B0000}"/>
    <cellStyle name="SAPBEXHLevel1X 3 5 11 2" xfId="19293" xr:uid="{00000000-0005-0000-0000-00005D4B0000}"/>
    <cellStyle name="SAPBEXHLevel1X 3 5 11 3" xfId="19294" xr:uid="{00000000-0005-0000-0000-00005E4B0000}"/>
    <cellStyle name="SAPBEXHLevel1X 3 5 12" xfId="19295" xr:uid="{00000000-0005-0000-0000-00005F4B0000}"/>
    <cellStyle name="SAPBEXHLevel1X 3 5 12 2" xfId="19296" xr:uid="{00000000-0005-0000-0000-0000604B0000}"/>
    <cellStyle name="SAPBEXHLevel1X 3 5 12 3" xfId="19297" xr:uid="{00000000-0005-0000-0000-0000614B0000}"/>
    <cellStyle name="SAPBEXHLevel1X 3 5 13" xfId="19298" xr:uid="{00000000-0005-0000-0000-0000624B0000}"/>
    <cellStyle name="SAPBEXHLevel1X 3 5 13 2" xfId="19299" xr:uid="{00000000-0005-0000-0000-0000634B0000}"/>
    <cellStyle name="SAPBEXHLevel1X 3 5 13 3" xfId="19300" xr:uid="{00000000-0005-0000-0000-0000644B0000}"/>
    <cellStyle name="SAPBEXHLevel1X 3 5 14" xfId="19301" xr:uid="{00000000-0005-0000-0000-0000654B0000}"/>
    <cellStyle name="SAPBEXHLevel1X 3 5 14 2" xfId="19302" xr:uid="{00000000-0005-0000-0000-0000664B0000}"/>
    <cellStyle name="SAPBEXHLevel1X 3 5 14 3" xfId="19303" xr:uid="{00000000-0005-0000-0000-0000674B0000}"/>
    <cellStyle name="SAPBEXHLevel1X 3 5 15" xfId="19304" xr:uid="{00000000-0005-0000-0000-0000684B0000}"/>
    <cellStyle name="SAPBEXHLevel1X 3 5 15 2" xfId="19305" xr:uid="{00000000-0005-0000-0000-0000694B0000}"/>
    <cellStyle name="SAPBEXHLevel1X 3 5 15 3" xfId="19306" xr:uid="{00000000-0005-0000-0000-00006A4B0000}"/>
    <cellStyle name="SAPBEXHLevel1X 3 5 16" xfId="19307" xr:uid="{00000000-0005-0000-0000-00006B4B0000}"/>
    <cellStyle name="SAPBEXHLevel1X 3 5 2" xfId="19308" xr:uid="{00000000-0005-0000-0000-00006C4B0000}"/>
    <cellStyle name="SAPBEXHLevel1X 3 5 2 2" xfId="19309" xr:uid="{00000000-0005-0000-0000-00006D4B0000}"/>
    <cellStyle name="SAPBEXHLevel1X 3 5 2 3" xfId="19310" xr:uid="{00000000-0005-0000-0000-00006E4B0000}"/>
    <cellStyle name="SAPBEXHLevel1X 3 5 3" xfId="19311" xr:uid="{00000000-0005-0000-0000-00006F4B0000}"/>
    <cellStyle name="SAPBEXHLevel1X 3 5 3 2" xfId="19312" xr:uid="{00000000-0005-0000-0000-0000704B0000}"/>
    <cellStyle name="SAPBEXHLevel1X 3 5 3 3" xfId="19313" xr:uid="{00000000-0005-0000-0000-0000714B0000}"/>
    <cellStyle name="SAPBEXHLevel1X 3 5 4" xfId="19314" xr:uid="{00000000-0005-0000-0000-0000724B0000}"/>
    <cellStyle name="SAPBEXHLevel1X 3 5 4 2" xfId="19315" xr:uid="{00000000-0005-0000-0000-0000734B0000}"/>
    <cellStyle name="SAPBEXHLevel1X 3 5 4 3" xfId="19316" xr:uid="{00000000-0005-0000-0000-0000744B0000}"/>
    <cellStyle name="SAPBEXHLevel1X 3 5 5" xfId="19317" xr:uid="{00000000-0005-0000-0000-0000754B0000}"/>
    <cellStyle name="SAPBEXHLevel1X 3 5 5 2" xfId="19318" xr:uid="{00000000-0005-0000-0000-0000764B0000}"/>
    <cellStyle name="SAPBEXHLevel1X 3 5 5 3" xfId="19319" xr:uid="{00000000-0005-0000-0000-0000774B0000}"/>
    <cellStyle name="SAPBEXHLevel1X 3 5 6" xfId="19320" xr:uid="{00000000-0005-0000-0000-0000784B0000}"/>
    <cellStyle name="SAPBEXHLevel1X 3 5 6 2" xfId="19321" xr:uid="{00000000-0005-0000-0000-0000794B0000}"/>
    <cellStyle name="SAPBEXHLevel1X 3 5 6 3" xfId="19322" xr:uid="{00000000-0005-0000-0000-00007A4B0000}"/>
    <cellStyle name="SAPBEXHLevel1X 3 5 7" xfId="19323" xr:uid="{00000000-0005-0000-0000-00007B4B0000}"/>
    <cellStyle name="SAPBEXHLevel1X 3 5 7 2" xfId="19324" xr:uid="{00000000-0005-0000-0000-00007C4B0000}"/>
    <cellStyle name="SAPBEXHLevel1X 3 5 7 3" xfId="19325" xr:uid="{00000000-0005-0000-0000-00007D4B0000}"/>
    <cellStyle name="SAPBEXHLevel1X 3 5 8" xfId="19326" xr:uid="{00000000-0005-0000-0000-00007E4B0000}"/>
    <cellStyle name="SAPBEXHLevel1X 3 5 8 2" xfId="19327" xr:uid="{00000000-0005-0000-0000-00007F4B0000}"/>
    <cellStyle name="SAPBEXHLevel1X 3 5 8 3" xfId="19328" xr:uid="{00000000-0005-0000-0000-0000804B0000}"/>
    <cellStyle name="SAPBEXHLevel1X 3 5 9" xfId="19329" xr:uid="{00000000-0005-0000-0000-0000814B0000}"/>
    <cellStyle name="SAPBEXHLevel1X 3 5 9 2" xfId="19330" xr:uid="{00000000-0005-0000-0000-0000824B0000}"/>
    <cellStyle name="SAPBEXHLevel1X 3 5 9 3" xfId="19331" xr:uid="{00000000-0005-0000-0000-0000834B0000}"/>
    <cellStyle name="SAPBEXHLevel1X 3 6" xfId="19332" xr:uid="{00000000-0005-0000-0000-0000844B0000}"/>
    <cellStyle name="SAPBEXHLevel1X 3 6 10" xfId="19333" xr:uid="{00000000-0005-0000-0000-0000854B0000}"/>
    <cellStyle name="SAPBEXHLevel1X 3 6 10 2" xfId="19334" xr:uid="{00000000-0005-0000-0000-0000864B0000}"/>
    <cellStyle name="SAPBEXHLevel1X 3 6 10 3" xfId="19335" xr:uid="{00000000-0005-0000-0000-0000874B0000}"/>
    <cellStyle name="SAPBEXHLevel1X 3 6 11" xfId="19336" xr:uid="{00000000-0005-0000-0000-0000884B0000}"/>
    <cellStyle name="SAPBEXHLevel1X 3 6 11 2" xfId="19337" xr:uid="{00000000-0005-0000-0000-0000894B0000}"/>
    <cellStyle name="SAPBEXHLevel1X 3 6 11 3" xfId="19338" xr:uid="{00000000-0005-0000-0000-00008A4B0000}"/>
    <cellStyle name="SAPBEXHLevel1X 3 6 12" xfId="19339" xr:uid="{00000000-0005-0000-0000-00008B4B0000}"/>
    <cellStyle name="SAPBEXHLevel1X 3 6 12 2" xfId="19340" xr:uid="{00000000-0005-0000-0000-00008C4B0000}"/>
    <cellStyle name="SAPBEXHLevel1X 3 6 12 3" xfId="19341" xr:uid="{00000000-0005-0000-0000-00008D4B0000}"/>
    <cellStyle name="SAPBEXHLevel1X 3 6 13" xfId="19342" xr:uid="{00000000-0005-0000-0000-00008E4B0000}"/>
    <cellStyle name="SAPBEXHLevel1X 3 6 13 2" xfId="19343" xr:uid="{00000000-0005-0000-0000-00008F4B0000}"/>
    <cellStyle name="SAPBEXHLevel1X 3 6 13 3" xfId="19344" xr:uid="{00000000-0005-0000-0000-0000904B0000}"/>
    <cellStyle name="SAPBEXHLevel1X 3 6 14" xfId="19345" xr:uid="{00000000-0005-0000-0000-0000914B0000}"/>
    <cellStyle name="SAPBEXHLevel1X 3 6 14 2" xfId="19346" xr:uid="{00000000-0005-0000-0000-0000924B0000}"/>
    <cellStyle name="SAPBEXHLevel1X 3 6 14 3" xfId="19347" xr:uid="{00000000-0005-0000-0000-0000934B0000}"/>
    <cellStyle name="SAPBEXHLevel1X 3 6 15" xfId="19348" xr:uid="{00000000-0005-0000-0000-0000944B0000}"/>
    <cellStyle name="SAPBEXHLevel1X 3 6 15 2" xfId="19349" xr:uid="{00000000-0005-0000-0000-0000954B0000}"/>
    <cellStyle name="SAPBEXHLevel1X 3 6 15 3" xfId="19350" xr:uid="{00000000-0005-0000-0000-0000964B0000}"/>
    <cellStyle name="SAPBEXHLevel1X 3 6 16" xfId="19351" xr:uid="{00000000-0005-0000-0000-0000974B0000}"/>
    <cellStyle name="SAPBEXHLevel1X 3 6 2" xfId="19352" xr:uid="{00000000-0005-0000-0000-0000984B0000}"/>
    <cellStyle name="SAPBEXHLevel1X 3 6 2 2" xfId="19353" xr:uid="{00000000-0005-0000-0000-0000994B0000}"/>
    <cellStyle name="SAPBEXHLevel1X 3 6 2 3" xfId="19354" xr:uid="{00000000-0005-0000-0000-00009A4B0000}"/>
    <cellStyle name="SAPBEXHLevel1X 3 6 3" xfId="19355" xr:uid="{00000000-0005-0000-0000-00009B4B0000}"/>
    <cellStyle name="SAPBEXHLevel1X 3 6 3 2" xfId="19356" xr:uid="{00000000-0005-0000-0000-00009C4B0000}"/>
    <cellStyle name="SAPBEXHLevel1X 3 6 3 3" xfId="19357" xr:uid="{00000000-0005-0000-0000-00009D4B0000}"/>
    <cellStyle name="SAPBEXHLevel1X 3 6 4" xfId="19358" xr:uid="{00000000-0005-0000-0000-00009E4B0000}"/>
    <cellStyle name="SAPBEXHLevel1X 3 6 4 2" xfId="19359" xr:uid="{00000000-0005-0000-0000-00009F4B0000}"/>
    <cellStyle name="SAPBEXHLevel1X 3 6 4 3" xfId="19360" xr:uid="{00000000-0005-0000-0000-0000A04B0000}"/>
    <cellStyle name="SAPBEXHLevel1X 3 6 5" xfId="19361" xr:uid="{00000000-0005-0000-0000-0000A14B0000}"/>
    <cellStyle name="SAPBEXHLevel1X 3 6 5 2" xfId="19362" xr:uid="{00000000-0005-0000-0000-0000A24B0000}"/>
    <cellStyle name="SAPBEXHLevel1X 3 6 5 3" xfId="19363" xr:uid="{00000000-0005-0000-0000-0000A34B0000}"/>
    <cellStyle name="SAPBEXHLevel1X 3 6 6" xfId="19364" xr:uid="{00000000-0005-0000-0000-0000A44B0000}"/>
    <cellStyle name="SAPBEXHLevel1X 3 6 6 2" xfId="19365" xr:uid="{00000000-0005-0000-0000-0000A54B0000}"/>
    <cellStyle name="SAPBEXHLevel1X 3 6 6 3" xfId="19366" xr:uid="{00000000-0005-0000-0000-0000A64B0000}"/>
    <cellStyle name="SAPBEXHLevel1X 3 6 7" xfId="19367" xr:uid="{00000000-0005-0000-0000-0000A74B0000}"/>
    <cellStyle name="SAPBEXHLevel1X 3 6 7 2" xfId="19368" xr:uid="{00000000-0005-0000-0000-0000A84B0000}"/>
    <cellStyle name="SAPBEXHLevel1X 3 6 7 3" xfId="19369" xr:uid="{00000000-0005-0000-0000-0000A94B0000}"/>
    <cellStyle name="SAPBEXHLevel1X 3 6 8" xfId="19370" xr:uid="{00000000-0005-0000-0000-0000AA4B0000}"/>
    <cellStyle name="SAPBEXHLevel1X 3 6 8 2" xfId="19371" xr:uid="{00000000-0005-0000-0000-0000AB4B0000}"/>
    <cellStyle name="SAPBEXHLevel1X 3 6 8 3" xfId="19372" xr:uid="{00000000-0005-0000-0000-0000AC4B0000}"/>
    <cellStyle name="SAPBEXHLevel1X 3 6 9" xfId="19373" xr:uid="{00000000-0005-0000-0000-0000AD4B0000}"/>
    <cellStyle name="SAPBEXHLevel1X 3 6 9 2" xfId="19374" xr:uid="{00000000-0005-0000-0000-0000AE4B0000}"/>
    <cellStyle name="SAPBEXHLevel1X 3 6 9 3" xfId="19375" xr:uid="{00000000-0005-0000-0000-0000AF4B0000}"/>
    <cellStyle name="SAPBEXHLevel1X 3 7" xfId="19376" xr:uid="{00000000-0005-0000-0000-0000B04B0000}"/>
    <cellStyle name="SAPBEXHLevel1X 3 7 10" xfId="19377" xr:uid="{00000000-0005-0000-0000-0000B14B0000}"/>
    <cellStyle name="SAPBEXHLevel1X 3 7 10 2" xfId="19378" xr:uid="{00000000-0005-0000-0000-0000B24B0000}"/>
    <cellStyle name="SAPBEXHLevel1X 3 7 10 3" xfId="19379" xr:uid="{00000000-0005-0000-0000-0000B34B0000}"/>
    <cellStyle name="SAPBEXHLevel1X 3 7 11" xfId="19380" xr:uid="{00000000-0005-0000-0000-0000B44B0000}"/>
    <cellStyle name="SAPBEXHLevel1X 3 7 11 2" xfId="19381" xr:uid="{00000000-0005-0000-0000-0000B54B0000}"/>
    <cellStyle name="SAPBEXHLevel1X 3 7 11 3" xfId="19382" xr:uid="{00000000-0005-0000-0000-0000B64B0000}"/>
    <cellStyle name="SAPBEXHLevel1X 3 7 12" xfId="19383" xr:uid="{00000000-0005-0000-0000-0000B74B0000}"/>
    <cellStyle name="SAPBEXHLevel1X 3 7 12 2" xfId="19384" xr:uid="{00000000-0005-0000-0000-0000B84B0000}"/>
    <cellStyle name="SAPBEXHLevel1X 3 7 12 3" xfId="19385" xr:uid="{00000000-0005-0000-0000-0000B94B0000}"/>
    <cellStyle name="SAPBEXHLevel1X 3 7 13" xfId="19386" xr:uid="{00000000-0005-0000-0000-0000BA4B0000}"/>
    <cellStyle name="SAPBEXHLevel1X 3 7 13 2" xfId="19387" xr:uid="{00000000-0005-0000-0000-0000BB4B0000}"/>
    <cellStyle name="SAPBEXHLevel1X 3 7 13 3" xfId="19388" xr:uid="{00000000-0005-0000-0000-0000BC4B0000}"/>
    <cellStyle name="SAPBEXHLevel1X 3 7 14" xfId="19389" xr:uid="{00000000-0005-0000-0000-0000BD4B0000}"/>
    <cellStyle name="SAPBEXHLevel1X 3 7 14 2" xfId="19390" xr:uid="{00000000-0005-0000-0000-0000BE4B0000}"/>
    <cellStyle name="SAPBEXHLevel1X 3 7 14 3" xfId="19391" xr:uid="{00000000-0005-0000-0000-0000BF4B0000}"/>
    <cellStyle name="SAPBEXHLevel1X 3 7 15" xfId="19392" xr:uid="{00000000-0005-0000-0000-0000C04B0000}"/>
    <cellStyle name="SAPBEXHLevel1X 3 7 15 2" xfId="19393" xr:uid="{00000000-0005-0000-0000-0000C14B0000}"/>
    <cellStyle name="SAPBEXHLevel1X 3 7 15 3" xfId="19394" xr:uid="{00000000-0005-0000-0000-0000C24B0000}"/>
    <cellStyle name="SAPBEXHLevel1X 3 7 16" xfId="19395" xr:uid="{00000000-0005-0000-0000-0000C34B0000}"/>
    <cellStyle name="SAPBEXHLevel1X 3 7 2" xfId="19396" xr:uid="{00000000-0005-0000-0000-0000C44B0000}"/>
    <cellStyle name="SAPBEXHLevel1X 3 7 2 2" xfId="19397" xr:uid="{00000000-0005-0000-0000-0000C54B0000}"/>
    <cellStyle name="SAPBEXHLevel1X 3 7 2 3" xfId="19398" xr:uid="{00000000-0005-0000-0000-0000C64B0000}"/>
    <cellStyle name="SAPBEXHLevel1X 3 7 3" xfId="19399" xr:uid="{00000000-0005-0000-0000-0000C74B0000}"/>
    <cellStyle name="SAPBEXHLevel1X 3 7 3 2" xfId="19400" xr:uid="{00000000-0005-0000-0000-0000C84B0000}"/>
    <cellStyle name="SAPBEXHLevel1X 3 7 3 3" xfId="19401" xr:uid="{00000000-0005-0000-0000-0000C94B0000}"/>
    <cellStyle name="SAPBEXHLevel1X 3 7 4" xfId="19402" xr:uid="{00000000-0005-0000-0000-0000CA4B0000}"/>
    <cellStyle name="SAPBEXHLevel1X 3 7 4 2" xfId="19403" xr:uid="{00000000-0005-0000-0000-0000CB4B0000}"/>
    <cellStyle name="SAPBEXHLevel1X 3 7 4 3" xfId="19404" xr:uid="{00000000-0005-0000-0000-0000CC4B0000}"/>
    <cellStyle name="SAPBEXHLevel1X 3 7 5" xfId="19405" xr:uid="{00000000-0005-0000-0000-0000CD4B0000}"/>
    <cellStyle name="SAPBEXHLevel1X 3 7 5 2" xfId="19406" xr:uid="{00000000-0005-0000-0000-0000CE4B0000}"/>
    <cellStyle name="SAPBEXHLevel1X 3 7 5 3" xfId="19407" xr:uid="{00000000-0005-0000-0000-0000CF4B0000}"/>
    <cellStyle name="SAPBEXHLevel1X 3 7 6" xfId="19408" xr:uid="{00000000-0005-0000-0000-0000D04B0000}"/>
    <cellStyle name="SAPBEXHLevel1X 3 7 6 2" xfId="19409" xr:uid="{00000000-0005-0000-0000-0000D14B0000}"/>
    <cellStyle name="SAPBEXHLevel1X 3 7 6 3" xfId="19410" xr:uid="{00000000-0005-0000-0000-0000D24B0000}"/>
    <cellStyle name="SAPBEXHLevel1X 3 7 7" xfId="19411" xr:uid="{00000000-0005-0000-0000-0000D34B0000}"/>
    <cellStyle name="SAPBEXHLevel1X 3 7 7 2" xfId="19412" xr:uid="{00000000-0005-0000-0000-0000D44B0000}"/>
    <cellStyle name="SAPBEXHLevel1X 3 7 7 3" xfId="19413" xr:uid="{00000000-0005-0000-0000-0000D54B0000}"/>
    <cellStyle name="SAPBEXHLevel1X 3 7 8" xfId="19414" xr:uid="{00000000-0005-0000-0000-0000D64B0000}"/>
    <cellStyle name="SAPBEXHLevel1X 3 7 8 2" xfId="19415" xr:uid="{00000000-0005-0000-0000-0000D74B0000}"/>
    <cellStyle name="SAPBEXHLevel1X 3 7 8 3" xfId="19416" xr:uid="{00000000-0005-0000-0000-0000D84B0000}"/>
    <cellStyle name="SAPBEXHLevel1X 3 7 9" xfId="19417" xr:uid="{00000000-0005-0000-0000-0000D94B0000}"/>
    <cellStyle name="SAPBEXHLevel1X 3 7 9 2" xfId="19418" xr:uid="{00000000-0005-0000-0000-0000DA4B0000}"/>
    <cellStyle name="SAPBEXHLevel1X 3 7 9 3" xfId="19419" xr:uid="{00000000-0005-0000-0000-0000DB4B0000}"/>
    <cellStyle name="SAPBEXHLevel1X 3 8" xfId="19420" xr:uid="{00000000-0005-0000-0000-0000DC4B0000}"/>
    <cellStyle name="SAPBEXHLevel1X 3 8 10" xfId="19421" xr:uid="{00000000-0005-0000-0000-0000DD4B0000}"/>
    <cellStyle name="SAPBEXHLevel1X 3 8 10 2" xfId="19422" xr:uid="{00000000-0005-0000-0000-0000DE4B0000}"/>
    <cellStyle name="SAPBEXHLevel1X 3 8 10 3" xfId="19423" xr:uid="{00000000-0005-0000-0000-0000DF4B0000}"/>
    <cellStyle name="SAPBEXHLevel1X 3 8 11" xfId="19424" xr:uid="{00000000-0005-0000-0000-0000E04B0000}"/>
    <cellStyle name="SAPBEXHLevel1X 3 8 11 2" xfId="19425" xr:uid="{00000000-0005-0000-0000-0000E14B0000}"/>
    <cellStyle name="SAPBEXHLevel1X 3 8 11 3" xfId="19426" xr:uid="{00000000-0005-0000-0000-0000E24B0000}"/>
    <cellStyle name="SAPBEXHLevel1X 3 8 12" xfId="19427" xr:uid="{00000000-0005-0000-0000-0000E34B0000}"/>
    <cellStyle name="SAPBEXHLevel1X 3 8 12 2" xfId="19428" xr:uid="{00000000-0005-0000-0000-0000E44B0000}"/>
    <cellStyle name="SAPBEXHLevel1X 3 8 12 3" xfId="19429" xr:uid="{00000000-0005-0000-0000-0000E54B0000}"/>
    <cellStyle name="SAPBEXHLevel1X 3 8 13" xfId="19430" xr:uid="{00000000-0005-0000-0000-0000E64B0000}"/>
    <cellStyle name="SAPBEXHLevel1X 3 8 13 2" xfId="19431" xr:uid="{00000000-0005-0000-0000-0000E74B0000}"/>
    <cellStyle name="SAPBEXHLevel1X 3 8 13 3" xfId="19432" xr:uid="{00000000-0005-0000-0000-0000E84B0000}"/>
    <cellStyle name="SAPBEXHLevel1X 3 8 14" xfId="19433" xr:uid="{00000000-0005-0000-0000-0000E94B0000}"/>
    <cellStyle name="SAPBEXHLevel1X 3 8 14 2" xfId="19434" xr:uid="{00000000-0005-0000-0000-0000EA4B0000}"/>
    <cellStyle name="SAPBEXHLevel1X 3 8 14 3" xfId="19435" xr:uid="{00000000-0005-0000-0000-0000EB4B0000}"/>
    <cellStyle name="SAPBEXHLevel1X 3 8 15" xfId="19436" xr:uid="{00000000-0005-0000-0000-0000EC4B0000}"/>
    <cellStyle name="SAPBEXHLevel1X 3 8 15 2" xfId="19437" xr:uid="{00000000-0005-0000-0000-0000ED4B0000}"/>
    <cellStyle name="SAPBEXHLevel1X 3 8 15 3" xfId="19438" xr:uid="{00000000-0005-0000-0000-0000EE4B0000}"/>
    <cellStyle name="SAPBEXHLevel1X 3 8 16" xfId="19439" xr:uid="{00000000-0005-0000-0000-0000EF4B0000}"/>
    <cellStyle name="SAPBEXHLevel1X 3 8 2" xfId="19440" xr:uid="{00000000-0005-0000-0000-0000F04B0000}"/>
    <cellStyle name="SAPBEXHLevel1X 3 8 2 2" xfId="19441" xr:uid="{00000000-0005-0000-0000-0000F14B0000}"/>
    <cellStyle name="SAPBEXHLevel1X 3 8 2 3" xfId="19442" xr:uid="{00000000-0005-0000-0000-0000F24B0000}"/>
    <cellStyle name="SAPBEXHLevel1X 3 8 3" xfId="19443" xr:uid="{00000000-0005-0000-0000-0000F34B0000}"/>
    <cellStyle name="SAPBEXHLevel1X 3 8 3 2" xfId="19444" xr:uid="{00000000-0005-0000-0000-0000F44B0000}"/>
    <cellStyle name="SAPBEXHLevel1X 3 8 3 3" xfId="19445" xr:uid="{00000000-0005-0000-0000-0000F54B0000}"/>
    <cellStyle name="SAPBEXHLevel1X 3 8 4" xfId="19446" xr:uid="{00000000-0005-0000-0000-0000F64B0000}"/>
    <cellStyle name="SAPBEXHLevel1X 3 8 4 2" xfId="19447" xr:uid="{00000000-0005-0000-0000-0000F74B0000}"/>
    <cellStyle name="SAPBEXHLevel1X 3 8 4 3" xfId="19448" xr:uid="{00000000-0005-0000-0000-0000F84B0000}"/>
    <cellStyle name="SAPBEXHLevel1X 3 8 5" xfId="19449" xr:uid="{00000000-0005-0000-0000-0000F94B0000}"/>
    <cellStyle name="SAPBEXHLevel1X 3 8 5 2" xfId="19450" xr:uid="{00000000-0005-0000-0000-0000FA4B0000}"/>
    <cellStyle name="SAPBEXHLevel1X 3 8 5 3" xfId="19451" xr:uid="{00000000-0005-0000-0000-0000FB4B0000}"/>
    <cellStyle name="SAPBEXHLevel1X 3 8 6" xfId="19452" xr:uid="{00000000-0005-0000-0000-0000FC4B0000}"/>
    <cellStyle name="SAPBEXHLevel1X 3 8 6 2" xfId="19453" xr:uid="{00000000-0005-0000-0000-0000FD4B0000}"/>
    <cellStyle name="SAPBEXHLevel1X 3 8 6 3" xfId="19454" xr:uid="{00000000-0005-0000-0000-0000FE4B0000}"/>
    <cellStyle name="SAPBEXHLevel1X 3 8 7" xfId="19455" xr:uid="{00000000-0005-0000-0000-0000FF4B0000}"/>
    <cellStyle name="SAPBEXHLevel1X 3 8 7 2" xfId="19456" xr:uid="{00000000-0005-0000-0000-0000004C0000}"/>
    <cellStyle name="SAPBEXHLevel1X 3 8 7 3" xfId="19457" xr:uid="{00000000-0005-0000-0000-0000014C0000}"/>
    <cellStyle name="SAPBEXHLevel1X 3 8 8" xfId="19458" xr:uid="{00000000-0005-0000-0000-0000024C0000}"/>
    <cellStyle name="SAPBEXHLevel1X 3 8 8 2" xfId="19459" xr:uid="{00000000-0005-0000-0000-0000034C0000}"/>
    <cellStyle name="SAPBEXHLevel1X 3 8 8 3" xfId="19460" xr:uid="{00000000-0005-0000-0000-0000044C0000}"/>
    <cellStyle name="SAPBEXHLevel1X 3 8 9" xfId="19461" xr:uid="{00000000-0005-0000-0000-0000054C0000}"/>
    <cellStyle name="SAPBEXHLevel1X 3 8 9 2" xfId="19462" xr:uid="{00000000-0005-0000-0000-0000064C0000}"/>
    <cellStyle name="SAPBEXHLevel1X 3 8 9 3" xfId="19463" xr:uid="{00000000-0005-0000-0000-0000074C0000}"/>
    <cellStyle name="SAPBEXHLevel1X 3 9" xfId="19464" xr:uid="{00000000-0005-0000-0000-0000084C0000}"/>
    <cellStyle name="SAPBEXHLevel1X 3 9 10" xfId="19465" xr:uid="{00000000-0005-0000-0000-0000094C0000}"/>
    <cellStyle name="SAPBEXHLevel1X 3 9 10 2" xfId="19466" xr:uid="{00000000-0005-0000-0000-00000A4C0000}"/>
    <cellStyle name="SAPBEXHLevel1X 3 9 10 3" xfId="19467" xr:uid="{00000000-0005-0000-0000-00000B4C0000}"/>
    <cellStyle name="SAPBEXHLevel1X 3 9 11" xfId="19468" xr:uid="{00000000-0005-0000-0000-00000C4C0000}"/>
    <cellStyle name="SAPBEXHLevel1X 3 9 11 2" xfId="19469" xr:uid="{00000000-0005-0000-0000-00000D4C0000}"/>
    <cellStyle name="SAPBEXHLevel1X 3 9 11 3" xfId="19470" xr:uid="{00000000-0005-0000-0000-00000E4C0000}"/>
    <cellStyle name="SAPBEXHLevel1X 3 9 12" xfId="19471" xr:uid="{00000000-0005-0000-0000-00000F4C0000}"/>
    <cellStyle name="SAPBEXHLevel1X 3 9 12 2" xfId="19472" xr:uid="{00000000-0005-0000-0000-0000104C0000}"/>
    <cellStyle name="SAPBEXHLevel1X 3 9 12 3" xfId="19473" xr:uid="{00000000-0005-0000-0000-0000114C0000}"/>
    <cellStyle name="SAPBEXHLevel1X 3 9 13" xfId="19474" xr:uid="{00000000-0005-0000-0000-0000124C0000}"/>
    <cellStyle name="SAPBEXHLevel1X 3 9 13 2" xfId="19475" xr:uid="{00000000-0005-0000-0000-0000134C0000}"/>
    <cellStyle name="SAPBEXHLevel1X 3 9 13 3" xfId="19476" xr:uid="{00000000-0005-0000-0000-0000144C0000}"/>
    <cellStyle name="SAPBEXHLevel1X 3 9 14" xfId="19477" xr:uid="{00000000-0005-0000-0000-0000154C0000}"/>
    <cellStyle name="SAPBEXHLevel1X 3 9 14 2" xfId="19478" xr:uid="{00000000-0005-0000-0000-0000164C0000}"/>
    <cellStyle name="SAPBEXHLevel1X 3 9 14 3" xfId="19479" xr:uid="{00000000-0005-0000-0000-0000174C0000}"/>
    <cellStyle name="SAPBEXHLevel1X 3 9 15" xfId="19480" xr:uid="{00000000-0005-0000-0000-0000184C0000}"/>
    <cellStyle name="SAPBEXHLevel1X 3 9 15 2" xfId="19481" xr:uid="{00000000-0005-0000-0000-0000194C0000}"/>
    <cellStyle name="SAPBEXHLevel1X 3 9 15 3" xfId="19482" xr:uid="{00000000-0005-0000-0000-00001A4C0000}"/>
    <cellStyle name="SAPBEXHLevel1X 3 9 16" xfId="19483" xr:uid="{00000000-0005-0000-0000-00001B4C0000}"/>
    <cellStyle name="SAPBEXHLevel1X 3 9 2" xfId="19484" xr:uid="{00000000-0005-0000-0000-00001C4C0000}"/>
    <cellStyle name="SAPBEXHLevel1X 3 9 2 2" xfId="19485" xr:uid="{00000000-0005-0000-0000-00001D4C0000}"/>
    <cellStyle name="SAPBEXHLevel1X 3 9 2 3" xfId="19486" xr:uid="{00000000-0005-0000-0000-00001E4C0000}"/>
    <cellStyle name="SAPBEXHLevel1X 3 9 3" xfId="19487" xr:uid="{00000000-0005-0000-0000-00001F4C0000}"/>
    <cellStyle name="SAPBEXHLevel1X 3 9 3 2" xfId="19488" xr:uid="{00000000-0005-0000-0000-0000204C0000}"/>
    <cellStyle name="SAPBEXHLevel1X 3 9 3 3" xfId="19489" xr:uid="{00000000-0005-0000-0000-0000214C0000}"/>
    <cellStyle name="SAPBEXHLevel1X 3 9 4" xfId="19490" xr:uid="{00000000-0005-0000-0000-0000224C0000}"/>
    <cellStyle name="SAPBEXHLevel1X 3 9 4 2" xfId="19491" xr:uid="{00000000-0005-0000-0000-0000234C0000}"/>
    <cellStyle name="SAPBEXHLevel1X 3 9 4 3" xfId="19492" xr:uid="{00000000-0005-0000-0000-0000244C0000}"/>
    <cellStyle name="SAPBEXHLevel1X 3 9 5" xfId="19493" xr:uid="{00000000-0005-0000-0000-0000254C0000}"/>
    <cellStyle name="SAPBEXHLevel1X 3 9 5 2" xfId="19494" xr:uid="{00000000-0005-0000-0000-0000264C0000}"/>
    <cellStyle name="SAPBEXHLevel1X 3 9 5 3" xfId="19495" xr:uid="{00000000-0005-0000-0000-0000274C0000}"/>
    <cellStyle name="SAPBEXHLevel1X 3 9 6" xfId="19496" xr:uid="{00000000-0005-0000-0000-0000284C0000}"/>
    <cellStyle name="SAPBEXHLevel1X 3 9 6 2" xfId="19497" xr:uid="{00000000-0005-0000-0000-0000294C0000}"/>
    <cellStyle name="SAPBEXHLevel1X 3 9 6 3" xfId="19498" xr:uid="{00000000-0005-0000-0000-00002A4C0000}"/>
    <cellStyle name="SAPBEXHLevel1X 3 9 7" xfId="19499" xr:uid="{00000000-0005-0000-0000-00002B4C0000}"/>
    <cellStyle name="SAPBEXHLevel1X 3 9 7 2" xfId="19500" xr:uid="{00000000-0005-0000-0000-00002C4C0000}"/>
    <cellStyle name="SAPBEXHLevel1X 3 9 7 3" xfId="19501" xr:uid="{00000000-0005-0000-0000-00002D4C0000}"/>
    <cellStyle name="SAPBEXHLevel1X 3 9 8" xfId="19502" xr:uid="{00000000-0005-0000-0000-00002E4C0000}"/>
    <cellStyle name="SAPBEXHLevel1X 3 9 8 2" xfId="19503" xr:uid="{00000000-0005-0000-0000-00002F4C0000}"/>
    <cellStyle name="SAPBEXHLevel1X 3 9 8 3" xfId="19504" xr:uid="{00000000-0005-0000-0000-0000304C0000}"/>
    <cellStyle name="SAPBEXHLevel1X 3 9 9" xfId="19505" xr:uid="{00000000-0005-0000-0000-0000314C0000}"/>
    <cellStyle name="SAPBEXHLevel1X 3 9 9 2" xfId="19506" xr:uid="{00000000-0005-0000-0000-0000324C0000}"/>
    <cellStyle name="SAPBEXHLevel1X 3 9 9 3" xfId="19507" xr:uid="{00000000-0005-0000-0000-0000334C0000}"/>
    <cellStyle name="SAPBEXHLevel1X 30" xfId="19508" xr:uid="{00000000-0005-0000-0000-0000344C0000}"/>
    <cellStyle name="SAPBEXHLevel1X 31" xfId="19509" xr:uid="{00000000-0005-0000-0000-0000354C0000}"/>
    <cellStyle name="SAPBEXHLevel1X 32" xfId="19510" xr:uid="{00000000-0005-0000-0000-0000364C0000}"/>
    <cellStyle name="SAPBEXHLevel1X 4" xfId="19511" xr:uid="{00000000-0005-0000-0000-0000374C0000}"/>
    <cellStyle name="SAPBEXHLevel1X 5" xfId="19512" xr:uid="{00000000-0005-0000-0000-0000384C0000}"/>
    <cellStyle name="SAPBEXHLevel1X 6" xfId="19513" xr:uid="{00000000-0005-0000-0000-0000394C0000}"/>
    <cellStyle name="SAPBEXHLevel1X 7" xfId="19514" xr:uid="{00000000-0005-0000-0000-00003A4C0000}"/>
    <cellStyle name="SAPBEXHLevel1X 8" xfId="19515" xr:uid="{00000000-0005-0000-0000-00003B4C0000}"/>
    <cellStyle name="SAPBEXHLevel1X 8 10" xfId="19516" xr:uid="{00000000-0005-0000-0000-00003C4C0000}"/>
    <cellStyle name="SAPBEXHLevel1X 8 10 2" xfId="19517" xr:uid="{00000000-0005-0000-0000-00003D4C0000}"/>
    <cellStyle name="SAPBEXHLevel1X 8 10 3" xfId="19518" xr:uid="{00000000-0005-0000-0000-00003E4C0000}"/>
    <cellStyle name="SAPBEXHLevel1X 8 11" xfId="19519" xr:uid="{00000000-0005-0000-0000-00003F4C0000}"/>
    <cellStyle name="SAPBEXHLevel1X 8 11 2" xfId="19520" xr:uid="{00000000-0005-0000-0000-0000404C0000}"/>
    <cellStyle name="SAPBEXHLevel1X 8 11 3" xfId="19521" xr:uid="{00000000-0005-0000-0000-0000414C0000}"/>
    <cellStyle name="SAPBEXHLevel1X 8 12" xfId="19522" xr:uid="{00000000-0005-0000-0000-0000424C0000}"/>
    <cellStyle name="SAPBEXHLevel1X 8 12 2" xfId="19523" xr:uid="{00000000-0005-0000-0000-0000434C0000}"/>
    <cellStyle name="SAPBEXHLevel1X 8 12 3" xfId="19524" xr:uid="{00000000-0005-0000-0000-0000444C0000}"/>
    <cellStyle name="SAPBEXHLevel1X 8 13" xfId="19525" xr:uid="{00000000-0005-0000-0000-0000454C0000}"/>
    <cellStyle name="SAPBEXHLevel1X 8 13 2" xfId="19526" xr:uid="{00000000-0005-0000-0000-0000464C0000}"/>
    <cellStyle name="SAPBEXHLevel1X 8 13 3" xfId="19527" xr:uid="{00000000-0005-0000-0000-0000474C0000}"/>
    <cellStyle name="SAPBEXHLevel1X 8 14" xfId="19528" xr:uid="{00000000-0005-0000-0000-0000484C0000}"/>
    <cellStyle name="SAPBEXHLevel1X 8 14 2" xfId="19529" xr:uid="{00000000-0005-0000-0000-0000494C0000}"/>
    <cellStyle name="SAPBEXHLevel1X 8 14 3" xfId="19530" xr:uid="{00000000-0005-0000-0000-00004A4C0000}"/>
    <cellStyle name="SAPBEXHLevel1X 8 15" xfId="19531" xr:uid="{00000000-0005-0000-0000-00004B4C0000}"/>
    <cellStyle name="SAPBEXHLevel1X 8 15 2" xfId="19532" xr:uid="{00000000-0005-0000-0000-00004C4C0000}"/>
    <cellStyle name="SAPBEXHLevel1X 8 15 3" xfId="19533" xr:uid="{00000000-0005-0000-0000-00004D4C0000}"/>
    <cellStyle name="SAPBEXHLevel1X 8 16" xfId="19534" xr:uid="{00000000-0005-0000-0000-00004E4C0000}"/>
    <cellStyle name="SAPBEXHLevel1X 8 2" xfId="19535" xr:uid="{00000000-0005-0000-0000-00004F4C0000}"/>
    <cellStyle name="SAPBEXHLevel1X 8 2 2" xfId="19536" xr:uid="{00000000-0005-0000-0000-0000504C0000}"/>
    <cellStyle name="SAPBEXHLevel1X 8 2 3" xfId="19537" xr:uid="{00000000-0005-0000-0000-0000514C0000}"/>
    <cellStyle name="SAPBEXHLevel1X 8 3" xfId="19538" xr:uid="{00000000-0005-0000-0000-0000524C0000}"/>
    <cellStyle name="SAPBEXHLevel1X 8 3 2" xfId="19539" xr:uid="{00000000-0005-0000-0000-0000534C0000}"/>
    <cellStyle name="SAPBEXHLevel1X 8 3 3" xfId="19540" xr:uid="{00000000-0005-0000-0000-0000544C0000}"/>
    <cellStyle name="SAPBEXHLevel1X 8 4" xfId="19541" xr:uid="{00000000-0005-0000-0000-0000554C0000}"/>
    <cellStyle name="SAPBEXHLevel1X 8 4 2" xfId="19542" xr:uid="{00000000-0005-0000-0000-0000564C0000}"/>
    <cellStyle name="SAPBEXHLevel1X 8 4 3" xfId="19543" xr:uid="{00000000-0005-0000-0000-0000574C0000}"/>
    <cellStyle name="SAPBEXHLevel1X 8 5" xfId="19544" xr:uid="{00000000-0005-0000-0000-0000584C0000}"/>
    <cellStyle name="SAPBEXHLevel1X 8 5 2" xfId="19545" xr:uid="{00000000-0005-0000-0000-0000594C0000}"/>
    <cellStyle name="SAPBEXHLevel1X 8 5 3" xfId="19546" xr:uid="{00000000-0005-0000-0000-00005A4C0000}"/>
    <cellStyle name="SAPBEXHLevel1X 8 6" xfId="19547" xr:uid="{00000000-0005-0000-0000-00005B4C0000}"/>
    <cellStyle name="SAPBEXHLevel1X 8 6 2" xfId="19548" xr:uid="{00000000-0005-0000-0000-00005C4C0000}"/>
    <cellStyle name="SAPBEXHLevel1X 8 6 3" xfId="19549" xr:uid="{00000000-0005-0000-0000-00005D4C0000}"/>
    <cellStyle name="SAPBEXHLevel1X 8 7" xfId="19550" xr:uid="{00000000-0005-0000-0000-00005E4C0000}"/>
    <cellStyle name="SAPBEXHLevel1X 8 7 2" xfId="19551" xr:uid="{00000000-0005-0000-0000-00005F4C0000}"/>
    <cellStyle name="SAPBEXHLevel1X 8 7 3" xfId="19552" xr:uid="{00000000-0005-0000-0000-0000604C0000}"/>
    <cellStyle name="SAPBEXHLevel1X 8 8" xfId="19553" xr:uid="{00000000-0005-0000-0000-0000614C0000}"/>
    <cellStyle name="SAPBEXHLevel1X 8 8 2" xfId="19554" xr:uid="{00000000-0005-0000-0000-0000624C0000}"/>
    <cellStyle name="SAPBEXHLevel1X 8 8 3" xfId="19555" xr:uid="{00000000-0005-0000-0000-0000634C0000}"/>
    <cellStyle name="SAPBEXHLevel1X 8 9" xfId="19556" xr:uid="{00000000-0005-0000-0000-0000644C0000}"/>
    <cellStyle name="SAPBEXHLevel1X 8 9 2" xfId="19557" xr:uid="{00000000-0005-0000-0000-0000654C0000}"/>
    <cellStyle name="SAPBEXHLevel1X 8 9 3" xfId="19558" xr:uid="{00000000-0005-0000-0000-0000664C0000}"/>
    <cellStyle name="SAPBEXHLevel1X 9" xfId="19559" xr:uid="{00000000-0005-0000-0000-0000674C0000}"/>
    <cellStyle name="SAPBEXHLevel1X 9 10" xfId="19560" xr:uid="{00000000-0005-0000-0000-0000684C0000}"/>
    <cellStyle name="SAPBEXHLevel1X 9 10 2" xfId="19561" xr:uid="{00000000-0005-0000-0000-0000694C0000}"/>
    <cellStyle name="SAPBEXHLevel1X 9 10 3" xfId="19562" xr:uid="{00000000-0005-0000-0000-00006A4C0000}"/>
    <cellStyle name="SAPBEXHLevel1X 9 11" xfId="19563" xr:uid="{00000000-0005-0000-0000-00006B4C0000}"/>
    <cellStyle name="SAPBEXHLevel1X 9 11 2" xfId="19564" xr:uid="{00000000-0005-0000-0000-00006C4C0000}"/>
    <cellStyle name="SAPBEXHLevel1X 9 11 3" xfId="19565" xr:uid="{00000000-0005-0000-0000-00006D4C0000}"/>
    <cellStyle name="SAPBEXHLevel1X 9 12" xfId="19566" xr:uid="{00000000-0005-0000-0000-00006E4C0000}"/>
    <cellStyle name="SAPBEXHLevel1X 9 12 2" xfId="19567" xr:uid="{00000000-0005-0000-0000-00006F4C0000}"/>
    <cellStyle name="SAPBEXHLevel1X 9 12 3" xfId="19568" xr:uid="{00000000-0005-0000-0000-0000704C0000}"/>
    <cellStyle name="SAPBEXHLevel1X 9 13" xfId="19569" xr:uid="{00000000-0005-0000-0000-0000714C0000}"/>
    <cellStyle name="SAPBEXHLevel1X 9 13 2" xfId="19570" xr:uid="{00000000-0005-0000-0000-0000724C0000}"/>
    <cellStyle name="SAPBEXHLevel1X 9 13 3" xfId="19571" xr:uid="{00000000-0005-0000-0000-0000734C0000}"/>
    <cellStyle name="SAPBEXHLevel1X 9 14" xfId="19572" xr:uid="{00000000-0005-0000-0000-0000744C0000}"/>
    <cellStyle name="SAPBEXHLevel1X 9 14 2" xfId="19573" xr:uid="{00000000-0005-0000-0000-0000754C0000}"/>
    <cellStyle name="SAPBEXHLevel1X 9 14 3" xfId="19574" xr:uid="{00000000-0005-0000-0000-0000764C0000}"/>
    <cellStyle name="SAPBEXHLevel1X 9 15" xfId="19575" xr:uid="{00000000-0005-0000-0000-0000774C0000}"/>
    <cellStyle name="SAPBEXHLevel1X 9 15 2" xfId="19576" xr:uid="{00000000-0005-0000-0000-0000784C0000}"/>
    <cellStyle name="SAPBEXHLevel1X 9 15 3" xfId="19577" xr:uid="{00000000-0005-0000-0000-0000794C0000}"/>
    <cellStyle name="SAPBEXHLevel1X 9 16" xfId="19578" xr:uid="{00000000-0005-0000-0000-00007A4C0000}"/>
    <cellStyle name="SAPBEXHLevel1X 9 2" xfId="19579" xr:uid="{00000000-0005-0000-0000-00007B4C0000}"/>
    <cellStyle name="SAPBEXHLevel1X 9 2 2" xfId="19580" xr:uid="{00000000-0005-0000-0000-00007C4C0000}"/>
    <cellStyle name="SAPBEXHLevel1X 9 2 3" xfId="19581" xr:uid="{00000000-0005-0000-0000-00007D4C0000}"/>
    <cellStyle name="SAPBEXHLevel1X 9 3" xfId="19582" xr:uid="{00000000-0005-0000-0000-00007E4C0000}"/>
    <cellStyle name="SAPBEXHLevel1X 9 3 2" xfId="19583" xr:uid="{00000000-0005-0000-0000-00007F4C0000}"/>
    <cellStyle name="SAPBEXHLevel1X 9 3 3" xfId="19584" xr:uid="{00000000-0005-0000-0000-0000804C0000}"/>
    <cellStyle name="SAPBEXHLevel1X 9 4" xfId="19585" xr:uid="{00000000-0005-0000-0000-0000814C0000}"/>
    <cellStyle name="SAPBEXHLevel1X 9 4 2" xfId="19586" xr:uid="{00000000-0005-0000-0000-0000824C0000}"/>
    <cellStyle name="SAPBEXHLevel1X 9 4 3" xfId="19587" xr:uid="{00000000-0005-0000-0000-0000834C0000}"/>
    <cellStyle name="SAPBEXHLevel1X 9 5" xfId="19588" xr:uid="{00000000-0005-0000-0000-0000844C0000}"/>
    <cellStyle name="SAPBEXHLevel1X 9 5 2" xfId="19589" xr:uid="{00000000-0005-0000-0000-0000854C0000}"/>
    <cellStyle name="SAPBEXHLevel1X 9 5 3" xfId="19590" xr:uid="{00000000-0005-0000-0000-0000864C0000}"/>
    <cellStyle name="SAPBEXHLevel1X 9 6" xfId="19591" xr:uid="{00000000-0005-0000-0000-0000874C0000}"/>
    <cellStyle name="SAPBEXHLevel1X 9 6 2" xfId="19592" xr:uid="{00000000-0005-0000-0000-0000884C0000}"/>
    <cellStyle name="SAPBEXHLevel1X 9 6 3" xfId="19593" xr:uid="{00000000-0005-0000-0000-0000894C0000}"/>
    <cellStyle name="SAPBEXHLevel1X 9 7" xfId="19594" xr:uid="{00000000-0005-0000-0000-00008A4C0000}"/>
    <cellStyle name="SAPBEXHLevel1X 9 7 2" xfId="19595" xr:uid="{00000000-0005-0000-0000-00008B4C0000}"/>
    <cellStyle name="SAPBEXHLevel1X 9 7 3" xfId="19596" xr:uid="{00000000-0005-0000-0000-00008C4C0000}"/>
    <cellStyle name="SAPBEXHLevel1X 9 8" xfId="19597" xr:uid="{00000000-0005-0000-0000-00008D4C0000}"/>
    <cellStyle name="SAPBEXHLevel1X 9 8 2" xfId="19598" xr:uid="{00000000-0005-0000-0000-00008E4C0000}"/>
    <cellStyle name="SAPBEXHLevel1X 9 8 3" xfId="19599" xr:uid="{00000000-0005-0000-0000-00008F4C0000}"/>
    <cellStyle name="SAPBEXHLevel1X 9 9" xfId="19600" xr:uid="{00000000-0005-0000-0000-0000904C0000}"/>
    <cellStyle name="SAPBEXHLevel1X 9 9 2" xfId="19601" xr:uid="{00000000-0005-0000-0000-0000914C0000}"/>
    <cellStyle name="SAPBEXHLevel1X 9 9 3" xfId="19602" xr:uid="{00000000-0005-0000-0000-0000924C0000}"/>
    <cellStyle name="SAPBEXHLevel2" xfId="19603" xr:uid="{00000000-0005-0000-0000-0000934C0000}"/>
    <cellStyle name="SAPBEXHLevel2 10" xfId="19604" xr:uid="{00000000-0005-0000-0000-0000944C0000}"/>
    <cellStyle name="SAPBEXHLevel2 10 10" xfId="19605" xr:uid="{00000000-0005-0000-0000-0000954C0000}"/>
    <cellStyle name="SAPBEXHLevel2 10 10 2" xfId="19606" xr:uid="{00000000-0005-0000-0000-0000964C0000}"/>
    <cellStyle name="SAPBEXHLevel2 10 10 3" xfId="19607" xr:uid="{00000000-0005-0000-0000-0000974C0000}"/>
    <cellStyle name="SAPBEXHLevel2 10 11" xfId="19608" xr:uid="{00000000-0005-0000-0000-0000984C0000}"/>
    <cellStyle name="SAPBEXHLevel2 10 11 2" xfId="19609" xr:uid="{00000000-0005-0000-0000-0000994C0000}"/>
    <cellStyle name="SAPBEXHLevel2 10 11 3" xfId="19610" xr:uid="{00000000-0005-0000-0000-00009A4C0000}"/>
    <cellStyle name="SAPBEXHLevel2 10 12" xfId="19611" xr:uid="{00000000-0005-0000-0000-00009B4C0000}"/>
    <cellStyle name="SAPBEXHLevel2 10 12 2" xfId="19612" xr:uid="{00000000-0005-0000-0000-00009C4C0000}"/>
    <cellStyle name="SAPBEXHLevel2 10 12 3" xfId="19613" xr:uid="{00000000-0005-0000-0000-00009D4C0000}"/>
    <cellStyle name="SAPBEXHLevel2 10 13" xfId="19614" xr:uid="{00000000-0005-0000-0000-00009E4C0000}"/>
    <cellStyle name="SAPBEXHLevel2 10 13 2" xfId="19615" xr:uid="{00000000-0005-0000-0000-00009F4C0000}"/>
    <cellStyle name="SAPBEXHLevel2 10 13 3" xfId="19616" xr:uid="{00000000-0005-0000-0000-0000A04C0000}"/>
    <cellStyle name="SAPBEXHLevel2 10 14" xfId="19617" xr:uid="{00000000-0005-0000-0000-0000A14C0000}"/>
    <cellStyle name="SAPBEXHLevel2 10 14 2" xfId="19618" xr:uid="{00000000-0005-0000-0000-0000A24C0000}"/>
    <cellStyle name="SAPBEXHLevel2 10 14 3" xfId="19619" xr:uid="{00000000-0005-0000-0000-0000A34C0000}"/>
    <cellStyle name="SAPBEXHLevel2 10 15" xfId="19620" xr:uid="{00000000-0005-0000-0000-0000A44C0000}"/>
    <cellStyle name="SAPBEXHLevel2 10 15 2" xfId="19621" xr:uid="{00000000-0005-0000-0000-0000A54C0000}"/>
    <cellStyle name="SAPBEXHLevel2 10 15 3" xfId="19622" xr:uid="{00000000-0005-0000-0000-0000A64C0000}"/>
    <cellStyle name="SAPBEXHLevel2 10 16" xfId="19623" xr:uid="{00000000-0005-0000-0000-0000A74C0000}"/>
    <cellStyle name="SAPBEXHLevel2 10 2" xfId="19624" xr:uid="{00000000-0005-0000-0000-0000A84C0000}"/>
    <cellStyle name="SAPBEXHLevel2 10 2 2" xfId="19625" xr:uid="{00000000-0005-0000-0000-0000A94C0000}"/>
    <cellStyle name="SAPBEXHLevel2 10 2 3" xfId="19626" xr:uid="{00000000-0005-0000-0000-0000AA4C0000}"/>
    <cellStyle name="SAPBEXHLevel2 10 3" xfId="19627" xr:uid="{00000000-0005-0000-0000-0000AB4C0000}"/>
    <cellStyle name="SAPBEXHLevel2 10 3 2" xfId="19628" xr:uid="{00000000-0005-0000-0000-0000AC4C0000}"/>
    <cellStyle name="SAPBEXHLevel2 10 3 3" xfId="19629" xr:uid="{00000000-0005-0000-0000-0000AD4C0000}"/>
    <cellStyle name="SAPBEXHLevel2 10 4" xfId="19630" xr:uid="{00000000-0005-0000-0000-0000AE4C0000}"/>
    <cellStyle name="SAPBEXHLevel2 10 4 2" xfId="19631" xr:uid="{00000000-0005-0000-0000-0000AF4C0000}"/>
    <cellStyle name="SAPBEXHLevel2 10 4 3" xfId="19632" xr:uid="{00000000-0005-0000-0000-0000B04C0000}"/>
    <cellStyle name="SAPBEXHLevel2 10 5" xfId="19633" xr:uid="{00000000-0005-0000-0000-0000B14C0000}"/>
    <cellStyle name="SAPBEXHLevel2 10 5 2" xfId="19634" xr:uid="{00000000-0005-0000-0000-0000B24C0000}"/>
    <cellStyle name="SAPBEXHLevel2 10 5 3" xfId="19635" xr:uid="{00000000-0005-0000-0000-0000B34C0000}"/>
    <cellStyle name="SAPBEXHLevel2 10 6" xfId="19636" xr:uid="{00000000-0005-0000-0000-0000B44C0000}"/>
    <cellStyle name="SAPBEXHLevel2 10 6 2" xfId="19637" xr:uid="{00000000-0005-0000-0000-0000B54C0000}"/>
    <cellStyle name="SAPBEXHLevel2 10 6 3" xfId="19638" xr:uid="{00000000-0005-0000-0000-0000B64C0000}"/>
    <cellStyle name="SAPBEXHLevel2 10 7" xfId="19639" xr:uid="{00000000-0005-0000-0000-0000B74C0000}"/>
    <cellStyle name="SAPBEXHLevel2 10 7 2" xfId="19640" xr:uid="{00000000-0005-0000-0000-0000B84C0000}"/>
    <cellStyle name="SAPBEXHLevel2 10 7 3" xfId="19641" xr:uid="{00000000-0005-0000-0000-0000B94C0000}"/>
    <cellStyle name="SAPBEXHLevel2 10 8" xfId="19642" xr:uid="{00000000-0005-0000-0000-0000BA4C0000}"/>
    <cellStyle name="SAPBEXHLevel2 10 8 2" xfId="19643" xr:uid="{00000000-0005-0000-0000-0000BB4C0000}"/>
    <cellStyle name="SAPBEXHLevel2 10 8 3" xfId="19644" xr:uid="{00000000-0005-0000-0000-0000BC4C0000}"/>
    <cellStyle name="SAPBEXHLevel2 10 9" xfId="19645" xr:uid="{00000000-0005-0000-0000-0000BD4C0000}"/>
    <cellStyle name="SAPBEXHLevel2 10 9 2" xfId="19646" xr:uid="{00000000-0005-0000-0000-0000BE4C0000}"/>
    <cellStyle name="SAPBEXHLevel2 10 9 3" xfId="19647" xr:uid="{00000000-0005-0000-0000-0000BF4C0000}"/>
    <cellStyle name="SAPBEXHLevel2 11" xfId="19648" xr:uid="{00000000-0005-0000-0000-0000C04C0000}"/>
    <cellStyle name="SAPBEXHLevel2 11 10" xfId="19649" xr:uid="{00000000-0005-0000-0000-0000C14C0000}"/>
    <cellStyle name="SAPBEXHLevel2 11 10 2" xfId="19650" xr:uid="{00000000-0005-0000-0000-0000C24C0000}"/>
    <cellStyle name="SAPBEXHLevel2 11 10 3" xfId="19651" xr:uid="{00000000-0005-0000-0000-0000C34C0000}"/>
    <cellStyle name="SAPBEXHLevel2 11 11" xfId="19652" xr:uid="{00000000-0005-0000-0000-0000C44C0000}"/>
    <cellStyle name="SAPBEXHLevel2 11 11 2" xfId="19653" xr:uid="{00000000-0005-0000-0000-0000C54C0000}"/>
    <cellStyle name="SAPBEXHLevel2 11 11 3" xfId="19654" xr:uid="{00000000-0005-0000-0000-0000C64C0000}"/>
    <cellStyle name="SAPBEXHLevel2 11 12" xfId="19655" xr:uid="{00000000-0005-0000-0000-0000C74C0000}"/>
    <cellStyle name="SAPBEXHLevel2 11 12 2" xfId="19656" xr:uid="{00000000-0005-0000-0000-0000C84C0000}"/>
    <cellStyle name="SAPBEXHLevel2 11 12 3" xfId="19657" xr:uid="{00000000-0005-0000-0000-0000C94C0000}"/>
    <cellStyle name="SAPBEXHLevel2 11 13" xfId="19658" xr:uid="{00000000-0005-0000-0000-0000CA4C0000}"/>
    <cellStyle name="SAPBEXHLevel2 11 13 2" xfId="19659" xr:uid="{00000000-0005-0000-0000-0000CB4C0000}"/>
    <cellStyle name="SAPBEXHLevel2 11 13 3" xfId="19660" xr:uid="{00000000-0005-0000-0000-0000CC4C0000}"/>
    <cellStyle name="SAPBEXHLevel2 11 14" xfId="19661" xr:uid="{00000000-0005-0000-0000-0000CD4C0000}"/>
    <cellStyle name="SAPBEXHLevel2 11 14 2" xfId="19662" xr:uid="{00000000-0005-0000-0000-0000CE4C0000}"/>
    <cellStyle name="SAPBEXHLevel2 11 14 3" xfId="19663" xr:uid="{00000000-0005-0000-0000-0000CF4C0000}"/>
    <cellStyle name="SAPBEXHLevel2 11 15" xfId="19664" xr:uid="{00000000-0005-0000-0000-0000D04C0000}"/>
    <cellStyle name="SAPBEXHLevel2 11 15 2" xfId="19665" xr:uid="{00000000-0005-0000-0000-0000D14C0000}"/>
    <cellStyle name="SAPBEXHLevel2 11 15 3" xfId="19666" xr:uid="{00000000-0005-0000-0000-0000D24C0000}"/>
    <cellStyle name="SAPBEXHLevel2 11 16" xfId="19667" xr:uid="{00000000-0005-0000-0000-0000D34C0000}"/>
    <cellStyle name="SAPBEXHLevel2 11 2" xfId="19668" xr:uid="{00000000-0005-0000-0000-0000D44C0000}"/>
    <cellStyle name="SAPBEXHLevel2 11 2 2" xfId="19669" xr:uid="{00000000-0005-0000-0000-0000D54C0000}"/>
    <cellStyle name="SAPBEXHLevel2 11 2 3" xfId="19670" xr:uid="{00000000-0005-0000-0000-0000D64C0000}"/>
    <cellStyle name="SAPBEXHLevel2 11 3" xfId="19671" xr:uid="{00000000-0005-0000-0000-0000D74C0000}"/>
    <cellStyle name="SAPBEXHLevel2 11 3 2" xfId="19672" xr:uid="{00000000-0005-0000-0000-0000D84C0000}"/>
    <cellStyle name="SAPBEXHLevel2 11 3 3" xfId="19673" xr:uid="{00000000-0005-0000-0000-0000D94C0000}"/>
    <cellStyle name="SAPBEXHLevel2 11 4" xfId="19674" xr:uid="{00000000-0005-0000-0000-0000DA4C0000}"/>
    <cellStyle name="SAPBEXHLevel2 11 4 2" xfId="19675" xr:uid="{00000000-0005-0000-0000-0000DB4C0000}"/>
    <cellStyle name="SAPBEXHLevel2 11 4 3" xfId="19676" xr:uid="{00000000-0005-0000-0000-0000DC4C0000}"/>
    <cellStyle name="SAPBEXHLevel2 11 5" xfId="19677" xr:uid="{00000000-0005-0000-0000-0000DD4C0000}"/>
    <cellStyle name="SAPBEXHLevel2 11 5 2" xfId="19678" xr:uid="{00000000-0005-0000-0000-0000DE4C0000}"/>
    <cellStyle name="SAPBEXHLevel2 11 5 3" xfId="19679" xr:uid="{00000000-0005-0000-0000-0000DF4C0000}"/>
    <cellStyle name="SAPBEXHLevel2 11 6" xfId="19680" xr:uid="{00000000-0005-0000-0000-0000E04C0000}"/>
    <cellStyle name="SAPBEXHLevel2 11 6 2" xfId="19681" xr:uid="{00000000-0005-0000-0000-0000E14C0000}"/>
    <cellStyle name="SAPBEXHLevel2 11 6 3" xfId="19682" xr:uid="{00000000-0005-0000-0000-0000E24C0000}"/>
    <cellStyle name="SAPBEXHLevel2 11 7" xfId="19683" xr:uid="{00000000-0005-0000-0000-0000E34C0000}"/>
    <cellStyle name="SAPBEXHLevel2 11 7 2" xfId="19684" xr:uid="{00000000-0005-0000-0000-0000E44C0000}"/>
    <cellStyle name="SAPBEXHLevel2 11 7 3" xfId="19685" xr:uid="{00000000-0005-0000-0000-0000E54C0000}"/>
    <cellStyle name="SAPBEXHLevel2 11 8" xfId="19686" xr:uid="{00000000-0005-0000-0000-0000E64C0000}"/>
    <cellStyle name="SAPBEXHLevel2 11 8 2" xfId="19687" xr:uid="{00000000-0005-0000-0000-0000E74C0000}"/>
    <cellStyle name="SAPBEXHLevel2 11 8 3" xfId="19688" xr:uid="{00000000-0005-0000-0000-0000E84C0000}"/>
    <cellStyle name="SAPBEXHLevel2 11 9" xfId="19689" xr:uid="{00000000-0005-0000-0000-0000E94C0000}"/>
    <cellStyle name="SAPBEXHLevel2 11 9 2" xfId="19690" xr:uid="{00000000-0005-0000-0000-0000EA4C0000}"/>
    <cellStyle name="SAPBEXHLevel2 11 9 3" xfId="19691" xr:uid="{00000000-0005-0000-0000-0000EB4C0000}"/>
    <cellStyle name="SAPBEXHLevel2 12" xfId="19692" xr:uid="{00000000-0005-0000-0000-0000EC4C0000}"/>
    <cellStyle name="SAPBEXHLevel2 12 10" xfId="19693" xr:uid="{00000000-0005-0000-0000-0000ED4C0000}"/>
    <cellStyle name="SAPBEXHLevel2 12 10 2" xfId="19694" xr:uid="{00000000-0005-0000-0000-0000EE4C0000}"/>
    <cellStyle name="SAPBEXHLevel2 12 10 3" xfId="19695" xr:uid="{00000000-0005-0000-0000-0000EF4C0000}"/>
    <cellStyle name="SAPBEXHLevel2 12 11" xfId="19696" xr:uid="{00000000-0005-0000-0000-0000F04C0000}"/>
    <cellStyle name="SAPBEXHLevel2 12 11 2" xfId="19697" xr:uid="{00000000-0005-0000-0000-0000F14C0000}"/>
    <cellStyle name="SAPBEXHLevel2 12 11 3" xfId="19698" xr:uid="{00000000-0005-0000-0000-0000F24C0000}"/>
    <cellStyle name="SAPBEXHLevel2 12 12" xfId="19699" xr:uid="{00000000-0005-0000-0000-0000F34C0000}"/>
    <cellStyle name="SAPBEXHLevel2 12 12 2" xfId="19700" xr:uid="{00000000-0005-0000-0000-0000F44C0000}"/>
    <cellStyle name="SAPBEXHLevel2 12 12 3" xfId="19701" xr:uid="{00000000-0005-0000-0000-0000F54C0000}"/>
    <cellStyle name="SAPBEXHLevel2 12 13" xfId="19702" xr:uid="{00000000-0005-0000-0000-0000F64C0000}"/>
    <cellStyle name="SAPBEXHLevel2 12 13 2" xfId="19703" xr:uid="{00000000-0005-0000-0000-0000F74C0000}"/>
    <cellStyle name="SAPBEXHLevel2 12 13 3" xfId="19704" xr:uid="{00000000-0005-0000-0000-0000F84C0000}"/>
    <cellStyle name="SAPBEXHLevel2 12 14" xfId="19705" xr:uid="{00000000-0005-0000-0000-0000F94C0000}"/>
    <cellStyle name="SAPBEXHLevel2 12 14 2" xfId="19706" xr:uid="{00000000-0005-0000-0000-0000FA4C0000}"/>
    <cellStyle name="SAPBEXHLevel2 12 14 3" xfId="19707" xr:uid="{00000000-0005-0000-0000-0000FB4C0000}"/>
    <cellStyle name="SAPBEXHLevel2 12 15" xfId="19708" xr:uid="{00000000-0005-0000-0000-0000FC4C0000}"/>
    <cellStyle name="SAPBEXHLevel2 12 15 2" xfId="19709" xr:uid="{00000000-0005-0000-0000-0000FD4C0000}"/>
    <cellStyle name="SAPBEXHLevel2 12 15 3" xfId="19710" xr:uid="{00000000-0005-0000-0000-0000FE4C0000}"/>
    <cellStyle name="SAPBEXHLevel2 12 16" xfId="19711" xr:uid="{00000000-0005-0000-0000-0000FF4C0000}"/>
    <cellStyle name="SAPBEXHLevel2 12 2" xfId="19712" xr:uid="{00000000-0005-0000-0000-0000004D0000}"/>
    <cellStyle name="SAPBEXHLevel2 12 2 2" xfId="19713" xr:uid="{00000000-0005-0000-0000-0000014D0000}"/>
    <cellStyle name="SAPBEXHLevel2 12 2 3" xfId="19714" xr:uid="{00000000-0005-0000-0000-0000024D0000}"/>
    <cellStyle name="SAPBEXHLevel2 12 3" xfId="19715" xr:uid="{00000000-0005-0000-0000-0000034D0000}"/>
    <cellStyle name="SAPBEXHLevel2 12 3 2" xfId="19716" xr:uid="{00000000-0005-0000-0000-0000044D0000}"/>
    <cellStyle name="SAPBEXHLevel2 12 3 3" xfId="19717" xr:uid="{00000000-0005-0000-0000-0000054D0000}"/>
    <cellStyle name="SAPBEXHLevel2 12 4" xfId="19718" xr:uid="{00000000-0005-0000-0000-0000064D0000}"/>
    <cellStyle name="SAPBEXHLevel2 12 4 2" xfId="19719" xr:uid="{00000000-0005-0000-0000-0000074D0000}"/>
    <cellStyle name="SAPBEXHLevel2 12 4 3" xfId="19720" xr:uid="{00000000-0005-0000-0000-0000084D0000}"/>
    <cellStyle name="SAPBEXHLevel2 12 5" xfId="19721" xr:uid="{00000000-0005-0000-0000-0000094D0000}"/>
    <cellStyle name="SAPBEXHLevel2 12 5 2" xfId="19722" xr:uid="{00000000-0005-0000-0000-00000A4D0000}"/>
    <cellStyle name="SAPBEXHLevel2 12 5 3" xfId="19723" xr:uid="{00000000-0005-0000-0000-00000B4D0000}"/>
    <cellStyle name="SAPBEXHLevel2 12 6" xfId="19724" xr:uid="{00000000-0005-0000-0000-00000C4D0000}"/>
    <cellStyle name="SAPBEXHLevel2 12 6 2" xfId="19725" xr:uid="{00000000-0005-0000-0000-00000D4D0000}"/>
    <cellStyle name="SAPBEXHLevel2 12 6 3" xfId="19726" xr:uid="{00000000-0005-0000-0000-00000E4D0000}"/>
    <cellStyle name="SAPBEXHLevel2 12 7" xfId="19727" xr:uid="{00000000-0005-0000-0000-00000F4D0000}"/>
    <cellStyle name="SAPBEXHLevel2 12 7 2" xfId="19728" xr:uid="{00000000-0005-0000-0000-0000104D0000}"/>
    <cellStyle name="SAPBEXHLevel2 12 7 3" xfId="19729" xr:uid="{00000000-0005-0000-0000-0000114D0000}"/>
    <cellStyle name="SAPBEXHLevel2 12 8" xfId="19730" xr:uid="{00000000-0005-0000-0000-0000124D0000}"/>
    <cellStyle name="SAPBEXHLevel2 12 8 2" xfId="19731" xr:uid="{00000000-0005-0000-0000-0000134D0000}"/>
    <cellStyle name="SAPBEXHLevel2 12 8 3" xfId="19732" xr:uid="{00000000-0005-0000-0000-0000144D0000}"/>
    <cellStyle name="SAPBEXHLevel2 12 9" xfId="19733" xr:uid="{00000000-0005-0000-0000-0000154D0000}"/>
    <cellStyle name="SAPBEXHLevel2 12 9 2" xfId="19734" xr:uid="{00000000-0005-0000-0000-0000164D0000}"/>
    <cellStyle name="SAPBEXHLevel2 12 9 3" xfId="19735" xr:uid="{00000000-0005-0000-0000-0000174D0000}"/>
    <cellStyle name="SAPBEXHLevel2 13" xfId="19736" xr:uid="{00000000-0005-0000-0000-0000184D0000}"/>
    <cellStyle name="SAPBEXHLevel2 13 10" xfId="19737" xr:uid="{00000000-0005-0000-0000-0000194D0000}"/>
    <cellStyle name="SAPBEXHLevel2 13 10 2" xfId="19738" xr:uid="{00000000-0005-0000-0000-00001A4D0000}"/>
    <cellStyle name="SAPBEXHLevel2 13 10 3" xfId="19739" xr:uid="{00000000-0005-0000-0000-00001B4D0000}"/>
    <cellStyle name="SAPBEXHLevel2 13 11" xfId="19740" xr:uid="{00000000-0005-0000-0000-00001C4D0000}"/>
    <cellStyle name="SAPBEXHLevel2 13 11 2" xfId="19741" xr:uid="{00000000-0005-0000-0000-00001D4D0000}"/>
    <cellStyle name="SAPBEXHLevel2 13 11 3" xfId="19742" xr:uid="{00000000-0005-0000-0000-00001E4D0000}"/>
    <cellStyle name="SAPBEXHLevel2 13 12" xfId="19743" xr:uid="{00000000-0005-0000-0000-00001F4D0000}"/>
    <cellStyle name="SAPBEXHLevel2 13 12 2" xfId="19744" xr:uid="{00000000-0005-0000-0000-0000204D0000}"/>
    <cellStyle name="SAPBEXHLevel2 13 12 3" xfId="19745" xr:uid="{00000000-0005-0000-0000-0000214D0000}"/>
    <cellStyle name="SAPBEXHLevel2 13 13" xfId="19746" xr:uid="{00000000-0005-0000-0000-0000224D0000}"/>
    <cellStyle name="SAPBEXHLevel2 13 13 2" xfId="19747" xr:uid="{00000000-0005-0000-0000-0000234D0000}"/>
    <cellStyle name="SAPBEXHLevel2 13 13 3" xfId="19748" xr:uid="{00000000-0005-0000-0000-0000244D0000}"/>
    <cellStyle name="SAPBEXHLevel2 13 14" xfId="19749" xr:uid="{00000000-0005-0000-0000-0000254D0000}"/>
    <cellStyle name="SAPBEXHLevel2 13 14 2" xfId="19750" xr:uid="{00000000-0005-0000-0000-0000264D0000}"/>
    <cellStyle name="SAPBEXHLevel2 13 14 3" xfId="19751" xr:uid="{00000000-0005-0000-0000-0000274D0000}"/>
    <cellStyle name="SAPBEXHLevel2 13 15" xfId="19752" xr:uid="{00000000-0005-0000-0000-0000284D0000}"/>
    <cellStyle name="SAPBEXHLevel2 13 15 2" xfId="19753" xr:uid="{00000000-0005-0000-0000-0000294D0000}"/>
    <cellStyle name="SAPBEXHLevel2 13 15 3" xfId="19754" xr:uid="{00000000-0005-0000-0000-00002A4D0000}"/>
    <cellStyle name="SAPBEXHLevel2 13 16" xfId="19755" xr:uid="{00000000-0005-0000-0000-00002B4D0000}"/>
    <cellStyle name="SAPBEXHLevel2 13 2" xfId="19756" xr:uid="{00000000-0005-0000-0000-00002C4D0000}"/>
    <cellStyle name="SAPBEXHLevel2 13 2 2" xfId="19757" xr:uid="{00000000-0005-0000-0000-00002D4D0000}"/>
    <cellStyle name="SAPBEXHLevel2 13 2 3" xfId="19758" xr:uid="{00000000-0005-0000-0000-00002E4D0000}"/>
    <cellStyle name="SAPBEXHLevel2 13 3" xfId="19759" xr:uid="{00000000-0005-0000-0000-00002F4D0000}"/>
    <cellStyle name="SAPBEXHLevel2 13 3 2" xfId="19760" xr:uid="{00000000-0005-0000-0000-0000304D0000}"/>
    <cellStyle name="SAPBEXHLevel2 13 3 3" xfId="19761" xr:uid="{00000000-0005-0000-0000-0000314D0000}"/>
    <cellStyle name="SAPBEXHLevel2 13 4" xfId="19762" xr:uid="{00000000-0005-0000-0000-0000324D0000}"/>
    <cellStyle name="SAPBEXHLevel2 13 4 2" xfId="19763" xr:uid="{00000000-0005-0000-0000-0000334D0000}"/>
    <cellStyle name="SAPBEXHLevel2 13 4 3" xfId="19764" xr:uid="{00000000-0005-0000-0000-0000344D0000}"/>
    <cellStyle name="SAPBEXHLevel2 13 5" xfId="19765" xr:uid="{00000000-0005-0000-0000-0000354D0000}"/>
    <cellStyle name="SAPBEXHLevel2 13 5 2" xfId="19766" xr:uid="{00000000-0005-0000-0000-0000364D0000}"/>
    <cellStyle name="SAPBEXHLevel2 13 5 3" xfId="19767" xr:uid="{00000000-0005-0000-0000-0000374D0000}"/>
    <cellStyle name="SAPBEXHLevel2 13 6" xfId="19768" xr:uid="{00000000-0005-0000-0000-0000384D0000}"/>
    <cellStyle name="SAPBEXHLevel2 13 6 2" xfId="19769" xr:uid="{00000000-0005-0000-0000-0000394D0000}"/>
    <cellStyle name="SAPBEXHLevel2 13 6 3" xfId="19770" xr:uid="{00000000-0005-0000-0000-00003A4D0000}"/>
    <cellStyle name="SAPBEXHLevel2 13 7" xfId="19771" xr:uid="{00000000-0005-0000-0000-00003B4D0000}"/>
    <cellStyle name="SAPBEXHLevel2 13 7 2" xfId="19772" xr:uid="{00000000-0005-0000-0000-00003C4D0000}"/>
    <cellStyle name="SAPBEXHLevel2 13 7 3" xfId="19773" xr:uid="{00000000-0005-0000-0000-00003D4D0000}"/>
    <cellStyle name="SAPBEXHLevel2 13 8" xfId="19774" xr:uid="{00000000-0005-0000-0000-00003E4D0000}"/>
    <cellStyle name="SAPBEXHLevel2 13 8 2" xfId="19775" xr:uid="{00000000-0005-0000-0000-00003F4D0000}"/>
    <cellStyle name="SAPBEXHLevel2 13 8 3" xfId="19776" xr:uid="{00000000-0005-0000-0000-0000404D0000}"/>
    <cellStyle name="SAPBEXHLevel2 13 9" xfId="19777" xr:uid="{00000000-0005-0000-0000-0000414D0000}"/>
    <cellStyle name="SAPBEXHLevel2 13 9 2" xfId="19778" xr:uid="{00000000-0005-0000-0000-0000424D0000}"/>
    <cellStyle name="SAPBEXHLevel2 13 9 3" xfId="19779" xr:uid="{00000000-0005-0000-0000-0000434D0000}"/>
    <cellStyle name="SAPBEXHLevel2 14" xfId="19780" xr:uid="{00000000-0005-0000-0000-0000444D0000}"/>
    <cellStyle name="SAPBEXHLevel2 14 10" xfId="19781" xr:uid="{00000000-0005-0000-0000-0000454D0000}"/>
    <cellStyle name="SAPBEXHLevel2 14 10 2" xfId="19782" xr:uid="{00000000-0005-0000-0000-0000464D0000}"/>
    <cellStyle name="SAPBEXHLevel2 14 10 3" xfId="19783" xr:uid="{00000000-0005-0000-0000-0000474D0000}"/>
    <cellStyle name="SAPBEXHLevel2 14 11" xfId="19784" xr:uid="{00000000-0005-0000-0000-0000484D0000}"/>
    <cellStyle name="SAPBEXHLevel2 14 11 2" xfId="19785" xr:uid="{00000000-0005-0000-0000-0000494D0000}"/>
    <cellStyle name="SAPBEXHLevel2 14 11 3" xfId="19786" xr:uid="{00000000-0005-0000-0000-00004A4D0000}"/>
    <cellStyle name="SAPBEXHLevel2 14 12" xfId="19787" xr:uid="{00000000-0005-0000-0000-00004B4D0000}"/>
    <cellStyle name="SAPBEXHLevel2 14 12 2" xfId="19788" xr:uid="{00000000-0005-0000-0000-00004C4D0000}"/>
    <cellStyle name="SAPBEXHLevel2 14 12 3" xfId="19789" xr:uid="{00000000-0005-0000-0000-00004D4D0000}"/>
    <cellStyle name="SAPBEXHLevel2 14 13" xfId="19790" xr:uid="{00000000-0005-0000-0000-00004E4D0000}"/>
    <cellStyle name="SAPBEXHLevel2 14 13 2" xfId="19791" xr:uid="{00000000-0005-0000-0000-00004F4D0000}"/>
    <cellStyle name="SAPBEXHLevel2 14 13 3" xfId="19792" xr:uid="{00000000-0005-0000-0000-0000504D0000}"/>
    <cellStyle name="SAPBEXHLevel2 14 14" xfId="19793" xr:uid="{00000000-0005-0000-0000-0000514D0000}"/>
    <cellStyle name="SAPBEXHLevel2 14 14 2" xfId="19794" xr:uid="{00000000-0005-0000-0000-0000524D0000}"/>
    <cellStyle name="SAPBEXHLevel2 14 14 3" xfId="19795" xr:uid="{00000000-0005-0000-0000-0000534D0000}"/>
    <cellStyle name="SAPBEXHLevel2 14 15" xfId="19796" xr:uid="{00000000-0005-0000-0000-0000544D0000}"/>
    <cellStyle name="SAPBEXHLevel2 14 15 2" xfId="19797" xr:uid="{00000000-0005-0000-0000-0000554D0000}"/>
    <cellStyle name="SAPBEXHLevel2 14 15 3" xfId="19798" xr:uid="{00000000-0005-0000-0000-0000564D0000}"/>
    <cellStyle name="SAPBEXHLevel2 14 16" xfId="19799" xr:uid="{00000000-0005-0000-0000-0000574D0000}"/>
    <cellStyle name="SAPBEXHLevel2 14 2" xfId="19800" xr:uid="{00000000-0005-0000-0000-0000584D0000}"/>
    <cellStyle name="SAPBEXHLevel2 14 2 2" xfId="19801" xr:uid="{00000000-0005-0000-0000-0000594D0000}"/>
    <cellStyle name="SAPBEXHLevel2 14 2 3" xfId="19802" xr:uid="{00000000-0005-0000-0000-00005A4D0000}"/>
    <cellStyle name="SAPBEXHLevel2 14 3" xfId="19803" xr:uid="{00000000-0005-0000-0000-00005B4D0000}"/>
    <cellStyle name="SAPBEXHLevel2 14 3 2" xfId="19804" xr:uid="{00000000-0005-0000-0000-00005C4D0000}"/>
    <cellStyle name="SAPBEXHLevel2 14 3 3" xfId="19805" xr:uid="{00000000-0005-0000-0000-00005D4D0000}"/>
    <cellStyle name="SAPBEXHLevel2 14 4" xfId="19806" xr:uid="{00000000-0005-0000-0000-00005E4D0000}"/>
    <cellStyle name="SAPBEXHLevel2 14 4 2" xfId="19807" xr:uid="{00000000-0005-0000-0000-00005F4D0000}"/>
    <cellStyle name="SAPBEXHLevel2 14 4 3" xfId="19808" xr:uid="{00000000-0005-0000-0000-0000604D0000}"/>
    <cellStyle name="SAPBEXHLevel2 14 5" xfId="19809" xr:uid="{00000000-0005-0000-0000-0000614D0000}"/>
    <cellStyle name="SAPBEXHLevel2 14 5 2" xfId="19810" xr:uid="{00000000-0005-0000-0000-0000624D0000}"/>
    <cellStyle name="SAPBEXHLevel2 14 5 3" xfId="19811" xr:uid="{00000000-0005-0000-0000-0000634D0000}"/>
    <cellStyle name="SAPBEXHLevel2 14 6" xfId="19812" xr:uid="{00000000-0005-0000-0000-0000644D0000}"/>
    <cellStyle name="SAPBEXHLevel2 14 6 2" xfId="19813" xr:uid="{00000000-0005-0000-0000-0000654D0000}"/>
    <cellStyle name="SAPBEXHLevel2 14 6 3" xfId="19814" xr:uid="{00000000-0005-0000-0000-0000664D0000}"/>
    <cellStyle name="SAPBEXHLevel2 14 7" xfId="19815" xr:uid="{00000000-0005-0000-0000-0000674D0000}"/>
    <cellStyle name="SAPBEXHLevel2 14 7 2" xfId="19816" xr:uid="{00000000-0005-0000-0000-0000684D0000}"/>
    <cellStyle name="SAPBEXHLevel2 14 7 3" xfId="19817" xr:uid="{00000000-0005-0000-0000-0000694D0000}"/>
    <cellStyle name="SAPBEXHLevel2 14 8" xfId="19818" xr:uid="{00000000-0005-0000-0000-00006A4D0000}"/>
    <cellStyle name="SAPBEXHLevel2 14 8 2" xfId="19819" xr:uid="{00000000-0005-0000-0000-00006B4D0000}"/>
    <cellStyle name="SAPBEXHLevel2 14 8 3" xfId="19820" xr:uid="{00000000-0005-0000-0000-00006C4D0000}"/>
    <cellStyle name="SAPBEXHLevel2 14 9" xfId="19821" xr:uid="{00000000-0005-0000-0000-00006D4D0000}"/>
    <cellStyle name="SAPBEXHLevel2 14 9 2" xfId="19822" xr:uid="{00000000-0005-0000-0000-00006E4D0000}"/>
    <cellStyle name="SAPBEXHLevel2 14 9 3" xfId="19823" xr:uid="{00000000-0005-0000-0000-00006F4D0000}"/>
    <cellStyle name="SAPBEXHLevel2 15" xfId="19824" xr:uid="{00000000-0005-0000-0000-0000704D0000}"/>
    <cellStyle name="SAPBEXHLevel2 15 2" xfId="19825" xr:uid="{00000000-0005-0000-0000-0000714D0000}"/>
    <cellStyle name="SAPBEXHLevel2 15 3" xfId="19826" xr:uid="{00000000-0005-0000-0000-0000724D0000}"/>
    <cellStyle name="SAPBEXHLevel2 16" xfId="19827" xr:uid="{00000000-0005-0000-0000-0000734D0000}"/>
    <cellStyle name="SAPBEXHLevel2 16 2" xfId="19828" xr:uid="{00000000-0005-0000-0000-0000744D0000}"/>
    <cellStyle name="SAPBEXHLevel2 16 3" xfId="19829" xr:uid="{00000000-0005-0000-0000-0000754D0000}"/>
    <cellStyle name="SAPBEXHLevel2 17" xfId="19830" xr:uid="{00000000-0005-0000-0000-0000764D0000}"/>
    <cellStyle name="SAPBEXHLevel2 17 2" xfId="19831" xr:uid="{00000000-0005-0000-0000-0000774D0000}"/>
    <cellStyle name="SAPBEXHLevel2 17 3" xfId="19832" xr:uid="{00000000-0005-0000-0000-0000784D0000}"/>
    <cellStyle name="SAPBEXHLevel2 18" xfId="19833" xr:uid="{00000000-0005-0000-0000-0000794D0000}"/>
    <cellStyle name="SAPBEXHLevel2 18 2" xfId="19834" xr:uid="{00000000-0005-0000-0000-00007A4D0000}"/>
    <cellStyle name="SAPBEXHLevel2 18 3" xfId="19835" xr:uid="{00000000-0005-0000-0000-00007B4D0000}"/>
    <cellStyle name="SAPBEXHLevel2 19" xfId="19836" xr:uid="{00000000-0005-0000-0000-00007C4D0000}"/>
    <cellStyle name="SAPBEXHLevel2 19 2" xfId="19837" xr:uid="{00000000-0005-0000-0000-00007D4D0000}"/>
    <cellStyle name="SAPBEXHLevel2 19 3" xfId="19838" xr:uid="{00000000-0005-0000-0000-00007E4D0000}"/>
    <cellStyle name="SAPBEXHLevel2 2" xfId="19839" xr:uid="{00000000-0005-0000-0000-00007F4D0000}"/>
    <cellStyle name="SAPBEXHLevel2 2 10" xfId="19840" xr:uid="{00000000-0005-0000-0000-0000804D0000}"/>
    <cellStyle name="SAPBEXHLevel2 2 10 10" xfId="19841" xr:uid="{00000000-0005-0000-0000-0000814D0000}"/>
    <cellStyle name="SAPBEXHLevel2 2 10 10 2" xfId="19842" xr:uid="{00000000-0005-0000-0000-0000824D0000}"/>
    <cellStyle name="SAPBEXHLevel2 2 10 10 3" xfId="19843" xr:uid="{00000000-0005-0000-0000-0000834D0000}"/>
    <cellStyle name="SAPBEXHLevel2 2 10 11" xfId="19844" xr:uid="{00000000-0005-0000-0000-0000844D0000}"/>
    <cellStyle name="SAPBEXHLevel2 2 10 11 2" xfId="19845" xr:uid="{00000000-0005-0000-0000-0000854D0000}"/>
    <cellStyle name="SAPBEXHLevel2 2 10 11 3" xfId="19846" xr:uid="{00000000-0005-0000-0000-0000864D0000}"/>
    <cellStyle name="SAPBEXHLevel2 2 10 12" xfId="19847" xr:uid="{00000000-0005-0000-0000-0000874D0000}"/>
    <cellStyle name="SAPBEXHLevel2 2 10 12 2" xfId="19848" xr:uid="{00000000-0005-0000-0000-0000884D0000}"/>
    <cellStyle name="SAPBEXHLevel2 2 10 12 3" xfId="19849" xr:uid="{00000000-0005-0000-0000-0000894D0000}"/>
    <cellStyle name="SAPBEXHLevel2 2 10 13" xfId="19850" xr:uid="{00000000-0005-0000-0000-00008A4D0000}"/>
    <cellStyle name="SAPBEXHLevel2 2 10 13 2" xfId="19851" xr:uid="{00000000-0005-0000-0000-00008B4D0000}"/>
    <cellStyle name="SAPBEXHLevel2 2 10 13 3" xfId="19852" xr:uid="{00000000-0005-0000-0000-00008C4D0000}"/>
    <cellStyle name="SAPBEXHLevel2 2 10 14" xfId="19853" xr:uid="{00000000-0005-0000-0000-00008D4D0000}"/>
    <cellStyle name="SAPBEXHLevel2 2 10 14 2" xfId="19854" xr:uid="{00000000-0005-0000-0000-00008E4D0000}"/>
    <cellStyle name="SAPBEXHLevel2 2 10 14 3" xfId="19855" xr:uid="{00000000-0005-0000-0000-00008F4D0000}"/>
    <cellStyle name="SAPBEXHLevel2 2 10 15" xfId="19856" xr:uid="{00000000-0005-0000-0000-0000904D0000}"/>
    <cellStyle name="SAPBEXHLevel2 2 10 15 2" xfId="19857" xr:uid="{00000000-0005-0000-0000-0000914D0000}"/>
    <cellStyle name="SAPBEXHLevel2 2 10 15 3" xfId="19858" xr:uid="{00000000-0005-0000-0000-0000924D0000}"/>
    <cellStyle name="SAPBEXHLevel2 2 10 16" xfId="19859" xr:uid="{00000000-0005-0000-0000-0000934D0000}"/>
    <cellStyle name="SAPBEXHLevel2 2 10 2" xfId="19860" xr:uid="{00000000-0005-0000-0000-0000944D0000}"/>
    <cellStyle name="SAPBEXHLevel2 2 10 2 2" xfId="19861" xr:uid="{00000000-0005-0000-0000-0000954D0000}"/>
    <cellStyle name="SAPBEXHLevel2 2 10 2 3" xfId="19862" xr:uid="{00000000-0005-0000-0000-0000964D0000}"/>
    <cellStyle name="SAPBEXHLevel2 2 10 3" xfId="19863" xr:uid="{00000000-0005-0000-0000-0000974D0000}"/>
    <cellStyle name="SAPBEXHLevel2 2 10 3 2" xfId="19864" xr:uid="{00000000-0005-0000-0000-0000984D0000}"/>
    <cellStyle name="SAPBEXHLevel2 2 10 3 3" xfId="19865" xr:uid="{00000000-0005-0000-0000-0000994D0000}"/>
    <cellStyle name="SAPBEXHLevel2 2 10 4" xfId="19866" xr:uid="{00000000-0005-0000-0000-00009A4D0000}"/>
    <cellStyle name="SAPBEXHLevel2 2 10 4 2" xfId="19867" xr:uid="{00000000-0005-0000-0000-00009B4D0000}"/>
    <cellStyle name="SAPBEXHLevel2 2 10 4 3" xfId="19868" xr:uid="{00000000-0005-0000-0000-00009C4D0000}"/>
    <cellStyle name="SAPBEXHLevel2 2 10 5" xfId="19869" xr:uid="{00000000-0005-0000-0000-00009D4D0000}"/>
    <cellStyle name="SAPBEXHLevel2 2 10 5 2" xfId="19870" xr:uid="{00000000-0005-0000-0000-00009E4D0000}"/>
    <cellStyle name="SAPBEXHLevel2 2 10 5 3" xfId="19871" xr:uid="{00000000-0005-0000-0000-00009F4D0000}"/>
    <cellStyle name="SAPBEXHLevel2 2 10 6" xfId="19872" xr:uid="{00000000-0005-0000-0000-0000A04D0000}"/>
    <cellStyle name="SAPBEXHLevel2 2 10 6 2" xfId="19873" xr:uid="{00000000-0005-0000-0000-0000A14D0000}"/>
    <cellStyle name="SAPBEXHLevel2 2 10 6 3" xfId="19874" xr:uid="{00000000-0005-0000-0000-0000A24D0000}"/>
    <cellStyle name="SAPBEXHLevel2 2 10 7" xfId="19875" xr:uid="{00000000-0005-0000-0000-0000A34D0000}"/>
    <cellStyle name="SAPBEXHLevel2 2 10 7 2" xfId="19876" xr:uid="{00000000-0005-0000-0000-0000A44D0000}"/>
    <cellStyle name="SAPBEXHLevel2 2 10 7 3" xfId="19877" xr:uid="{00000000-0005-0000-0000-0000A54D0000}"/>
    <cellStyle name="SAPBEXHLevel2 2 10 8" xfId="19878" xr:uid="{00000000-0005-0000-0000-0000A64D0000}"/>
    <cellStyle name="SAPBEXHLevel2 2 10 8 2" xfId="19879" xr:uid="{00000000-0005-0000-0000-0000A74D0000}"/>
    <cellStyle name="SAPBEXHLevel2 2 10 8 3" xfId="19880" xr:uid="{00000000-0005-0000-0000-0000A84D0000}"/>
    <cellStyle name="SAPBEXHLevel2 2 10 9" xfId="19881" xr:uid="{00000000-0005-0000-0000-0000A94D0000}"/>
    <cellStyle name="SAPBEXHLevel2 2 10 9 2" xfId="19882" xr:uid="{00000000-0005-0000-0000-0000AA4D0000}"/>
    <cellStyle name="SAPBEXHLevel2 2 10 9 3" xfId="19883" xr:uid="{00000000-0005-0000-0000-0000AB4D0000}"/>
    <cellStyle name="SAPBEXHLevel2 2 11" xfId="19884" xr:uid="{00000000-0005-0000-0000-0000AC4D0000}"/>
    <cellStyle name="SAPBEXHLevel2 2 11 10" xfId="19885" xr:uid="{00000000-0005-0000-0000-0000AD4D0000}"/>
    <cellStyle name="SAPBEXHLevel2 2 11 10 2" xfId="19886" xr:uid="{00000000-0005-0000-0000-0000AE4D0000}"/>
    <cellStyle name="SAPBEXHLevel2 2 11 10 3" xfId="19887" xr:uid="{00000000-0005-0000-0000-0000AF4D0000}"/>
    <cellStyle name="SAPBEXHLevel2 2 11 11" xfId="19888" xr:uid="{00000000-0005-0000-0000-0000B04D0000}"/>
    <cellStyle name="SAPBEXHLevel2 2 11 11 2" xfId="19889" xr:uid="{00000000-0005-0000-0000-0000B14D0000}"/>
    <cellStyle name="SAPBEXHLevel2 2 11 11 3" xfId="19890" xr:uid="{00000000-0005-0000-0000-0000B24D0000}"/>
    <cellStyle name="SAPBEXHLevel2 2 11 12" xfId="19891" xr:uid="{00000000-0005-0000-0000-0000B34D0000}"/>
    <cellStyle name="SAPBEXHLevel2 2 11 12 2" xfId="19892" xr:uid="{00000000-0005-0000-0000-0000B44D0000}"/>
    <cellStyle name="SAPBEXHLevel2 2 11 12 3" xfId="19893" xr:uid="{00000000-0005-0000-0000-0000B54D0000}"/>
    <cellStyle name="SAPBEXHLevel2 2 11 13" xfId="19894" xr:uid="{00000000-0005-0000-0000-0000B64D0000}"/>
    <cellStyle name="SAPBEXHLevel2 2 11 13 2" xfId="19895" xr:uid="{00000000-0005-0000-0000-0000B74D0000}"/>
    <cellStyle name="SAPBEXHLevel2 2 11 13 3" xfId="19896" xr:uid="{00000000-0005-0000-0000-0000B84D0000}"/>
    <cellStyle name="SAPBEXHLevel2 2 11 14" xfId="19897" xr:uid="{00000000-0005-0000-0000-0000B94D0000}"/>
    <cellStyle name="SAPBEXHLevel2 2 11 14 2" xfId="19898" xr:uid="{00000000-0005-0000-0000-0000BA4D0000}"/>
    <cellStyle name="SAPBEXHLevel2 2 11 14 3" xfId="19899" xr:uid="{00000000-0005-0000-0000-0000BB4D0000}"/>
    <cellStyle name="SAPBEXHLevel2 2 11 15" xfId="19900" xr:uid="{00000000-0005-0000-0000-0000BC4D0000}"/>
    <cellStyle name="SAPBEXHLevel2 2 11 15 2" xfId="19901" xr:uid="{00000000-0005-0000-0000-0000BD4D0000}"/>
    <cellStyle name="SAPBEXHLevel2 2 11 15 3" xfId="19902" xr:uid="{00000000-0005-0000-0000-0000BE4D0000}"/>
    <cellStyle name="SAPBEXHLevel2 2 11 16" xfId="19903" xr:uid="{00000000-0005-0000-0000-0000BF4D0000}"/>
    <cellStyle name="SAPBEXHLevel2 2 11 2" xfId="19904" xr:uid="{00000000-0005-0000-0000-0000C04D0000}"/>
    <cellStyle name="SAPBEXHLevel2 2 11 2 2" xfId="19905" xr:uid="{00000000-0005-0000-0000-0000C14D0000}"/>
    <cellStyle name="SAPBEXHLevel2 2 11 2 3" xfId="19906" xr:uid="{00000000-0005-0000-0000-0000C24D0000}"/>
    <cellStyle name="SAPBEXHLevel2 2 11 3" xfId="19907" xr:uid="{00000000-0005-0000-0000-0000C34D0000}"/>
    <cellStyle name="SAPBEXHLevel2 2 11 3 2" xfId="19908" xr:uid="{00000000-0005-0000-0000-0000C44D0000}"/>
    <cellStyle name="SAPBEXHLevel2 2 11 3 3" xfId="19909" xr:uid="{00000000-0005-0000-0000-0000C54D0000}"/>
    <cellStyle name="SAPBEXHLevel2 2 11 4" xfId="19910" xr:uid="{00000000-0005-0000-0000-0000C64D0000}"/>
    <cellStyle name="SAPBEXHLevel2 2 11 4 2" xfId="19911" xr:uid="{00000000-0005-0000-0000-0000C74D0000}"/>
    <cellStyle name="SAPBEXHLevel2 2 11 4 3" xfId="19912" xr:uid="{00000000-0005-0000-0000-0000C84D0000}"/>
    <cellStyle name="SAPBEXHLevel2 2 11 5" xfId="19913" xr:uid="{00000000-0005-0000-0000-0000C94D0000}"/>
    <cellStyle name="SAPBEXHLevel2 2 11 5 2" xfId="19914" xr:uid="{00000000-0005-0000-0000-0000CA4D0000}"/>
    <cellStyle name="SAPBEXHLevel2 2 11 5 3" xfId="19915" xr:uid="{00000000-0005-0000-0000-0000CB4D0000}"/>
    <cellStyle name="SAPBEXHLevel2 2 11 6" xfId="19916" xr:uid="{00000000-0005-0000-0000-0000CC4D0000}"/>
    <cellStyle name="SAPBEXHLevel2 2 11 6 2" xfId="19917" xr:uid="{00000000-0005-0000-0000-0000CD4D0000}"/>
    <cellStyle name="SAPBEXHLevel2 2 11 6 3" xfId="19918" xr:uid="{00000000-0005-0000-0000-0000CE4D0000}"/>
    <cellStyle name="SAPBEXHLevel2 2 11 7" xfId="19919" xr:uid="{00000000-0005-0000-0000-0000CF4D0000}"/>
    <cellStyle name="SAPBEXHLevel2 2 11 7 2" xfId="19920" xr:uid="{00000000-0005-0000-0000-0000D04D0000}"/>
    <cellStyle name="SAPBEXHLevel2 2 11 7 3" xfId="19921" xr:uid="{00000000-0005-0000-0000-0000D14D0000}"/>
    <cellStyle name="SAPBEXHLevel2 2 11 8" xfId="19922" xr:uid="{00000000-0005-0000-0000-0000D24D0000}"/>
    <cellStyle name="SAPBEXHLevel2 2 11 8 2" xfId="19923" xr:uid="{00000000-0005-0000-0000-0000D34D0000}"/>
    <cellStyle name="SAPBEXHLevel2 2 11 8 3" xfId="19924" xr:uid="{00000000-0005-0000-0000-0000D44D0000}"/>
    <cellStyle name="SAPBEXHLevel2 2 11 9" xfId="19925" xr:uid="{00000000-0005-0000-0000-0000D54D0000}"/>
    <cellStyle name="SAPBEXHLevel2 2 11 9 2" xfId="19926" xr:uid="{00000000-0005-0000-0000-0000D64D0000}"/>
    <cellStyle name="SAPBEXHLevel2 2 11 9 3" xfId="19927" xr:uid="{00000000-0005-0000-0000-0000D74D0000}"/>
    <cellStyle name="SAPBEXHLevel2 2 12" xfId="19928" xr:uid="{00000000-0005-0000-0000-0000D84D0000}"/>
    <cellStyle name="SAPBEXHLevel2 2 12 10" xfId="19929" xr:uid="{00000000-0005-0000-0000-0000D94D0000}"/>
    <cellStyle name="SAPBEXHLevel2 2 12 10 2" xfId="19930" xr:uid="{00000000-0005-0000-0000-0000DA4D0000}"/>
    <cellStyle name="SAPBEXHLevel2 2 12 10 3" xfId="19931" xr:uid="{00000000-0005-0000-0000-0000DB4D0000}"/>
    <cellStyle name="SAPBEXHLevel2 2 12 11" xfId="19932" xr:uid="{00000000-0005-0000-0000-0000DC4D0000}"/>
    <cellStyle name="SAPBEXHLevel2 2 12 11 2" xfId="19933" xr:uid="{00000000-0005-0000-0000-0000DD4D0000}"/>
    <cellStyle name="SAPBEXHLevel2 2 12 11 3" xfId="19934" xr:uid="{00000000-0005-0000-0000-0000DE4D0000}"/>
    <cellStyle name="SAPBEXHLevel2 2 12 12" xfId="19935" xr:uid="{00000000-0005-0000-0000-0000DF4D0000}"/>
    <cellStyle name="SAPBEXHLevel2 2 12 12 2" xfId="19936" xr:uid="{00000000-0005-0000-0000-0000E04D0000}"/>
    <cellStyle name="SAPBEXHLevel2 2 12 12 3" xfId="19937" xr:uid="{00000000-0005-0000-0000-0000E14D0000}"/>
    <cellStyle name="SAPBEXHLevel2 2 12 13" xfId="19938" xr:uid="{00000000-0005-0000-0000-0000E24D0000}"/>
    <cellStyle name="SAPBEXHLevel2 2 12 13 2" xfId="19939" xr:uid="{00000000-0005-0000-0000-0000E34D0000}"/>
    <cellStyle name="SAPBEXHLevel2 2 12 13 3" xfId="19940" xr:uid="{00000000-0005-0000-0000-0000E44D0000}"/>
    <cellStyle name="SAPBEXHLevel2 2 12 14" xfId="19941" xr:uid="{00000000-0005-0000-0000-0000E54D0000}"/>
    <cellStyle name="SAPBEXHLevel2 2 12 14 2" xfId="19942" xr:uid="{00000000-0005-0000-0000-0000E64D0000}"/>
    <cellStyle name="SAPBEXHLevel2 2 12 14 3" xfId="19943" xr:uid="{00000000-0005-0000-0000-0000E74D0000}"/>
    <cellStyle name="SAPBEXHLevel2 2 12 15" xfId="19944" xr:uid="{00000000-0005-0000-0000-0000E84D0000}"/>
    <cellStyle name="SAPBEXHLevel2 2 12 15 2" xfId="19945" xr:uid="{00000000-0005-0000-0000-0000E94D0000}"/>
    <cellStyle name="SAPBEXHLevel2 2 12 15 3" xfId="19946" xr:uid="{00000000-0005-0000-0000-0000EA4D0000}"/>
    <cellStyle name="SAPBEXHLevel2 2 12 16" xfId="19947" xr:uid="{00000000-0005-0000-0000-0000EB4D0000}"/>
    <cellStyle name="SAPBEXHLevel2 2 12 2" xfId="19948" xr:uid="{00000000-0005-0000-0000-0000EC4D0000}"/>
    <cellStyle name="SAPBEXHLevel2 2 12 2 2" xfId="19949" xr:uid="{00000000-0005-0000-0000-0000ED4D0000}"/>
    <cellStyle name="SAPBEXHLevel2 2 12 2 3" xfId="19950" xr:uid="{00000000-0005-0000-0000-0000EE4D0000}"/>
    <cellStyle name="SAPBEXHLevel2 2 12 3" xfId="19951" xr:uid="{00000000-0005-0000-0000-0000EF4D0000}"/>
    <cellStyle name="SAPBEXHLevel2 2 12 3 2" xfId="19952" xr:uid="{00000000-0005-0000-0000-0000F04D0000}"/>
    <cellStyle name="SAPBEXHLevel2 2 12 3 3" xfId="19953" xr:uid="{00000000-0005-0000-0000-0000F14D0000}"/>
    <cellStyle name="SAPBEXHLevel2 2 12 4" xfId="19954" xr:uid="{00000000-0005-0000-0000-0000F24D0000}"/>
    <cellStyle name="SAPBEXHLevel2 2 12 4 2" xfId="19955" xr:uid="{00000000-0005-0000-0000-0000F34D0000}"/>
    <cellStyle name="SAPBEXHLevel2 2 12 4 3" xfId="19956" xr:uid="{00000000-0005-0000-0000-0000F44D0000}"/>
    <cellStyle name="SAPBEXHLevel2 2 12 5" xfId="19957" xr:uid="{00000000-0005-0000-0000-0000F54D0000}"/>
    <cellStyle name="SAPBEXHLevel2 2 12 5 2" xfId="19958" xr:uid="{00000000-0005-0000-0000-0000F64D0000}"/>
    <cellStyle name="SAPBEXHLevel2 2 12 5 3" xfId="19959" xr:uid="{00000000-0005-0000-0000-0000F74D0000}"/>
    <cellStyle name="SAPBEXHLevel2 2 12 6" xfId="19960" xr:uid="{00000000-0005-0000-0000-0000F84D0000}"/>
    <cellStyle name="SAPBEXHLevel2 2 12 6 2" xfId="19961" xr:uid="{00000000-0005-0000-0000-0000F94D0000}"/>
    <cellStyle name="SAPBEXHLevel2 2 12 6 3" xfId="19962" xr:uid="{00000000-0005-0000-0000-0000FA4D0000}"/>
    <cellStyle name="SAPBEXHLevel2 2 12 7" xfId="19963" xr:uid="{00000000-0005-0000-0000-0000FB4D0000}"/>
    <cellStyle name="SAPBEXHLevel2 2 12 7 2" xfId="19964" xr:uid="{00000000-0005-0000-0000-0000FC4D0000}"/>
    <cellStyle name="SAPBEXHLevel2 2 12 7 3" xfId="19965" xr:uid="{00000000-0005-0000-0000-0000FD4D0000}"/>
    <cellStyle name="SAPBEXHLevel2 2 12 8" xfId="19966" xr:uid="{00000000-0005-0000-0000-0000FE4D0000}"/>
    <cellStyle name="SAPBEXHLevel2 2 12 8 2" xfId="19967" xr:uid="{00000000-0005-0000-0000-0000FF4D0000}"/>
    <cellStyle name="SAPBEXHLevel2 2 12 8 3" xfId="19968" xr:uid="{00000000-0005-0000-0000-0000004E0000}"/>
    <cellStyle name="SAPBEXHLevel2 2 12 9" xfId="19969" xr:uid="{00000000-0005-0000-0000-0000014E0000}"/>
    <cellStyle name="SAPBEXHLevel2 2 12 9 2" xfId="19970" xr:uid="{00000000-0005-0000-0000-0000024E0000}"/>
    <cellStyle name="SAPBEXHLevel2 2 12 9 3" xfId="19971" xr:uid="{00000000-0005-0000-0000-0000034E0000}"/>
    <cellStyle name="SAPBEXHLevel2 2 13" xfId="19972" xr:uid="{00000000-0005-0000-0000-0000044E0000}"/>
    <cellStyle name="SAPBEXHLevel2 2 13 10" xfId="19973" xr:uid="{00000000-0005-0000-0000-0000054E0000}"/>
    <cellStyle name="SAPBEXHLevel2 2 13 10 2" xfId="19974" xr:uid="{00000000-0005-0000-0000-0000064E0000}"/>
    <cellStyle name="SAPBEXHLevel2 2 13 10 3" xfId="19975" xr:uid="{00000000-0005-0000-0000-0000074E0000}"/>
    <cellStyle name="SAPBEXHLevel2 2 13 11" xfId="19976" xr:uid="{00000000-0005-0000-0000-0000084E0000}"/>
    <cellStyle name="SAPBEXHLevel2 2 13 11 2" xfId="19977" xr:uid="{00000000-0005-0000-0000-0000094E0000}"/>
    <cellStyle name="SAPBEXHLevel2 2 13 11 3" xfId="19978" xr:uid="{00000000-0005-0000-0000-00000A4E0000}"/>
    <cellStyle name="SAPBEXHLevel2 2 13 12" xfId="19979" xr:uid="{00000000-0005-0000-0000-00000B4E0000}"/>
    <cellStyle name="SAPBEXHLevel2 2 13 12 2" xfId="19980" xr:uid="{00000000-0005-0000-0000-00000C4E0000}"/>
    <cellStyle name="SAPBEXHLevel2 2 13 12 3" xfId="19981" xr:uid="{00000000-0005-0000-0000-00000D4E0000}"/>
    <cellStyle name="SAPBEXHLevel2 2 13 13" xfId="19982" xr:uid="{00000000-0005-0000-0000-00000E4E0000}"/>
    <cellStyle name="SAPBEXHLevel2 2 13 13 2" xfId="19983" xr:uid="{00000000-0005-0000-0000-00000F4E0000}"/>
    <cellStyle name="SAPBEXHLevel2 2 13 13 3" xfId="19984" xr:uid="{00000000-0005-0000-0000-0000104E0000}"/>
    <cellStyle name="SAPBEXHLevel2 2 13 14" xfId="19985" xr:uid="{00000000-0005-0000-0000-0000114E0000}"/>
    <cellStyle name="SAPBEXHLevel2 2 13 14 2" xfId="19986" xr:uid="{00000000-0005-0000-0000-0000124E0000}"/>
    <cellStyle name="SAPBEXHLevel2 2 13 14 3" xfId="19987" xr:uid="{00000000-0005-0000-0000-0000134E0000}"/>
    <cellStyle name="SAPBEXHLevel2 2 13 15" xfId="19988" xr:uid="{00000000-0005-0000-0000-0000144E0000}"/>
    <cellStyle name="SAPBEXHLevel2 2 13 15 2" xfId="19989" xr:uid="{00000000-0005-0000-0000-0000154E0000}"/>
    <cellStyle name="SAPBEXHLevel2 2 13 15 3" xfId="19990" xr:uid="{00000000-0005-0000-0000-0000164E0000}"/>
    <cellStyle name="SAPBEXHLevel2 2 13 16" xfId="19991" xr:uid="{00000000-0005-0000-0000-0000174E0000}"/>
    <cellStyle name="SAPBEXHLevel2 2 13 2" xfId="19992" xr:uid="{00000000-0005-0000-0000-0000184E0000}"/>
    <cellStyle name="SAPBEXHLevel2 2 13 2 2" xfId="19993" xr:uid="{00000000-0005-0000-0000-0000194E0000}"/>
    <cellStyle name="SAPBEXHLevel2 2 13 2 3" xfId="19994" xr:uid="{00000000-0005-0000-0000-00001A4E0000}"/>
    <cellStyle name="SAPBEXHLevel2 2 13 3" xfId="19995" xr:uid="{00000000-0005-0000-0000-00001B4E0000}"/>
    <cellStyle name="SAPBEXHLevel2 2 13 3 2" xfId="19996" xr:uid="{00000000-0005-0000-0000-00001C4E0000}"/>
    <cellStyle name="SAPBEXHLevel2 2 13 3 3" xfId="19997" xr:uid="{00000000-0005-0000-0000-00001D4E0000}"/>
    <cellStyle name="SAPBEXHLevel2 2 13 4" xfId="19998" xr:uid="{00000000-0005-0000-0000-00001E4E0000}"/>
    <cellStyle name="SAPBEXHLevel2 2 13 4 2" xfId="19999" xr:uid="{00000000-0005-0000-0000-00001F4E0000}"/>
    <cellStyle name="SAPBEXHLevel2 2 13 4 3" xfId="20000" xr:uid="{00000000-0005-0000-0000-0000204E0000}"/>
    <cellStyle name="SAPBEXHLevel2 2 13 5" xfId="20001" xr:uid="{00000000-0005-0000-0000-0000214E0000}"/>
    <cellStyle name="SAPBEXHLevel2 2 13 5 2" xfId="20002" xr:uid="{00000000-0005-0000-0000-0000224E0000}"/>
    <cellStyle name="SAPBEXHLevel2 2 13 5 3" xfId="20003" xr:uid="{00000000-0005-0000-0000-0000234E0000}"/>
    <cellStyle name="SAPBEXHLevel2 2 13 6" xfId="20004" xr:uid="{00000000-0005-0000-0000-0000244E0000}"/>
    <cellStyle name="SAPBEXHLevel2 2 13 6 2" xfId="20005" xr:uid="{00000000-0005-0000-0000-0000254E0000}"/>
    <cellStyle name="SAPBEXHLevel2 2 13 6 3" xfId="20006" xr:uid="{00000000-0005-0000-0000-0000264E0000}"/>
    <cellStyle name="SAPBEXHLevel2 2 13 7" xfId="20007" xr:uid="{00000000-0005-0000-0000-0000274E0000}"/>
    <cellStyle name="SAPBEXHLevel2 2 13 7 2" xfId="20008" xr:uid="{00000000-0005-0000-0000-0000284E0000}"/>
    <cellStyle name="SAPBEXHLevel2 2 13 7 3" xfId="20009" xr:uid="{00000000-0005-0000-0000-0000294E0000}"/>
    <cellStyle name="SAPBEXHLevel2 2 13 8" xfId="20010" xr:uid="{00000000-0005-0000-0000-00002A4E0000}"/>
    <cellStyle name="SAPBEXHLevel2 2 13 8 2" xfId="20011" xr:uid="{00000000-0005-0000-0000-00002B4E0000}"/>
    <cellStyle name="SAPBEXHLevel2 2 13 8 3" xfId="20012" xr:uid="{00000000-0005-0000-0000-00002C4E0000}"/>
    <cellStyle name="SAPBEXHLevel2 2 13 9" xfId="20013" xr:uid="{00000000-0005-0000-0000-00002D4E0000}"/>
    <cellStyle name="SAPBEXHLevel2 2 13 9 2" xfId="20014" xr:uid="{00000000-0005-0000-0000-00002E4E0000}"/>
    <cellStyle name="SAPBEXHLevel2 2 13 9 3" xfId="20015" xr:uid="{00000000-0005-0000-0000-00002F4E0000}"/>
    <cellStyle name="SAPBEXHLevel2 2 14" xfId="20016" xr:uid="{00000000-0005-0000-0000-0000304E0000}"/>
    <cellStyle name="SAPBEXHLevel2 2 14 2" xfId="20017" xr:uid="{00000000-0005-0000-0000-0000314E0000}"/>
    <cellStyle name="SAPBEXHLevel2 2 14 3" xfId="20018" xr:uid="{00000000-0005-0000-0000-0000324E0000}"/>
    <cellStyle name="SAPBEXHLevel2 2 15" xfId="20019" xr:uid="{00000000-0005-0000-0000-0000334E0000}"/>
    <cellStyle name="SAPBEXHLevel2 2 15 2" xfId="20020" xr:uid="{00000000-0005-0000-0000-0000344E0000}"/>
    <cellStyle name="SAPBEXHLevel2 2 15 3" xfId="20021" xr:uid="{00000000-0005-0000-0000-0000354E0000}"/>
    <cellStyle name="SAPBEXHLevel2 2 16" xfId="20022" xr:uid="{00000000-0005-0000-0000-0000364E0000}"/>
    <cellStyle name="SAPBEXHLevel2 2 16 2" xfId="20023" xr:uid="{00000000-0005-0000-0000-0000374E0000}"/>
    <cellStyle name="SAPBEXHLevel2 2 16 3" xfId="20024" xr:uid="{00000000-0005-0000-0000-0000384E0000}"/>
    <cellStyle name="SAPBEXHLevel2 2 17" xfId="20025" xr:uid="{00000000-0005-0000-0000-0000394E0000}"/>
    <cellStyle name="SAPBEXHLevel2 2 17 2" xfId="20026" xr:uid="{00000000-0005-0000-0000-00003A4E0000}"/>
    <cellStyle name="SAPBEXHLevel2 2 17 3" xfId="20027" xr:uid="{00000000-0005-0000-0000-00003B4E0000}"/>
    <cellStyle name="SAPBEXHLevel2 2 18" xfId="20028" xr:uid="{00000000-0005-0000-0000-00003C4E0000}"/>
    <cellStyle name="SAPBEXHLevel2 2 18 2" xfId="20029" xr:uid="{00000000-0005-0000-0000-00003D4E0000}"/>
    <cellStyle name="SAPBEXHLevel2 2 18 3" xfId="20030" xr:uid="{00000000-0005-0000-0000-00003E4E0000}"/>
    <cellStyle name="SAPBEXHLevel2 2 19" xfId="20031" xr:uid="{00000000-0005-0000-0000-00003F4E0000}"/>
    <cellStyle name="SAPBEXHLevel2 2 19 2" xfId="20032" xr:uid="{00000000-0005-0000-0000-0000404E0000}"/>
    <cellStyle name="SAPBEXHLevel2 2 19 3" xfId="20033" xr:uid="{00000000-0005-0000-0000-0000414E0000}"/>
    <cellStyle name="SAPBEXHLevel2 2 2" xfId="20034" xr:uid="{00000000-0005-0000-0000-0000424E0000}"/>
    <cellStyle name="SAPBEXHLevel2 2 2 10" xfId="20035" xr:uid="{00000000-0005-0000-0000-0000434E0000}"/>
    <cellStyle name="SAPBEXHLevel2 2 2 10 2" xfId="20036" xr:uid="{00000000-0005-0000-0000-0000444E0000}"/>
    <cellStyle name="SAPBEXHLevel2 2 2 10 3" xfId="20037" xr:uid="{00000000-0005-0000-0000-0000454E0000}"/>
    <cellStyle name="SAPBEXHLevel2 2 2 11" xfId="20038" xr:uid="{00000000-0005-0000-0000-0000464E0000}"/>
    <cellStyle name="SAPBEXHLevel2 2 2 11 2" xfId="20039" xr:uid="{00000000-0005-0000-0000-0000474E0000}"/>
    <cellStyle name="SAPBEXHLevel2 2 2 11 3" xfId="20040" xr:uid="{00000000-0005-0000-0000-0000484E0000}"/>
    <cellStyle name="SAPBEXHLevel2 2 2 12" xfId="20041" xr:uid="{00000000-0005-0000-0000-0000494E0000}"/>
    <cellStyle name="SAPBEXHLevel2 2 2 12 2" xfId="20042" xr:uid="{00000000-0005-0000-0000-00004A4E0000}"/>
    <cellStyle name="SAPBEXHLevel2 2 2 12 3" xfId="20043" xr:uid="{00000000-0005-0000-0000-00004B4E0000}"/>
    <cellStyle name="SAPBEXHLevel2 2 2 13" xfId="20044" xr:uid="{00000000-0005-0000-0000-00004C4E0000}"/>
    <cellStyle name="SAPBEXHLevel2 2 2 13 2" xfId="20045" xr:uid="{00000000-0005-0000-0000-00004D4E0000}"/>
    <cellStyle name="SAPBEXHLevel2 2 2 13 3" xfId="20046" xr:uid="{00000000-0005-0000-0000-00004E4E0000}"/>
    <cellStyle name="SAPBEXHLevel2 2 2 14" xfId="20047" xr:uid="{00000000-0005-0000-0000-00004F4E0000}"/>
    <cellStyle name="SAPBEXHLevel2 2 2 14 2" xfId="20048" xr:uid="{00000000-0005-0000-0000-0000504E0000}"/>
    <cellStyle name="SAPBEXHLevel2 2 2 14 3" xfId="20049" xr:uid="{00000000-0005-0000-0000-0000514E0000}"/>
    <cellStyle name="SAPBEXHLevel2 2 2 15" xfId="20050" xr:uid="{00000000-0005-0000-0000-0000524E0000}"/>
    <cellStyle name="SAPBEXHLevel2 2 2 15 2" xfId="20051" xr:uid="{00000000-0005-0000-0000-0000534E0000}"/>
    <cellStyle name="SAPBEXHLevel2 2 2 15 3" xfId="20052" xr:uid="{00000000-0005-0000-0000-0000544E0000}"/>
    <cellStyle name="SAPBEXHLevel2 2 2 16" xfId="20053" xr:uid="{00000000-0005-0000-0000-0000554E0000}"/>
    <cellStyle name="SAPBEXHLevel2 2 2 2" xfId="20054" xr:uid="{00000000-0005-0000-0000-0000564E0000}"/>
    <cellStyle name="SAPBEXHLevel2 2 2 2 2" xfId="20055" xr:uid="{00000000-0005-0000-0000-0000574E0000}"/>
    <cellStyle name="SAPBEXHLevel2 2 2 2 3" xfId="20056" xr:uid="{00000000-0005-0000-0000-0000584E0000}"/>
    <cellStyle name="SAPBEXHLevel2 2 2 3" xfId="20057" xr:uid="{00000000-0005-0000-0000-0000594E0000}"/>
    <cellStyle name="SAPBEXHLevel2 2 2 3 2" xfId="20058" xr:uid="{00000000-0005-0000-0000-00005A4E0000}"/>
    <cellStyle name="SAPBEXHLevel2 2 2 3 3" xfId="20059" xr:uid="{00000000-0005-0000-0000-00005B4E0000}"/>
    <cellStyle name="SAPBEXHLevel2 2 2 4" xfId="20060" xr:uid="{00000000-0005-0000-0000-00005C4E0000}"/>
    <cellStyle name="SAPBEXHLevel2 2 2 4 2" xfId="20061" xr:uid="{00000000-0005-0000-0000-00005D4E0000}"/>
    <cellStyle name="SAPBEXHLevel2 2 2 4 3" xfId="20062" xr:uid="{00000000-0005-0000-0000-00005E4E0000}"/>
    <cellStyle name="SAPBEXHLevel2 2 2 5" xfId="20063" xr:uid="{00000000-0005-0000-0000-00005F4E0000}"/>
    <cellStyle name="SAPBEXHLevel2 2 2 5 2" xfId="20064" xr:uid="{00000000-0005-0000-0000-0000604E0000}"/>
    <cellStyle name="SAPBEXHLevel2 2 2 5 3" xfId="20065" xr:uid="{00000000-0005-0000-0000-0000614E0000}"/>
    <cellStyle name="SAPBEXHLevel2 2 2 6" xfId="20066" xr:uid="{00000000-0005-0000-0000-0000624E0000}"/>
    <cellStyle name="SAPBEXHLevel2 2 2 6 2" xfId="20067" xr:uid="{00000000-0005-0000-0000-0000634E0000}"/>
    <cellStyle name="SAPBEXHLevel2 2 2 6 3" xfId="20068" xr:uid="{00000000-0005-0000-0000-0000644E0000}"/>
    <cellStyle name="SAPBEXHLevel2 2 2 7" xfId="20069" xr:uid="{00000000-0005-0000-0000-0000654E0000}"/>
    <cellStyle name="SAPBEXHLevel2 2 2 7 2" xfId="20070" xr:uid="{00000000-0005-0000-0000-0000664E0000}"/>
    <cellStyle name="SAPBEXHLevel2 2 2 7 3" xfId="20071" xr:uid="{00000000-0005-0000-0000-0000674E0000}"/>
    <cellStyle name="SAPBEXHLevel2 2 2 8" xfId="20072" xr:uid="{00000000-0005-0000-0000-0000684E0000}"/>
    <cellStyle name="SAPBEXHLevel2 2 2 8 2" xfId="20073" xr:uid="{00000000-0005-0000-0000-0000694E0000}"/>
    <cellStyle name="SAPBEXHLevel2 2 2 8 3" xfId="20074" xr:uid="{00000000-0005-0000-0000-00006A4E0000}"/>
    <cellStyle name="SAPBEXHLevel2 2 2 9" xfId="20075" xr:uid="{00000000-0005-0000-0000-00006B4E0000}"/>
    <cellStyle name="SAPBEXHLevel2 2 2 9 2" xfId="20076" xr:uid="{00000000-0005-0000-0000-00006C4E0000}"/>
    <cellStyle name="SAPBEXHLevel2 2 2 9 3" xfId="20077" xr:uid="{00000000-0005-0000-0000-00006D4E0000}"/>
    <cellStyle name="SAPBEXHLevel2 2 20" xfId="20078" xr:uid="{00000000-0005-0000-0000-00006E4E0000}"/>
    <cellStyle name="SAPBEXHLevel2 2 20 2" xfId="20079" xr:uid="{00000000-0005-0000-0000-00006F4E0000}"/>
    <cellStyle name="SAPBEXHLevel2 2 20 3" xfId="20080" xr:uid="{00000000-0005-0000-0000-0000704E0000}"/>
    <cellStyle name="SAPBEXHLevel2 2 21" xfId="20081" xr:uid="{00000000-0005-0000-0000-0000714E0000}"/>
    <cellStyle name="SAPBEXHLevel2 2 21 2" xfId="20082" xr:uid="{00000000-0005-0000-0000-0000724E0000}"/>
    <cellStyle name="SAPBEXHLevel2 2 21 3" xfId="20083" xr:uid="{00000000-0005-0000-0000-0000734E0000}"/>
    <cellStyle name="SAPBEXHLevel2 2 22" xfId="20084" xr:uid="{00000000-0005-0000-0000-0000744E0000}"/>
    <cellStyle name="SAPBEXHLevel2 2 22 2" xfId="20085" xr:uid="{00000000-0005-0000-0000-0000754E0000}"/>
    <cellStyle name="SAPBEXHLevel2 2 22 3" xfId="20086" xr:uid="{00000000-0005-0000-0000-0000764E0000}"/>
    <cellStyle name="SAPBEXHLevel2 2 23" xfId="20087" xr:uid="{00000000-0005-0000-0000-0000774E0000}"/>
    <cellStyle name="SAPBEXHLevel2 2 23 2" xfId="20088" xr:uid="{00000000-0005-0000-0000-0000784E0000}"/>
    <cellStyle name="SAPBEXHLevel2 2 23 3" xfId="20089" xr:uid="{00000000-0005-0000-0000-0000794E0000}"/>
    <cellStyle name="SAPBEXHLevel2 2 24" xfId="20090" xr:uid="{00000000-0005-0000-0000-00007A4E0000}"/>
    <cellStyle name="SAPBEXHLevel2 2 24 2" xfId="20091" xr:uid="{00000000-0005-0000-0000-00007B4E0000}"/>
    <cellStyle name="SAPBEXHLevel2 2 24 3" xfId="20092" xr:uid="{00000000-0005-0000-0000-00007C4E0000}"/>
    <cellStyle name="SAPBEXHLevel2 2 25" xfId="20093" xr:uid="{00000000-0005-0000-0000-00007D4E0000}"/>
    <cellStyle name="SAPBEXHLevel2 2 25 2" xfId="20094" xr:uid="{00000000-0005-0000-0000-00007E4E0000}"/>
    <cellStyle name="SAPBEXHLevel2 2 25 3" xfId="20095" xr:uid="{00000000-0005-0000-0000-00007F4E0000}"/>
    <cellStyle name="SAPBEXHLevel2 2 26" xfId="20096" xr:uid="{00000000-0005-0000-0000-0000804E0000}"/>
    <cellStyle name="SAPBEXHLevel2 2 26 2" xfId="20097" xr:uid="{00000000-0005-0000-0000-0000814E0000}"/>
    <cellStyle name="SAPBEXHLevel2 2 26 3" xfId="20098" xr:uid="{00000000-0005-0000-0000-0000824E0000}"/>
    <cellStyle name="SAPBEXHLevel2 2 27" xfId="20099" xr:uid="{00000000-0005-0000-0000-0000834E0000}"/>
    <cellStyle name="SAPBEXHLevel2 2 27 2" xfId="20100" xr:uid="{00000000-0005-0000-0000-0000844E0000}"/>
    <cellStyle name="SAPBEXHLevel2 2 27 3" xfId="20101" xr:uid="{00000000-0005-0000-0000-0000854E0000}"/>
    <cellStyle name="SAPBEXHLevel2 2 28" xfId="20102" xr:uid="{00000000-0005-0000-0000-0000864E0000}"/>
    <cellStyle name="SAPBEXHLevel2 2 3" xfId="20103" xr:uid="{00000000-0005-0000-0000-0000874E0000}"/>
    <cellStyle name="SAPBEXHLevel2 2 3 10" xfId="20104" xr:uid="{00000000-0005-0000-0000-0000884E0000}"/>
    <cellStyle name="SAPBEXHLevel2 2 3 10 2" xfId="20105" xr:uid="{00000000-0005-0000-0000-0000894E0000}"/>
    <cellStyle name="SAPBEXHLevel2 2 3 10 3" xfId="20106" xr:uid="{00000000-0005-0000-0000-00008A4E0000}"/>
    <cellStyle name="SAPBEXHLevel2 2 3 11" xfId="20107" xr:uid="{00000000-0005-0000-0000-00008B4E0000}"/>
    <cellStyle name="SAPBEXHLevel2 2 3 11 2" xfId="20108" xr:uid="{00000000-0005-0000-0000-00008C4E0000}"/>
    <cellStyle name="SAPBEXHLevel2 2 3 11 3" xfId="20109" xr:uid="{00000000-0005-0000-0000-00008D4E0000}"/>
    <cellStyle name="SAPBEXHLevel2 2 3 12" xfId="20110" xr:uid="{00000000-0005-0000-0000-00008E4E0000}"/>
    <cellStyle name="SAPBEXHLevel2 2 3 12 2" xfId="20111" xr:uid="{00000000-0005-0000-0000-00008F4E0000}"/>
    <cellStyle name="SAPBEXHLevel2 2 3 12 3" xfId="20112" xr:uid="{00000000-0005-0000-0000-0000904E0000}"/>
    <cellStyle name="SAPBEXHLevel2 2 3 13" xfId="20113" xr:uid="{00000000-0005-0000-0000-0000914E0000}"/>
    <cellStyle name="SAPBEXHLevel2 2 3 13 2" xfId="20114" xr:uid="{00000000-0005-0000-0000-0000924E0000}"/>
    <cellStyle name="SAPBEXHLevel2 2 3 13 3" xfId="20115" xr:uid="{00000000-0005-0000-0000-0000934E0000}"/>
    <cellStyle name="SAPBEXHLevel2 2 3 14" xfId="20116" xr:uid="{00000000-0005-0000-0000-0000944E0000}"/>
    <cellStyle name="SAPBEXHLevel2 2 3 14 2" xfId="20117" xr:uid="{00000000-0005-0000-0000-0000954E0000}"/>
    <cellStyle name="SAPBEXHLevel2 2 3 14 3" xfId="20118" xr:uid="{00000000-0005-0000-0000-0000964E0000}"/>
    <cellStyle name="SAPBEXHLevel2 2 3 15" xfId="20119" xr:uid="{00000000-0005-0000-0000-0000974E0000}"/>
    <cellStyle name="SAPBEXHLevel2 2 3 15 2" xfId="20120" xr:uid="{00000000-0005-0000-0000-0000984E0000}"/>
    <cellStyle name="SAPBEXHLevel2 2 3 15 3" xfId="20121" xr:uid="{00000000-0005-0000-0000-0000994E0000}"/>
    <cellStyle name="SAPBEXHLevel2 2 3 16" xfId="20122" xr:uid="{00000000-0005-0000-0000-00009A4E0000}"/>
    <cellStyle name="SAPBEXHLevel2 2 3 2" xfId="20123" xr:uid="{00000000-0005-0000-0000-00009B4E0000}"/>
    <cellStyle name="SAPBEXHLevel2 2 3 2 2" xfId="20124" xr:uid="{00000000-0005-0000-0000-00009C4E0000}"/>
    <cellStyle name="SAPBEXHLevel2 2 3 2 3" xfId="20125" xr:uid="{00000000-0005-0000-0000-00009D4E0000}"/>
    <cellStyle name="SAPBEXHLevel2 2 3 3" xfId="20126" xr:uid="{00000000-0005-0000-0000-00009E4E0000}"/>
    <cellStyle name="SAPBEXHLevel2 2 3 3 2" xfId="20127" xr:uid="{00000000-0005-0000-0000-00009F4E0000}"/>
    <cellStyle name="SAPBEXHLevel2 2 3 3 3" xfId="20128" xr:uid="{00000000-0005-0000-0000-0000A04E0000}"/>
    <cellStyle name="SAPBEXHLevel2 2 3 4" xfId="20129" xr:uid="{00000000-0005-0000-0000-0000A14E0000}"/>
    <cellStyle name="SAPBEXHLevel2 2 3 4 2" xfId="20130" xr:uid="{00000000-0005-0000-0000-0000A24E0000}"/>
    <cellStyle name="SAPBEXHLevel2 2 3 4 3" xfId="20131" xr:uid="{00000000-0005-0000-0000-0000A34E0000}"/>
    <cellStyle name="SAPBEXHLevel2 2 3 5" xfId="20132" xr:uid="{00000000-0005-0000-0000-0000A44E0000}"/>
    <cellStyle name="SAPBEXHLevel2 2 3 5 2" xfId="20133" xr:uid="{00000000-0005-0000-0000-0000A54E0000}"/>
    <cellStyle name="SAPBEXHLevel2 2 3 5 3" xfId="20134" xr:uid="{00000000-0005-0000-0000-0000A64E0000}"/>
    <cellStyle name="SAPBEXHLevel2 2 3 6" xfId="20135" xr:uid="{00000000-0005-0000-0000-0000A74E0000}"/>
    <cellStyle name="SAPBEXHLevel2 2 3 6 2" xfId="20136" xr:uid="{00000000-0005-0000-0000-0000A84E0000}"/>
    <cellStyle name="SAPBEXHLevel2 2 3 6 3" xfId="20137" xr:uid="{00000000-0005-0000-0000-0000A94E0000}"/>
    <cellStyle name="SAPBEXHLevel2 2 3 7" xfId="20138" xr:uid="{00000000-0005-0000-0000-0000AA4E0000}"/>
    <cellStyle name="SAPBEXHLevel2 2 3 7 2" xfId="20139" xr:uid="{00000000-0005-0000-0000-0000AB4E0000}"/>
    <cellStyle name="SAPBEXHLevel2 2 3 7 3" xfId="20140" xr:uid="{00000000-0005-0000-0000-0000AC4E0000}"/>
    <cellStyle name="SAPBEXHLevel2 2 3 8" xfId="20141" xr:uid="{00000000-0005-0000-0000-0000AD4E0000}"/>
    <cellStyle name="SAPBEXHLevel2 2 3 8 2" xfId="20142" xr:uid="{00000000-0005-0000-0000-0000AE4E0000}"/>
    <cellStyle name="SAPBEXHLevel2 2 3 8 3" xfId="20143" xr:uid="{00000000-0005-0000-0000-0000AF4E0000}"/>
    <cellStyle name="SAPBEXHLevel2 2 3 9" xfId="20144" xr:uid="{00000000-0005-0000-0000-0000B04E0000}"/>
    <cellStyle name="SAPBEXHLevel2 2 3 9 2" xfId="20145" xr:uid="{00000000-0005-0000-0000-0000B14E0000}"/>
    <cellStyle name="SAPBEXHLevel2 2 3 9 3" xfId="20146" xr:uid="{00000000-0005-0000-0000-0000B24E0000}"/>
    <cellStyle name="SAPBEXHLevel2 2 4" xfId="20147" xr:uid="{00000000-0005-0000-0000-0000B34E0000}"/>
    <cellStyle name="SAPBEXHLevel2 2 4 10" xfId="20148" xr:uid="{00000000-0005-0000-0000-0000B44E0000}"/>
    <cellStyle name="SAPBEXHLevel2 2 4 10 2" xfId="20149" xr:uid="{00000000-0005-0000-0000-0000B54E0000}"/>
    <cellStyle name="SAPBEXHLevel2 2 4 10 3" xfId="20150" xr:uid="{00000000-0005-0000-0000-0000B64E0000}"/>
    <cellStyle name="SAPBEXHLevel2 2 4 11" xfId="20151" xr:uid="{00000000-0005-0000-0000-0000B74E0000}"/>
    <cellStyle name="SAPBEXHLevel2 2 4 11 2" xfId="20152" xr:uid="{00000000-0005-0000-0000-0000B84E0000}"/>
    <cellStyle name="SAPBEXHLevel2 2 4 11 3" xfId="20153" xr:uid="{00000000-0005-0000-0000-0000B94E0000}"/>
    <cellStyle name="SAPBEXHLevel2 2 4 12" xfId="20154" xr:uid="{00000000-0005-0000-0000-0000BA4E0000}"/>
    <cellStyle name="SAPBEXHLevel2 2 4 12 2" xfId="20155" xr:uid="{00000000-0005-0000-0000-0000BB4E0000}"/>
    <cellStyle name="SAPBEXHLevel2 2 4 12 3" xfId="20156" xr:uid="{00000000-0005-0000-0000-0000BC4E0000}"/>
    <cellStyle name="SAPBEXHLevel2 2 4 13" xfId="20157" xr:uid="{00000000-0005-0000-0000-0000BD4E0000}"/>
    <cellStyle name="SAPBEXHLevel2 2 4 13 2" xfId="20158" xr:uid="{00000000-0005-0000-0000-0000BE4E0000}"/>
    <cellStyle name="SAPBEXHLevel2 2 4 13 3" xfId="20159" xr:uid="{00000000-0005-0000-0000-0000BF4E0000}"/>
    <cellStyle name="SAPBEXHLevel2 2 4 14" xfId="20160" xr:uid="{00000000-0005-0000-0000-0000C04E0000}"/>
    <cellStyle name="SAPBEXHLevel2 2 4 14 2" xfId="20161" xr:uid="{00000000-0005-0000-0000-0000C14E0000}"/>
    <cellStyle name="SAPBEXHLevel2 2 4 14 3" xfId="20162" xr:uid="{00000000-0005-0000-0000-0000C24E0000}"/>
    <cellStyle name="SAPBEXHLevel2 2 4 15" xfId="20163" xr:uid="{00000000-0005-0000-0000-0000C34E0000}"/>
    <cellStyle name="SAPBEXHLevel2 2 4 15 2" xfId="20164" xr:uid="{00000000-0005-0000-0000-0000C44E0000}"/>
    <cellStyle name="SAPBEXHLevel2 2 4 15 3" xfId="20165" xr:uid="{00000000-0005-0000-0000-0000C54E0000}"/>
    <cellStyle name="SAPBEXHLevel2 2 4 16" xfId="20166" xr:uid="{00000000-0005-0000-0000-0000C64E0000}"/>
    <cellStyle name="SAPBEXHLevel2 2 4 2" xfId="20167" xr:uid="{00000000-0005-0000-0000-0000C74E0000}"/>
    <cellStyle name="SAPBEXHLevel2 2 4 2 2" xfId="20168" xr:uid="{00000000-0005-0000-0000-0000C84E0000}"/>
    <cellStyle name="SAPBEXHLevel2 2 4 2 3" xfId="20169" xr:uid="{00000000-0005-0000-0000-0000C94E0000}"/>
    <cellStyle name="SAPBEXHLevel2 2 4 3" xfId="20170" xr:uid="{00000000-0005-0000-0000-0000CA4E0000}"/>
    <cellStyle name="SAPBEXHLevel2 2 4 3 2" xfId="20171" xr:uid="{00000000-0005-0000-0000-0000CB4E0000}"/>
    <cellStyle name="SAPBEXHLevel2 2 4 3 3" xfId="20172" xr:uid="{00000000-0005-0000-0000-0000CC4E0000}"/>
    <cellStyle name="SAPBEXHLevel2 2 4 4" xfId="20173" xr:uid="{00000000-0005-0000-0000-0000CD4E0000}"/>
    <cellStyle name="SAPBEXHLevel2 2 4 4 2" xfId="20174" xr:uid="{00000000-0005-0000-0000-0000CE4E0000}"/>
    <cellStyle name="SAPBEXHLevel2 2 4 4 3" xfId="20175" xr:uid="{00000000-0005-0000-0000-0000CF4E0000}"/>
    <cellStyle name="SAPBEXHLevel2 2 4 5" xfId="20176" xr:uid="{00000000-0005-0000-0000-0000D04E0000}"/>
    <cellStyle name="SAPBEXHLevel2 2 4 5 2" xfId="20177" xr:uid="{00000000-0005-0000-0000-0000D14E0000}"/>
    <cellStyle name="SAPBEXHLevel2 2 4 5 3" xfId="20178" xr:uid="{00000000-0005-0000-0000-0000D24E0000}"/>
    <cellStyle name="SAPBEXHLevel2 2 4 6" xfId="20179" xr:uid="{00000000-0005-0000-0000-0000D34E0000}"/>
    <cellStyle name="SAPBEXHLevel2 2 4 6 2" xfId="20180" xr:uid="{00000000-0005-0000-0000-0000D44E0000}"/>
    <cellStyle name="SAPBEXHLevel2 2 4 6 3" xfId="20181" xr:uid="{00000000-0005-0000-0000-0000D54E0000}"/>
    <cellStyle name="SAPBEXHLevel2 2 4 7" xfId="20182" xr:uid="{00000000-0005-0000-0000-0000D64E0000}"/>
    <cellStyle name="SAPBEXHLevel2 2 4 7 2" xfId="20183" xr:uid="{00000000-0005-0000-0000-0000D74E0000}"/>
    <cellStyle name="SAPBEXHLevel2 2 4 7 3" xfId="20184" xr:uid="{00000000-0005-0000-0000-0000D84E0000}"/>
    <cellStyle name="SAPBEXHLevel2 2 4 8" xfId="20185" xr:uid="{00000000-0005-0000-0000-0000D94E0000}"/>
    <cellStyle name="SAPBEXHLevel2 2 4 8 2" xfId="20186" xr:uid="{00000000-0005-0000-0000-0000DA4E0000}"/>
    <cellStyle name="SAPBEXHLevel2 2 4 8 3" xfId="20187" xr:uid="{00000000-0005-0000-0000-0000DB4E0000}"/>
    <cellStyle name="SAPBEXHLevel2 2 4 9" xfId="20188" xr:uid="{00000000-0005-0000-0000-0000DC4E0000}"/>
    <cellStyle name="SAPBEXHLevel2 2 4 9 2" xfId="20189" xr:uid="{00000000-0005-0000-0000-0000DD4E0000}"/>
    <cellStyle name="SAPBEXHLevel2 2 4 9 3" xfId="20190" xr:uid="{00000000-0005-0000-0000-0000DE4E0000}"/>
    <cellStyle name="SAPBEXHLevel2 2 5" xfId="20191" xr:uid="{00000000-0005-0000-0000-0000DF4E0000}"/>
    <cellStyle name="SAPBEXHLevel2 2 5 10" xfId="20192" xr:uid="{00000000-0005-0000-0000-0000E04E0000}"/>
    <cellStyle name="SAPBEXHLevel2 2 5 10 2" xfId="20193" xr:uid="{00000000-0005-0000-0000-0000E14E0000}"/>
    <cellStyle name="SAPBEXHLevel2 2 5 10 3" xfId="20194" xr:uid="{00000000-0005-0000-0000-0000E24E0000}"/>
    <cellStyle name="SAPBEXHLevel2 2 5 11" xfId="20195" xr:uid="{00000000-0005-0000-0000-0000E34E0000}"/>
    <cellStyle name="SAPBEXHLevel2 2 5 11 2" xfId="20196" xr:uid="{00000000-0005-0000-0000-0000E44E0000}"/>
    <cellStyle name="SAPBEXHLevel2 2 5 11 3" xfId="20197" xr:uid="{00000000-0005-0000-0000-0000E54E0000}"/>
    <cellStyle name="SAPBEXHLevel2 2 5 12" xfId="20198" xr:uid="{00000000-0005-0000-0000-0000E64E0000}"/>
    <cellStyle name="SAPBEXHLevel2 2 5 12 2" xfId="20199" xr:uid="{00000000-0005-0000-0000-0000E74E0000}"/>
    <cellStyle name="SAPBEXHLevel2 2 5 12 3" xfId="20200" xr:uid="{00000000-0005-0000-0000-0000E84E0000}"/>
    <cellStyle name="SAPBEXHLevel2 2 5 13" xfId="20201" xr:uid="{00000000-0005-0000-0000-0000E94E0000}"/>
    <cellStyle name="SAPBEXHLevel2 2 5 13 2" xfId="20202" xr:uid="{00000000-0005-0000-0000-0000EA4E0000}"/>
    <cellStyle name="SAPBEXHLevel2 2 5 13 3" xfId="20203" xr:uid="{00000000-0005-0000-0000-0000EB4E0000}"/>
    <cellStyle name="SAPBEXHLevel2 2 5 14" xfId="20204" xr:uid="{00000000-0005-0000-0000-0000EC4E0000}"/>
    <cellStyle name="SAPBEXHLevel2 2 5 14 2" xfId="20205" xr:uid="{00000000-0005-0000-0000-0000ED4E0000}"/>
    <cellStyle name="SAPBEXHLevel2 2 5 14 3" xfId="20206" xr:uid="{00000000-0005-0000-0000-0000EE4E0000}"/>
    <cellStyle name="SAPBEXHLevel2 2 5 15" xfId="20207" xr:uid="{00000000-0005-0000-0000-0000EF4E0000}"/>
    <cellStyle name="SAPBEXHLevel2 2 5 15 2" xfId="20208" xr:uid="{00000000-0005-0000-0000-0000F04E0000}"/>
    <cellStyle name="SAPBEXHLevel2 2 5 15 3" xfId="20209" xr:uid="{00000000-0005-0000-0000-0000F14E0000}"/>
    <cellStyle name="SAPBEXHLevel2 2 5 16" xfId="20210" xr:uid="{00000000-0005-0000-0000-0000F24E0000}"/>
    <cellStyle name="SAPBEXHLevel2 2 5 2" xfId="20211" xr:uid="{00000000-0005-0000-0000-0000F34E0000}"/>
    <cellStyle name="SAPBEXHLevel2 2 5 2 2" xfId="20212" xr:uid="{00000000-0005-0000-0000-0000F44E0000}"/>
    <cellStyle name="SAPBEXHLevel2 2 5 2 3" xfId="20213" xr:uid="{00000000-0005-0000-0000-0000F54E0000}"/>
    <cellStyle name="SAPBEXHLevel2 2 5 3" xfId="20214" xr:uid="{00000000-0005-0000-0000-0000F64E0000}"/>
    <cellStyle name="SAPBEXHLevel2 2 5 3 2" xfId="20215" xr:uid="{00000000-0005-0000-0000-0000F74E0000}"/>
    <cellStyle name="SAPBEXHLevel2 2 5 3 3" xfId="20216" xr:uid="{00000000-0005-0000-0000-0000F84E0000}"/>
    <cellStyle name="SAPBEXHLevel2 2 5 4" xfId="20217" xr:uid="{00000000-0005-0000-0000-0000F94E0000}"/>
    <cellStyle name="SAPBEXHLevel2 2 5 4 2" xfId="20218" xr:uid="{00000000-0005-0000-0000-0000FA4E0000}"/>
    <cellStyle name="SAPBEXHLevel2 2 5 4 3" xfId="20219" xr:uid="{00000000-0005-0000-0000-0000FB4E0000}"/>
    <cellStyle name="SAPBEXHLevel2 2 5 5" xfId="20220" xr:uid="{00000000-0005-0000-0000-0000FC4E0000}"/>
    <cellStyle name="SAPBEXHLevel2 2 5 5 2" xfId="20221" xr:uid="{00000000-0005-0000-0000-0000FD4E0000}"/>
    <cellStyle name="SAPBEXHLevel2 2 5 5 3" xfId="20222" xr:uid="{00000000-0005-0000-0000-0000FE4E0000}"/>
    <cellStyle name="SAPBEXHLevel2 2 5 6" xfId="20223" xr:uid="{00000000-0005-0000-0000-0000FF4E0000}"/>
    <cellStyle name="SAPBEXHLevel2 2 5 6 2" xfId="20224" xr:uid="{00000000-0005-0000-0000-0000004F0000}"/>
    <cellStyle name="SAPBEXHLevel2 2 5 6 3" xfId="20225" xr:uid="{00000000-0005-0000-0000-0000014F0000}"/>
    <cellStyle name="SAPBEXHLevel2 2 5 7" xfId="20226" xr:uid="{00000000-0005-0000-0000-0000024F0000}"/>
    <cellStyle name="SAPBEXHLevel2 2 5 7 2" xfId="20227" xr:uid="{00000000-0005-0000-0000-0000034F0000}"/>
    <cellStyle name="SAPBEXHLevel2 2 5 7 3" xfId="20228" xr:uid="{00000000-0005-0000-0000-0000044F0000}"/>
    <cellStyle name="SAPBEXHLevel2 2 5 8" xfId="20229" xr:uid="{00000000-0005-0000-0000-0000054F0000}"/>
    <cellStyle name="SAPBEXHLevel2 2 5 8 2" xfId="20230" xr:uid="{00000000-0005-0000-0000-0000064F0000}"/>
    <cellStyle name="SAPBEXHLevel2 2 5 8 3" xfId="20231" xr:uid="{00000000-0005-0000-0000-0000074F0000}"/>
    <cellStyle name="SAPBEXHLevel2 2 5 9" xfId="20232" xr:uid="{00000000-0005-0000-0000-0000084F0000}"/>
    <cellStyle name="SAPBEXHLevel2 2 5 9 2" xfId="20233" xr:uid="{00000000-0005-0000-0000-0000094F0000}"/>
    <cellStyle name="SAPBEXHLevel2 2 5 9 3" xfId="20234" xr:uid="{00000000-0005-0000-0000-00000A4F0000}"/>
    <cellStyle name="SAPBEXHLevel2 2 6" xfId="20235" xr:uid="{00000000-0005-0000-0000-00000B4F0000}"/>
    <cellStyle name="SAPBEXHLevel2 2 6 10" xfId="20236" xr:uid="{00000000-0005-0000-0000-00000C4F0000}"/>
    <cellStyle name="SAPBEXHLevel2 2 6 10 2" xfId="20237" xr:uid="{00000000-0005-0000-0000-00000D4F0000}"/>
    <cellStyle name="SAPBEXHLevel2 2 6 10 3" xfId="20238" xr:uid="{00000000-0005-0000-0000-00000E4F0000}"/>
    <cellStyle name="SAPBEXHLevel2 2 6 11" xfId="20239" xr:uid="{00000000-0005-0000-0000-00000F4F0000}"/>
    <cellStyle name="SAPBEXHLevel2 2 6 11 2" xfId="20240" xr:uid="{00000000-0005-0000-0000-0000104F0000}"/>
    <cellStyle name="SAPBEXHLevel2 2 6 11 3" xfId="20241" xr:uid="{00000000-0005-0000-0000-0000114F0000}"/>
    <cellStyle name="SAPBEXHLevel2 2 6 12" xfId="20242" xr:uid="{00000000-0005-0000-0000-0000124F0000}"/>
    <cellStyle name="SAPBEXHLevel2 2 6 12 2" xfId="20243" xr:uid="{00000000-0005-0000-0000-0000134F0000}"/>
    <cellStyle name="SAPBEXHLevel2 2 6 12 3" xfId="20244" xr:uid="{00000000-0005-0000-0000-0000144F0000}"/>
    <cellStyle name="SAPBEXHLevel2 2 6 13" xfId="20245" xr:uid="{00000000-0005-0000-0000-0000154F0000}"/>
    <cellStyle name="SAPBEXHLevel2 2 6 13 2" xfId="20246" xr:uid="{00000000-0005-0000-0000-0000164F0000}"/>
    <cellStyle name="SAPBEXHLevel2 2 6 13 3" xfId="20247" xr:uid="{00000000-0005-0000-0000-0000174F0000}"/>
    <cellStyle name="SAPBEXHLevel2 2 6 14" xfId="20248" xr:uid="{00000000-0005-0000-0000-0000184F0000}"/>
    <cellStyle name="SAPBEXHLevel2 2 6 14 2" xfId="20249" xr:uid="{00000000-0005-0000-0000-0000194F0000}"/>
    <cellStyle name="SAPBEXHLevel2 2 6 14 3" xfId="20250" xr:uid="{00000000-0005-0000-0000-00001A4F0000}"/>
    <cellStyle name="SAPBEXHLevel2 2 6 15" xfId="20251" xr:uid="{00000000-0005-0000-0000-00001B4F0000}"/>
    <cellStyle name="SAPBEXHLevel2 2 6 15 2" xfId="20252" xr:uid="{00000000-0005-0000-0000-00001C4F0000}"/>
    <cellStyle name="SAPBEXHLevel2 2 6 15 3" xfId="20253" xr:uid="{00000000-0005-0000-0000-00001D4F0000}"/>
    <cellStyle name="SAPBEXHLevel2 2 6 16" xfId="20254" xr:uid="{00000000-0005-0000-0000-00001E4F0000}"/>
    <cellStyle name="SAPBEXHLevel2 2 6 2" xfId="20255" xr:uid="{00000000-0005-0000-0000-00001F4F0000}"/>
    <cellStyle name="SAPBEXHLevel2 2 6 2 2" xfId="20256" xr:uid="{00000000-0005-0000-0000-0000204F0000}"/>
    <cellStyle name="SAPBEXHLevel2 2 6 2 3" xfId="20257" xr:uid="{00000000-0005-0000-0000-0000214F0000}"/>
    <cellStyle name="SAPBEXHLevel2 2 6 3" xfId="20258" xr:uid="{00000000-0005-0000-0000-0000224F0000}"/>
    <cellStyle name="SAPBEXHLevel2 2 6 3 2" xfId="20259" xr:uid="{00000000-0005-0000-0000-0000234F0000}"/>
    <cellStyle name="SAPBEXHLevel2 2 6 3 3" xfId="20260" xr:uid="{00000000-0005-0000-0000-0000244F0000}"/>
    <cellStyle name="SAPBEXHLevel2 2 6 4" xfId="20261" xr:uid="{00000000-0005-0000-0000-0000254F0000}"/>
    <cellStyle name="SAPBEXHLevel2 2 6 4 2" xfId="20262" xr:uid="{00000000-0005-0000-0000-0000264F0000}"/>
    <cellStyle name="SAPBEXHLevel2 2 6 4 3" xfId="20263" xr:uid="{00000000-0005-0000-0000-0000274F0000}"/>
    <cellStyle name="SAPBEXHLevel2 2 6 5" xfId="20264" xr:uid="{00000000-0005-0000-0000-0000284F0000}"/>
    <cellStyle name="SAPBEXHLevel2 2 6 5 2" xfId="20265" xr:uid="{00000000-0005-0000-0000-0000294F0000}"/>
    <cellStyle name="SAPBEXHLevel2 2 6 5 3" xfId="20266" xr:uid="{00000000-0005-0000-0000-00002A4F0000}"/>
    <cellStyle name="SAPBEXHLevel2 2 6 6" xfId="20267" xr:uid="{00000000-0005-0000-0000-00002B4F0000}"/>
    <cellStyle name="SAPBEXHLevel2 2 6 6 2" xfId="20268" xr:uid="{00000000-0005-0000-0000-00002C4F0000}"/>
    <cellStyle name="SAPBEXHLevel2 2 6 6 3" xfId="20269" xr:uid="{00000000-0005-0000-0000-00002D4F0000}"/>
    <cellStyle name="SAPBEXHLevel2 2 6 7" xfId="20270" xr:uid="{00000000-0005-0000-0000-00002E4F0000}"/>
    <cellStyle name="SAPBEXHLevel2 2 6 7 2" xfId="20271" xr:uid="{00000000-0005-0000-0000-00002F4F0000}"/>
    <cellStyle name="SAPBEXHLevel2 2 6 7 3" xfId="20272" xr:uid="{00000000-0005-0000-0000-0000304F0000}"/>
    <cellStyle name="SAPBEXHLevel2 2 6 8" xfId="20273" xr:uid="{00000000-0005-0000-0000-0000314F0000}"/>
    <cellStyle name="SAPBEXHLevel2 2 6 8 2" xfId="20274" xr:uid="{00000000-0005-0000-0000-0000324F0000}"/>
    <cellStyle name="SAPBEXHLevel2 2 6 8 3" xfId="20275" xr:uid="{00000000-0005-0000-0000-0000334F0000}"/>
    <cellStyle name="SAPBEXHLevel2 2 6 9" xfId="20276" xr:uid="{00000000-0005-0000-0000-0000344F0000}"/>
    <cellStyle name="SAPBEXHLevel2 2 6 9 2" xfId="20277" xr:uid="{00000000-0005-0000-0000-0000354F0000}"/>
    <cellStyle name="SAPBEXHLevel2 2 6 9 3" xfId="20278" xr:uid="{00000000-0005-0000-0000-0000364F0000}"/>
    <cellStyle name="SAPBEXHLevel2 2 7" xfId="20279" xr:uid="{00000000-0005-0000-0000-0000374F0000}"/>
    <cellStyle name="SAPBEXHLevel2 2 7 10" xfId="20280" xr:uid="{00000000-0005-0000-0000-0000384F0000}"/>
    <cellStyle name="SAPBEXHLevel2 2 7 10 2" xfId="20281" xr:uid="{00000000-0005-0000-0000-0000394F0000}"/>
    <cellStyle name="SAPBEXHLevel2 2 7 10 3" xfId="20282" xr:uid="{00000000-0005-0000-0000-00003A4F0000}"/>
    <cellStyle name="SAPBEXHLevel2 2 7 11" xfId="20283" xr:uid="{00000000-0005-0000-0000-00003B4F0000}"/>
    <cellStyle name="SAPBEXHLevel2 2 7 11 2" xfId="20284" xr:uid="{00000000-0005-0000-0000-00003C4F0000}"/>
    <cellStyle name="SAPBEXHLevel2 2 7 11 3" xfId="20285" xr:uid="{00000000-0005-0000-0000-00003D4F0000}"/>
    <cellStyle name="SAPBEXHLevel2 2 7 12" xfId="20286" xr:uid="{00000000-0005-0000-0000-00003E4F0000}"/>
    <cellStyle name="SAPBEXHLevel2 2 7 12 2" xfId="20287" xr:uid="{00000000-0005-0000-0000-00003F4F0000}"/>
    <cellStyle name="SAPBEXHLevel2 2 7 12 3" xfId="20288" xr:uid="{00000000-0005-0000-0000-0000404F0000}"/>
    <cellStyle name="SAPBEXHLevel2 2 7 13" xfId="20289" xr:uid="{00000000-0005-0000-0000-0000414F0000}"/>
    <cellStyle name="SAPBEXHLevel2 2 7 13 2" xfId="20290" xr:uid="{00000000-0005-0000-0000-0000424F0000}"/>
    <cellStyle name="SAPBEXHLevel2 2 7 13 3" xfId="20291" xr:uid="{00000000-0005-0000-0000-0000434F0000}"/>
    <cellStyle name="SAPBEXHLevel2 2 7 14" xfId="20292" xr:uid="{00000000-0005-0000-0000-0000444F0000}"/>
    <cellStyle name="SAPBEXHLevel2 2 7 14 2" xfId="20293" xr:uid="{00000000-0005-0000-0000-0000454F0000}"/>
    <cellStyle name="SAPBEXHLevel2 2 7 14 3" xfId="20294" xr:uid="{00000000-0005-0000-0000-0000464F0000}"/>
    <cellStyle name="SAPBEXHLevel2 2 7 15" xfId="20295" xr:uid="{00000000-0005-0000-0000-0000474F0000}"/>
    <cellStyle name="SAPBEXHLevel2 2 7 15 2" xfId="20296" xr:uid="{00000000-0005-0000-0000-0000484F0000}"/>
    <cellStyle name="SAPBEXHLevel2 2 7 15 3" xfId="20297" xr:uid="{00000000-0005-0000-0000-0000494F0000}"/>
    <cellStyle name="SAPBEXHLevel2 2 7 16" xfId="20298" xr:uid="{00000000-0005-0000-0000-00004A4F0000}"/>
    <cellStyle name="SAPBEXHLevel2 2 7 2" xfId="20299" xr:uid="{00000000-0005-0000-0000-00004B4F0000}"/>
    <cellStyle name="SAPBEXHLevel2 2 7 2 2" xfId="20300" xr:uid="{00000000-0005-0000-0000-00004C4F0000}"/>
    <cellStyle name="SAPBEXHLevel2 2 7 2 3" xfId="20301" xr:uid="{00000000-0005-0000-0000-00004D4F0000}"/>
    <cellStyle name="SAPBEXHLevel2 2 7 3" xfId="20302" xr:uid="{00000000-0005-0000-0000-00004E4F0000}"/>
    <cellStyle name="SAPBEXHLevel2 2 7 3 2" xfId="20303" xr:uid="{00000000-0005-0000-0000-00004F4F0000}"/>
    <cellStyle name="SAPBEXHLevel2 2 7 3 3" xfId="20304" xr:uid="{00000000-0005-0000-0000-0000504F0000}"/>
    <cellStyle name="SAPBEXHLevel2 2 7 4" xfId="20305" xr:uid="{00000000-0005-0000-0000-0000514F0000}"/>
    <cellStyle name="SAPBEXHLevel2 2 7 4 2" xfId="20306" xr:uid="{00000000-0005-0000-0000-0000524F0000}"/>
    <cellStyle name="SAPBEXHLevel2 2 7 4 3" xfId="20307" xr:uid="{00000000-0005-0000-0000-0000534F0000}"/>
    <cellStyle name="SAPBEXHLevel2 2 7 5" xfId="20308" xr:uid="{00000000-0005-0000-0000-0000544F0000}"/>
    <cellStyle name="SAPBEXHLevel2 2 7 5 2" xfId="20309" xr:uid="{00000000-0005-0000-0000-0000554F0000}"/>
    <cellStyle name="SAPBEXHLevel2 2 7 5 3" xfId="20310" xr:uid="{00000000-0005-0000-0000-0000564F0000}"/>
    <cellStyle name="SAPBEXHLevel2 2 7 6" xfId="20311" xr:uid="{00000000-0005-0000-0000-0000574F0000}"/>
    <cellStyle name="SAPBEXHLevel2 2 7 6 2" xfId="20312" xr:uid="{00000000-0005-0000-0000-0000584F0000}"/>
    <cellStyle name="SAPBEXHLevel2 2 7 6 3" xfId="20313" xr:uid="{00000000-0005-0000-0000-0000594F0000}"/>
    <cellStyle name="SAPBEXHLevel2 2 7 7" xfId="20314" xr:uid="{00000000-0005-0000-0000-00005A4F0000}"/>
    <cellStyle name="SAPBEXHLevel2 2 7 7 2" xfId="20315" xr:uid="{00000000-0005-0000-0000-00005B4F0000}"/>
    <cellStyle name="SAPBEXHLevel2 2 7 7 3" xfId="20316" xr:uid="{00000000-0005-0000-0000-00005C4F0000}"/>
    <cellStyle name="SAPBEXHLevel2 2 7 8" xfId="20317" xr:uid="{00000000-0005-0000-0000-00005D4F0000}"/>
    <cellStyle name="SAPBEXHLevel2 2 7 8 2" xfId="20318" xr:uid="{00000000-0005-0000-0000-00005E4F0000}"/>
    <cellStyle name="SAPBEXHLevel2 2 7 8 3" xfId="20319" xr:uid="{00000000-0005-0000-0000-00005F4F0000}"/>
    <cellStyle name="SAPBEXHLevel2 2 7 9" xfId="20320" xr:uid="{00000000-0005-0000-0000-0000604F0000}"/>
    <cellStyle name="SAPBEXHLevel2 2 7 9 2" xfId="20321" xr:uid="{00000000-0005-0000-0000-0000614F0000}"/>
    <cellStyle name="SAPBEXHLevel2 2 7 9 3" xfId="20322" xr:uid="{00000000-0005-0000-0000-0000624F0000}"/>
    <cellStyle name="SAPBEXHLevel2 2 8" xfId="20323" xr:uid="{00000000-0005-0000-0000-0000634F0000}"/>
    <cellStyle name="SAPBEXHLevel2 2 8 10" xfId="20324" xr:uid="{00000000-0005-0000-0000-0000644F0000}"/>
    <cellStyle name="SAPBEXHLevel2 2 8 10 2" xfId="20325" xr:uid="{00000000-0005-0000-0000-0000654F0000}"/>
    <cellStyle name="SAPBEXHLevel2 2 8 10 3" xfId="20326" xr:uid="{00000000-0005-0000-0000-0000664F0000}"/>
    <cellStyle name="SAPBEXHLevel2 2 8 11" xfId="20327" xr:uid="{00000000-0005-0000-0000-0000674F0000}"/>
    <cellStyle name="SAPBEXHLevel2 2 8 11 2" xfId="20328" xr:uid="{00000000-0005-0000-0000-0000684F0000}"/>
    <cellStyle name="SAPBEXHLevel2 2 8 11 3" xfId="20329" xr:uid="{00000000-0005-0000-0000-0000694F0000}"/>
    <cellStyle name="SAPBEXHLevel2 2 8 12" xfId="20330" xr:uid="{00000000-0005-0000-0000-00006A4F0000}"/>
    <cellStyle name="SAPBEXHLevel2 2 8 12 2" xfId="20331" xr:uid="{00000000-0005-0000-0000-00006B4F0000}"/>
    <cellStyle name="SAPBEXHLevel2 2 8 12 3" xfId="20332" xr:uid="{00000000-0005-0000-0000-00006C4F0000}"/>
    <cellStyle name="SAPBEXHLevel2 2 8 13" xfId="20333" xr:uid="{00000000-0005-0000-0000-00006D4F0000}"/>
    <cellStyle name="SAPBEXHLevel2 2 8 13 2" xfId="20334" xr:uid="{00000000-0005-0000-0000-00006E4F0000}"/>
    <cellStyle name="SAPBEXHLevel2 2 8 13 3" xfId="20335" xr:uid="{00000000-0005-0000-0000-00006F4F0000}"/>
    <cellStyle name="SAPBEXHLevel2 2 8 14" xfId="20336" xr:uid="{00000000-0005-0000-0000-0000704F0000}"/>
    <cellStyle name="SAPBEXHLevel2 2 8 14 2" xfId="20337" xr:uid="{00000000-0005-0000-0000-0000714F0000}"/>
    <cellStyle name="SAPBEXHLevel2 2 8 14 3" xfId="20338" xr:uid="{00000000-0005-0000-0000-0000724F0000}"/>
    <cellStyle name="SAPBEXHLevel2 2 8 15" xfId="20339" xr:uid="{00000000-0005-0000-0000-0000734F0000}"/>
    <cellStyle name="SAPBEXHLevel2 2 8 15 2" xfId="20340" xr:uid="{00000000-0005-0000-0000-0000744F0000}"/>
    <cellStyle name="SAPBEXHLevel2 2 8 15 3" xfId="20341" xr:uid="{00000000-0005-0000-0000-0000754F0000}"/>
    <cellStyle name="SAPBEXHLevel2 2 8 16" xfId="20342" xr:uid="{00000000-0005-0000-0000-0000764F0000}"/>
    <cellStyle name="SAPBEXHLevel2 2 8 2" xfId="20343" xr:uid="{00000000-0005-0000-0000-0000774F0000}"/>
    <cellStyle name="SAPBEXHLevel2 2 8 2 2" xfId="20344" xr:uid="{00000000-0005-0000-0000-0000784F0000}"/>
    <cellStyle name="SAPBEXHLevel2 2 8 2 3" xfId="20345" xr:uid="{00000000-0005-0000-0000-0000794F0000}"/>
    <cellStyle name="SAPBEXHLevel2 2 8 3" xfId="20346" xr:uid="{00000000-0005-0000-0000-00007A4F0000}"/>
    <cellStyle name="SAPBEXHLevel2 2 8 3 2" xfId="20347" xr:uid="{00000000-0005-0000-0000-00007B4F0000}"/>
    <cellStyle name="SAPBEXHLevel2 2 8 3 3" xfId="20348" xr:uid="{00000000-0005-0000-0000-00007C4F0000}"/>
    <cellStyle name="SAPBEXHLevel2 2 8 4" xfId="20349" xr:uid="{00000000-0005-0000-0000-00007D4F0000}"/>
    <cellStyle name="SAPBEXHLevel2 2 8 4 2" xfId="20350" xr:uid="{00000000-0005-0000-0000-00007E4F0000}"/>
    <cellStyle name="SAPBEXHLevel2 2 8 4 3" xfId="20351" xr:uid="{00000000-0005-0000-0000-00007F4F0000}"/>
    <cellStyle name="SAPBEXHLevel2 2 8 5" xfId="20352" xr:uid="{00000000-0005-0000-0000-0000804F0000}"/>
    <cellStyle name="SAPBEXHLevel2 2 8 5 2" xfId="20353" xr:uid="{00000000-0005-0000-0000-0000814F0000}"/>
    <cellStyle name="SAPBEXHLevel2 2 8 5 3" xfId="20354" xr:uid="{00000000-0005-0000-0000-0000824F0000}"/>
    <cellStyle name="SAPBEXHLevel2 2 8 6" xfId="20355" xr:uid="{00000000-0005-0000-0000-0000834F0000}"/>
    <cellStyle name="SAPBEXHLevel2 2 8 6 2" xfId="20356" xr:uid="{00000000-0005-0000-0000-0000844F0000}"/>
    <cellStyle name="SAPBEXHLevel2 2 8 6 3" xfId="20357" xr:uid="{00000000-0005-0000-0000-0000854F0000}"/>
    <cellStyle name="SAPBEXHLevel2 2 8 7" xfId="20358" xr:uid="{00000000-0005-0000-0000-0000864F0000}"/>
    <cellStyle name="SAPBEXHLevel2 2 8 7 2" xfId="20359" xr:uid="{00000000-0005-0000-0000-0000874F0000}"/>
    <cellStyle name="SAPBEXHLevel2 2 8 7 3" xfId="20360" xr:uid="{00000000-0005-0000-0000-0000884F0000}"/>
    <cellStyle name="SAPBEXHLevel2 2 8 8" xfId="20361" xr:uid="{00000000-0005-0000-0000-0000894F0000}"/>
    <cellStyle name="SAPBEXHLevel2 2 8 8 2" xfId="20362" xr:uid="{00000000-0005-0000-0000-00008A4F0000}"/>
    <cellStyle name="SAPBEXHLevel2 2 8 8 3" xfId="20363" xr:uid="{00000000-0005-0000-0000-00008B4F0000}"/>
    <cellStyle name="SAPBEXHLevel2 2 8 9" xfId="20364" xr:uid="{00000000-0005-0000-0000-00008C4F0000}"/>
    <cellStyle name="SAPBEXHLevel2 2 8 9 2" xfId="20365" xr:uid="{00000000-0005-0000-0000-00008D4F0000}"/>
    <cellStyle name="SAPBEXHLevel2 2 8 9 3" xfId="20366" xr:uid="{00000000-0005-0000-0000-00008E4F0000}"/>
    <cellStyle name="SAPBEXHLevel2 2 9" xfId="20367" xr:uid="{00000000-0005-0000-0000-00008F4F0000}"/>
    <cellStyle name="SAPBEXHLevel2 2 9 10" xfId="20368" xr:uid="{00000000-0005-0000-0000-0000904F0000}"/>
    <cellStyle name="SAPBEXHLevel2 2 9 10 2" xfId="20369" xr:uid="{00000000-0005-0000-0000-0000914F0000}"/>
    <cellStyle name="SAPBEXHLevel2 2 9 10 3" xfId="20370" xr:uid="{00000000-0005-0000-0000-0000924F0000}"/>
    <cellStyle name="SAPBEXHLevel2 2 9 11" xfId="20371" xr:uid="{00000000-0005-0000-0000-0000934F0000}"/>
    <cellStyle name="SAPBEXHLevel2 2 9 11 2" xfId="20372" xr:uid="{00000000-0005-0000-0000-0000944F0000}"/>
    <cellStyle name="SAPBEXHLevel2 2 9 11 3" xfId="20373" xr:uid="{00000000-0005-0000-0000-0000954F0000}"/>
    <cellStyle name="SAPBEXHLevel2 2 9 12" xfId="20374" xr:uid="{00000000-0005-0000-0000-0000964F0000}"/>
    <cellStyle name="SAPBEXHLevel2 2 9 12 2" xfId="20375" xr:uid="{00000000-0005-0000-0000-0000974F0000}"/>
    <cellStyle name="SAPBEXHLevel2 2 9 12 3" xfId="20376" xr:uid="{00000000-0005-0000-0000-0000984F0000}"/>
    <cellStyle name="SAPBEXHLevel2 2 9 13" xfId="20377" xr:uid="{00000000-0005-0000-0000-0000994F0000}"/>
    <cellStyle name="SAPBEXHLevel2 2 9 13 2" xfId="20378" xr:uid="{00000000-0005-0000-0000-00009A4F0000}"/>
    <cellStyle name="SAPBEXHLevel2 2 9 13 3" xfId="20379" xr:uid="{00000000-0005-0000-0000-00009B4F0000}"/>
    <cellStyle name="SAPBEXHLevel2 2 9 14" xfId="20380" xr:uid="{00000000-0005-0000-0000-00009C4F0000}"/>
    <cellStyle name="SAPBEXHLevel2 2 9 14 2" xfId="20381" xr:uid="{00000000-0005-0000-0000-00009D4F0000}"/>
    <cellStyle name="SAPBEXHLevel2 2 9 14 3" xfId="20382" xr:uid="{00000000-0005-0000-0000-00009E4F0000}"/>
    <cellStyle name="SAPBEXHLevel2 2 9 15" xfId="20383" xr:uid="{00000000-0005-0000-0000-00009F4F0000}"/>
    <cellStyle name="SAPBEXHLevel2 2 9 15 2" xfId="20384" xr:uid="{00000000-0005-0000-0000-0000A04F0000}"/>
    <cellStyle name="SAPBEXHLevel2 2 9 15 3" xfId="20385" xr:uid="{00000000-0005-0000-0000-0000A14F0000}"/>
    <cellStyle name="SAPBEXHLevel2 2 9 16" xfId="20386" xr:uid="{00000000-0005-0000-0000-0000A24F0000}"/>
    <cellStyle name="SAPBEXHLevel2 2 9 2" xfId="20387" xr:uid="{00000000-0005-0000-0000-0000A34F0000}"/>
    <cellStyle name="SAPBEXHLevel2 2 9 2 2" xfId="20388" xr:uid="{00000000-0005-0000-0000-0000A44F0000}"/>
    <cellStyle name="SAPBEXHLevel2 2 9 2 3" xfId="20389" xr:uid="{00000000-0005-0000-0000-0000A54F0000}"/>
    <cellStyle name="SAPBEXHLevel2 2 9 3" xfId="20390" xr:uid="{00000000-0005-0000-0000-0000A64F0000}"/>
    <cellStyle name="SAPBEXHLevel2 2 9 3 2" xfId="20391" xr:uid="{00000000-0005-0000-0000-0000A74F0000}"/>
    <cellStyle name="SAPBEXHLevel2 2 9 3 3" xfId="20392" xr:uid="{00000000-0005-0000-0000-0000A84F0000}"/>
    <cellStyle name="SAPBEXHLevel2 2 9 4" xfId="20393" xr:uid="{00000000-0005-0000-0000-0000A94F0000}"/>
    <cellStyle name="SAPBEXHLevel2 2 9 4 2" xfId="20394" xr:uid="{00000000-0005-0000-0000-0000AA4F0000}"/>
    <cellStyle name="SAPBEXHLevel2 2 9 4 3" xfId="20395" xr:uid="{00000000-0005-0000-0000-0000AB4F0000}"/>
    <cellStyle name="SAPBEXHLevel2 2 9 5" xfId="20396" xr:uid="{00000000-0005-0000-0000-0000AC4F0000}"/>
    <cellStyle name="SAPBEXHLevel2 2 9 5 2" xfId="20397" xr:uid="{00000000-0005-0000-0000-0000AD4F0000}"/>
    <cellStyle name="SAPBEXHLevel2 2 9 5 3" xfId="20398" xr:uid="{00000000-0005-0000-0000-0000AE4F0000}"/>
    <cellStyle name="SAPBEXHLevel2 2 9 6" xfId="20399" xr:uid="{00000000-0005-0000-0000-0000AF4F0000}"/>
    <cellStyle name="SAPBEXHLevel2 2 9 6 2" xfId="20400" xr:uid="{00000000-0005-0000-0000-0000B04F0000}"/>
    <cellStyle name="SAPBEXHLevel2 2 9 6 3" xfId="20401" xr:uid="{00000000-0005-0000-0000-0000B14F0000}"/>
    <cellStyle name="SAPBEXHLevel2 2 9 7" xfId="20402" xr:uid="{00000000-0005-0000-0000-0000B24F0000}"/>
    <cellStyle name="SAPBEXHLevel2 2 9 7 2" xfId="20403" xr:uid="{00000000-0005-0000-0000-0000B34F0000}"/>
    <cellStyle name="SAPBEXHLevel2 2 9 7 3" xfId="20404" xr:uid="{00000000-0005-0000-0000-0000B44F0000}"/>
    <cellStyle name="SAPBEXHLevel2 2 9 8" xfId="20405" xr:uid="{00000000-0005-0000-0000-0000B54F0000}"/>
    <cellStyle name="SAPBEXHLevel2 2 9 8 2" xfId="20406" xr:uid="{00000000-0005-0000-0000-0000B64F0000}"/>
    <cellStyle name="SAPBEXHLevel2 2 9 8 3" xfId="20407" xr:uid="{00000000-0005-0000-0000-0000B74F0000}"/>
    <cellStyle name="SAPBEXHLevel2 2 9 9" xfId="20408" xr:uid="{00000000-0005-0000-0000-0000B84F0000}"/>
    <cellStyle name="SAPBEXHLevel2 2 9 9 2" xfId="20409" xr:uid="{00000000-0005-0000-0000-0000B94F0000}"/>
    <cellStyle name="SAPBEXHLevel2 2 9 9 3" xfId="20410" xr:uid="{00000000-0005-0000-0000-0000BA4F0000}"/>
    <cellStyle name="SAPBEXHLevel2 20" xfId="20411" xr:uid="{00000000-0005-0000-0000-0000BB4F0000}"/>
    <cellStyle name="SAPBEXHLevel2 20 2" xfId="20412" xr:uid="{00000000-0005-0000-0000-0000BC4F0000}"/>
    <cellStyle name="SAPBEXHLevel2 20 3" xfId="20413" xr:uid="{00000000-0005-0000-0000-0000BD4F0000}"/>
    <cellStyle name="SAPBEXHLevel2 21" xfId="20414" xr:uid="{00000000-0005-0000-0000-0000BE4F0000}"/>
    <cellStyle name="SAPBEXHLevel2 21 2" xfId="20415" xr:uid="{00000000-0005-0000-0000-0000BF4F0000}"/>
    <cellStyle name="SAPBEXHLevel2 21 3" xfId="20416" xr:uid="{00000000-0005-0000-0000-0000C04F0000}"/>
    <cellStyle name="SAPBEXHLevel2 22" xfId="20417" xr:uid="{00000000-0005-0000-0000-0000C14F0000}"/>
    <cellStyle name="SAPBEXHLevel2 22 2" xfId="20418" xr:uid="{00000000-0005-0000-0000-0000C24F0000}"/>
    <cellStyle name="SAPBEXHLevel2 22 3" xfId="20419" xr:uid="{00000000-0005-0000-0000-0000C34F0000}"/>
    <cellStyle name="SAPBEXHLevel2 23" xfId="20420" xr:uid="{00000000-0005-0000-0000-0000C44F0000}"/>
    <cellStyle name="SAPBEXHLevel2 23 2" xfId="20421" xr:uid="{00000000-0005-0000-0000-0000C54F0000}"/>
    <cellStyle name="SAPBEXHLevel2 23 3" xfId="20422" xr:uid="{00000000-0005-0000-0000-0000C64F0000}"/>
    <cellStyle name="SAPBEXHLevel2 24" xfId="20423" xr:uid="{00000000-0005-0000-0000-0000C74F0000}"/>
    <cellStyle name="SAPBEXHLevel2 24 2" xfId="20424" xr:uid="{00000000-0005-0000-0000-0000C84F0000}"/>
    <cellStyle name="SAPBEXHLevel2 24 3" xfId="20425" xr:uid="{00000000-0005-0000-0000-0000C94F0000}"/>
    <cellStyle name="SAPBEXHLevel2 25" xfId="20426" xr:uid="{00000000-0005-0000-0000-0000CA4F0000}"/>
    <cellStyle name="SAPBEXHLevel2 25 2" xfId="20427" xr:uid="{00000000-0005-0000-0000-0000CB4F0000}"/>
    <cellStyle name="SAPBEXHLevel2 25 3" xfId="20428" xr:uid="{00000000-0005-0000-0000-0000CC4F0000}"/>
    <cellStyle name="SAPBEXHLevel2 26" xfId="20429" xr:uid="{00000000-0005-0000-0000-0000CD4F0000}"/>
    <cellStyle name="SAPBEXHLevel2 26 2" xfId="20430" xr:uid="{00000000-0005-0000-0000-0000CE4F0000}"/>
    <cellStyle name="SAPBEXHLevel2 26 3" xfId="20431" xr:uid="{00000000-0005-0000-0000-0000CF4F0000}"/>
    <cellStyle name="SAPBEXHLevel2 27" xfId="20432" xr:uid="{00000000-0005-0000-0000-0000D04F0000}"/>
    <cellStyle name="SAPBEXHLevel2 27 2" xfId="20433" xr:uid="{00000000-0005-0000-0000-0000D14F0000}"/>
    <cellStyle name="SAPBEXHLevel2 27 3" xfId="20434" xr:uid="{00000000-0005-0000-0000-0000D24F0000}"/>
    <cellStyle name="SAPBEXHLevel2 28" xfId="20435" xr:uid="{00000000-0005-0000-0000-0000D34F0000}"/>
    <cellStyle name="SAPBEXHLevel2 28 2" xfId="20436" xr:uid="{00000000-0005-0000-0000-0000D44F0000}"/>
    <cellStyle name="SAPBEXHLevel2 28 3" xfId="20437" xr:uid="{00000000-0005-0000-0000-0000D54F0000}"/>
    <cellStyle name="SAPBEXHLevel2 29" xfId="20438" xr:uid="{00000000-0005-0000-0000-0000D64F0000}"/>
    <cellStyle name="SAPBEXHLevel2 3" xfId="20439" xr:uid="{00000000-0005-0000-0000-0000D74F0000}"/>
    <cellStyle name="SAPBEXHLevel2 30" xfId="20440" xr:uid="{00000000-0005-0000-0000-0000D84F0000}"/>
    <cellStyle name="SAPBEXHLevel2 31" xfId="20441" xr:uid="{00000000-0005-0000-0000-0000D94F0000}"/>
    <cellStyle name="SAPBEXHLevel2 4" xfId="20442" xr:uid="{00000000-0005-0000-0000-0000DA4F0000}"/>
    <cellStyle name="SAPBEXHLevel2 5" xfId="20443" xr:uid="{00000000-0005-0000-0000-0000DB4F0000}"/>
    <cellStyle name="SAPBEXHLevel2 6" xfId="20444" xr:uid="{00000000-0005-0000-0000-0000DC4F0000}"/>
    <cellStyle name="SAPBEXHLevel2 6 10" xfId="20445" xr:uid="{00000000-0005-0000-0000-0000DD4F0000}"/>
    <cellStyle name="SAPBEXHLevel2 6 10 2" xfId="20446" xr:uid="{00000000-0005-0000-0000-0000DE4F0000}"/>
    <cellStyle name="SAPBEXHLevel2 6 10 3" xfId="20447" xr:uid="{00000000-0005-0000-0000-0000DF4F0000}"/>
    <cellStyle name="SAPBEXHLevel2 6 11" xfId="20448" xr:uid="{00000000-0005-0000-0000-0000E04F0000}"/>
    <cellStyle name="SAPBEXHLevel2 6 11 2" xfId="20449" xr:uid="{00000000-0005-0000-0000-0000E14F0000}"/>
    <cellStyle name="SAPBEXHLevel2 6 11 3" xfId="20450" xr:uid="{00000000-0005-0000-0000-0000E24F0000}"/>
    <cellStyle name="SAPBEXHLevel2 6 12" xfId="20451" xr:uid="{00000000-0005-0000-0000-0000E34F0000}"/>
    <cellStyle name="SAPBEXHLevel2 6 12 2" xfId="20452" xr:uid="{00000000-0005-0000-0000-0000E44F0000}"/>
    <cellStyle name="SAPBEXHLevel2 6 12 3" xfId="20453" xr:uid="{00000000-0005-0000-0000-0000E54F0000}"/>
    <cellStyle name="SAPBEXHLevel2 6 13" xfId="20454" xr:uid="{00000000-0005-0000-0000-0000E64F0000}"/>
    <cellStyle name="SAPBEXHLevel2 6 13 2" xfId="20455" xr:uid="{00000000-0005-0000-0000-0000E74F0000}"/>
    <cellStyle name="SAPBEXHLevel2 6 13 3" xfId="20456" xr:uid="{00000000-0005-0000-0000-0000E84F0000}"/>
    <cellStyle name="SAPBEXHLevel2 6 14" xfId="20457" xr:uid="{00000000-0005-0000-0000-0000E94F0000}"/>
    <cellStyle name="SAPBEXHLevel2 6 14 2" xfId="20458" xr:uid="{00000000-0005-0000-0000-0000EA4F0000}"/>
    <cellStyle name="SAPBEXHLevel2 6 14 3" xfId="20459" xr:uid="{00000000-0005-0000-0000-0000EB4F0000}"/>
    <cellStyle name="SAPBEXHLevel2 6 15" xfId="20460" xr:uid="{00000000-0005-0000-0000-0000EC4F0000}"/>
    <cellStyle name="SAPBEXHLevel2 6 15 2" xfId="20461" xr:uid="{00000000-0005-0000-0000-0000ED4F0000}"/>
    <cellStyle name="SAPBEXHLevel2 6 15 3" xfId="20462" xr:uid="{00000000-0005-0000-0000-0000EE4F0000}"/>
    <cellStyle name="SAPBEXHLevel2 6 16" xfId="20463" xr:uid="{00000000-0005-0000-0000-0000EF4F0000}"/>
    <cellStyle name="SAPBEXHLevel2 6 2" xfId="20464" xr:uid="{00000000-0005-0000-0000-0000F04F0000}"/>
    <cellStyle name="SAPBEXHLevel2 6 2 2" xfId="20465" xr:uid="{00000000-0005-0000-0000-0000F14F0000}"/>
    <cellStyle name="SAPBEXHLevel2 6 2 3" xfId="20466" xr:uid="{00000000-0005-0000-0000-0000F24F0000}"/>
    <cellStyle name="SAPBEXHLevel2 6 3" xfId="20467" xr:uid="{00000000-0005-0000-0000-0000F34F0000}"/>
    <cellStyle name="SAPBEXHLevel2 6 3 2" xfId="20468" xr:uid="{00000000-0005-0000-0000-0000F44F0000}"/>
    <cellStyle name="SAPBEXHLevel2 6 3 3" xfId="20469" xr:uid="{00000000-0005-0000-0000-0000F54F0000}"/>
    <cellStyle name="SAPBEXHLevel2 6 4" xfId="20470" xr:uid="{00000000-0005-0000-0000-0000F64F0000}"/>
    <cellStyle name="SAPBEXHLevel2 6 4 2" xfId="20471" xr:uid="{00000000-0005-0000-0000-0000F74F0000}"/>
    <cellStyle name="SAPBEXHLevel2 6 4 3" xfId="20472" xr:uid="{00000000-0005-0000-0000-0000F84F0000}"/>
    <cellStyle name="SAPBEXHLevel2 6 5" xfId="20473" xr:uid="{00000000-0005-0000-0000-0000F94F0000}"/>
    <cellStyle name="SAPBEXHLevel2 6 5 2" xfId="20474" xr:uid="{00000000-0005-0000-0000-0000FA4F0000}"/>
    <cellStyle name="SAPBEXHLevel2 6 5 3" xfId="20475" xr:uid="{00000000-0005-0000-0000-0000FB4F0000}"/>
    <cellStyle name="SAPBEXHLevel2 6 6" xfId="20476" xr:uid="{00000000-0005-0000-0000-0000FC4F0000}"/>
    <cellStyle name="SAPBEXHLevel2 6 6 2" xfId="20477" xr:uid="{00000000-0005-0000-0000-0000FD4F0000}"/>
    <cellStyle name="SAPBEXHLevel2 6 6 3" xfId="20478" xr:uid="{00000000-0005-0000-0000-0000FE4F0000}"/>
    <cellStyle name="SAPBEXHLevel2 6 7" xfId="20479" xr:uid="{00000000-0005-0000-0000-0000FF4F0000}"/>
    <cellStyle name="SAPBEXHLevel2 6 7 2" xfId="20480" xr:uid="{00000000-0005-0000-0000-000000500000}"/>
    <cellStyle name="SAPBEXHLevel2 6 7 3" xfId="20481" xr:uid="{00000000-0005-0000-0000-000001500000}"/>
    <cellStyle name="SAPBEXHLevel2 6 8" xfId="20482" xr:uid="{00000000-0005-0000-0000-000002500000}"/>
    <cellStyle name="SAPBEXHLevel2 6 8 2" xfId="20483" xr:uid="{00000000-0005-0000-0000-000003500000}"/>
    <cellStyle name="SAPBEXHLevel2 6 8 3" xfId="20484" xr:uid="{00000000-0005-0000-0000-000004500000}"/>
    <cellStyle name="SAPBEXHLevel2 6 9" xfId="20485" xr:uid="{00000000-0005-0000-0000-000005500000}"/>
    <cellStyle name="SAPBEXHLevel2 6 9 2" xfId="20486" xr:uid="{00000000-0005-0000-0000-000006500000}"/>
    <cellStyle name="SAPBEXHLevel2 6 9 3" xfId="20487" xr:uid="{00000000-0005-0000-0000-000007500000}"/>
    <cellStyle name="SAPBEXHLevel2 7" xfId="20488" xr:uid="{00000000-0005-0000-0000-000008500000}"/>
    <cellStyle name="SAPBEXHLevel2 7 10" xfId="20489" xr:uid="{00000000-0005-0000-0000-000009500000}"/>
    <cellStyle name="SAPBEXHLevel2 7 10 2" xfId="20490" xr:uid="{00000000-0005-0000-0000-00000A500000}"/>
    <cellStyle name="SAPBEXHLevel2 7 10 3" xfId="20491" xr:uid="{00000000-0005-0000-0000-00000B500000}"/>
    <cellStyle name="SAPBEXHLevel2 7 11" xfId="20492" xr:uid="{00000000-0005-0000-0000-00000C500000}"/>
    <cellStyle name="SAPBEXHLevel2 7 11 2" xfId="20493" xr:uid="{00000000-0005-0000-0000-00000D500000}"/>
    <cellStyle name="SAPBEXHLevel2 7 11 3" xfId="20494" xr:uid="{00000000-0005-0000-0000-00000E500000}"/>
    <cellStyle name="SAPBEXHLevel2 7 12" xfId="20495" xr:uid="{00000000-0005-0000-0000-00000F500000}"/>
    <cellStyle name="SAPBEXHLevel2 7 12 2" xfId="20496" xr:uid="{00000000-0005-0000-0000-000010500000}"/>
    <cellStyle name="SAPBEXHLevel2 7 12 3" xfId="20497" xr:uid="{00000000-0005-0000-0000-000011500000}"/>
    <cellStyle name="SAPBEXHLevel2 7 13" xfId="20498" xr:uid="{00000000-0005-0000-0000-000012500000}"/>
    <cellStyle name="SAPBEXHLevel2 7 13 2" xfId="20499" xr:uid="{00000000-0005-0000-0000-000013500000}"/>
    <cellStyle name="SAPBEXHLevel2 7 13 3" xfId="20500" xr:uid="{00000000-0005-0000-0000-000014500000}"/>
    <cellStyle name="SAPBEXHLevel2 7 14" xfId="20501" xr:uid="{00000000-0005-0000-0000-000015500000}"/>
    <cellStyle name="SAPBEXHLevel2 7 14 2" xfId="20502" xr:uid="{00000000-0005-0000-0000-000016500000}"/>
    <cellStyle name="SAPBEXHLevel2 7 14 3" xfId="20503" xr:uid="{00000000-0005-0000-0000-000017500000}"/>
    <cellStyle name="SAPBEXHLevel2 7 15" xfId="20504" xr:uid="{00000000-0005-0000-0000-000018500000}"/>
    <cellStyle name="SAPBEXHLevel2 7 15 2" xfId="20505" xr:uid="{00000000-0005-0000-0000-000019500000}"/>
    <cellStyle name="SAPBEXHLevel2 7 15 3" xfId="20506" xr:uid="{00000000-0005-0000-0000-00001A500000}"/>
    <cellStyle name="SAPBEXHLevel2 7 16" xfId="20507" xr:uid="{00000000-0005-0000-0000-00001B500000}"/>
    <cellStyle name="SAPBEXHLevel2 7 2" xfId="20508" xr:uid="{00000000-0005-0000-0000-00001C500000}"/>
    <cellStyle name="SAPBEXHLevel2 7 2 2" xfId="20509" xr:uid="{00000000-0005-0000-0000-00001D500000}"/>
    <cellStyle name="SAPBEXHLevel2 7 2 3" xfId="20510" xr:uid="{00000000-0005-0000-0000-00001E500000}"/>
    <cellStyle name="SAPBEXHLevel2 7 3" xfId="20511" xr:uid="{00000000-0005-0000-0000-00001F500000}"/>
    <cellStyle name="SAPBEXHLevel2 7 3 2" xfId="20512" xr:uid="{00000000-0005-0000-0000-000020500000}"/>
    <cellStyle name="SAPBEXHLevel2 7 3 3" xfId="20513" xr:uid="{00000000-0005-0000-0000-000021500000}"/>
    <cellStyle name="SAPBEXHLevel2 7 4" xfId="20514" xr:uid="{00000000-0005-0000-0000-000022500000}"/>
    <cellStyle name="SAPBEXHLevel2 7 4 2" xfId="20515" xr:uid="{00000000-0005-0000-0000-000023500000}"/>
    <cellStyle name="SAPBEXHLevel2 7 4 3" xfId="20516" xr:uid="{00000000-0005-0000-0000-000024500000}"/>
    <cellStyle name="SAPBEXHLevel2 7 5" xfId="20517" xr:uid="{00000000-0005-0000-0000-000025500000}"/>
    <cellStyle name="SAPBEXHLevel2 7 5 2" xfId="20518" xr:uid="{00000000-0005-0000-0000-000026500000}"/>
    <cellStyle name="SAPBEXHLevel2 7 5 3" xfId="20519" xr:uid="{00000000-0005-0000-0000-000027500000}"/>
    <cellStyle name="SAPBEXHLevel2 7 6" xfId="20520" xr:uid="{00000000-0005-0000-0000-000028500000}"/>
    <cellStyle name="SAPBEXHLevel2 7 6 2" xfId="20521" xr:uid="{00000000-0005-0000-0000-000029500000}"/>
    <cellStyle name="SAPBEXHLevel2 7 6 3" xfId="20522" xr:uid="{00000000-0005-0000-0000-00002A500000}"/>
    <cellStyle name="SAPBEXHLevel2 7 7" xfId="20523" xr:uid="{00000000-0005-0000-0000-00002B500000}"/>
    <cellStyle name="SAPBEXHLevel2 7 7 2" xfId="20524" xr:uid="{00000000-0005-0000-0000-00002C500000}"/>
    <cellStyle name="SAPBEXHLevel2 7 7 3" xfId="20525" xr:uid="{00000000-0005-0000-0000-00002D500000}"/>
    <cellStyle name="SAPBEXHLevel2 7 8" xfId="20526" xr:uid="{00000000-0005-0000-0000-00002E500000}"/>
    <cellStyle name="SAPBEXHLevel2 7 8 2" xfId="20527" xr:uid="{00000000-0005-0000-0000-00002F500000}"/>
    <cellStyle name="SAPBEXHLevel2 7 8 3" xfId="20528" xr:uid="{00000000-0005-0000-0000-000030500000}"/>
    <cellStyle name="SAPBEXHLevel2 7 9" xfId="20529" xr:uid="{00000000-0005-0000-0000-000031500000}"/>
    <cellStyle name="SAPBEXHLevel2 7 9 2" xfId="20530" xr:uid="{00000000-0005-0000-0000-000032500000}"/>
    <cellStyle name="SAPBEXHLevel2 7 9 3" xfId="20531" xr:uid="{00000000-0005-0000-0000-000033500000}"/>
    <cellStyle name="SAPBEXHLevel2 8" xfId="20532" xr:uid="{00000000-0005-0000-0000-000034500000}"/>
    <cellStyle name="SAPBEXHLevel2 8 10" xfId="20533" xr:uid="{00000000-0005-0000-0000-000035500000}"/>
    <cellStyle name="SAPBEXHLevel2 8 10 2" xfId="20534" xr:uid="{00000000-0005-0000-0000-000036500000}"/>
    <cellStyle name="SAPBEXHLevel2 8 10 3" xfId="20535" xr:uid="{00000000-0005-0000-0000-000037500000}"/>
    <cellStyle name="SAPBEXHLevel2 8 11" xfId="20536" xr:uid="{00000000-0005-0000-0000-000038500000}"/>
    <cellStyle name="SAPBEXHLevel2 8 11 2" xfId="20537" xr:uid="{00000000-0005-0000-0000-000039500000}"/>
    <cellStyle name="SAPBEXHLevel2 8 11 3" xfId="20538" xr:uid="{00000000-0005-0000-0000-00003A500000}"/>
    <cellStyle name="SAPBEXHLevel2 8 12" xfId="20539" xr:uid="{00000000-0005-0000-0000-00003B500000}"/>
    <cellStyle name="SAPBEXHLevel2 8 12 2" xfId="20540" xr:uid="{00000000-0005-0000-0000-00003C500000}"/>
    <cellStyle name="SAPBEXHLevel2 8 12 3" xfId="20541" xr:uid="{00000000-0005-0000-0000-00003D500000}"/>
    <cellStyle name="SAPBEXHLevel2 8 13" xfId="20542" xr:uid="{00000000-0005-0000-0000-00003E500000}"/>
    <cellStyle name="SAPBEXHLevel2 8 13 2" xfId="20543" xr:uid="{00000000-0005-0000-0000-00003F500000}"/>
    <cellStyle name="SAPBEXHLevel2 8 13 3" xfId="20544" xr:uid="{00000000-0005-0000-0000-000040500000}"/>
    <cellStyle name="SAPBEXHLevel2 8 14" xfId="20545" xr:uid="{00000000-0005-0000-0000-000041500000}"/>
    <cellStyle name="SAPBEXHLevel2 8 14 2" xfId="20546" xr:uid="{00000000-0005-0000-0000-000042500000}"/>
    <cellStyle name="SAPBEXHLevel2 8 14 3" xfId="20547" xr:uid="{00000000-0005-0000-0000-000043500000}"/>
    <cellStyle name="SAPBEXHLevel2 8 15" xfId="20548" xr:uid="{00000000-0005-0000-0000-000044500000}"/>
    <cellStyle name="SAPBEXHLevel2 8 15 2" xfId="20549" xr:uid="{00000000-0005-0000-0000-000045500000}"/>
    <cellStyle name="SAPBEXHLevel2 8 15 3" xfId="20550" xr:uid="{00000000-0005-0000-0000-000046500000}"/>
    <cellStyle name="SAPBEXHLevel2 8 16" xfId="20551" xr:uid="{00000000-0005-0000-0000-000047500000}"/>
    <cellStyle name="SAPBEXHLevel2 8 2" xfId="20552" xr:uid="{00000000-0005-0000-0000-000048500000}"/>
    <cellStyle name="SAPBEXHLevel2 8 2 2" xfId="20553" xr:uid="{00000000-0005-0000-0000-000049500000}"/>
    <cellStyle name="SAPBEXHLevel2 8 2 3" xfId="20554" xr:uid="{00000000-0005-0000-0000-00004A500000}"/>
    <cellStyle name="SAPBEXHLevel2 8 3" xfId="20555" xr:uid="{00000000-0005-0000-0000-00004B500000}"/>
    <cellStyle name="SAPBEXHLevel2 8 3 2" xfId="20556" xr:uid="{00000000-0005-0000-0000-00004C500000}"/>
    <cellStyle name="SAPBEXHLevel2 8 3 3" xfId="20557" xr:uid="{00000000-0005-0000-0000-00004D500000}"/>
    <cellStyle name="SAPBEXHLevel2 8 4" xfId="20558" xr:uid="{00000000-0005-0000-0000-00004E500000}"/>
    <cellStyle name="SAPBEXHLevel2 8 4 2" xfId="20559" xr:uid="{00000000-0005-0000-0000-00004F500000}"/>
    <cellStyle name="SAPBEXHLevel2 8 4 3" xfId="20560" xr:uid="{00000000-0005-0000-0000-000050500000}"/>
    <cellStyle name="SAPBEXHLevel2 8 5" xfId="20561" xr:uid="{00000000-0005-0000-0000-000051500000}"/>
    <cellStyle name="SAPBEXHLevel2 8 5 2" xfId="20562" xr:uid="{00000000-0005-0000-0000-000052500000}"/>
    <cellStyle name="SAPBEXHLevel2 8 5 3" xfId="20563" xr:uid="{00000000-0005-0000-0000-000053500000}"/>
    <cellStyle name="SAPBEXHLevel2 8 6" xfId="20564" xr:uid="{00000000-0005-0000-0000-000054500000}"/>
    <cellStyle name="SAPBEXHLevel2 8 6 2" xfId="20565" xr:uid="{00000000-0005-0000-0000-000055500000}"/>
    <cellStyle name="SAPBEXHLevel2 8 6 3" xfId="20566" xr:uid="{00000000-0005-0000-0000-000056500000}"/>
    <cellStyle name="SAPBEXHLevel2 8 7" xfId="20567" xr:uid="{00000000-0005-0000-0000-000057500000}"/>
    <cellStyle name="SAPBEXHLevel2 8 7 2" xfId="20568" xr:uid="{00000000-0005-0000-0000-000058500000}"/>
    <cellStyle name="SAPBEXHLevel2 8 7 3" xfId="20569" xr:uid="{00000000-0005-0000-0000-000059500000}"/>
    <cellStyle name="SAPBEXHLevel2 8 8" xfId="20570" xr:uid="{00000000-0005-0000-0000-00005A500000}"/>
    <cellStyle name="SAPBEXHLevel2 8 8 2" xfId="20571" xr:uid="{00000000-0005-0000-0000-00005B500000}"/>
    <cellStyle name="SAPBEXHLevel2 8 8 3" xfId="20572" xr:uid="{00000000-0005-0000-0000-00005C500000}"/>
    <cellStyle name="SAPBEXHLevel2 8 9" xfId="20573" xr:uid="{00000000-0005-0000-0000-00005D500000}"/>
    <cellStyle name="SAPBEXHLevel2 8 9 2" xfId="20574" xr:uid="{00000000-0005-0000-0000-00005E500000}"/>
    <cellStyle name="SAPBEXHLevel2 8 9 3" xfId="20575" xr:uid="{00000000-0005-0000-0000-00005F500000}"/>
    <cellStyle name="SAPBEXHLevel2 9" xfId="20576" xr:uid="{00000000-0005-0000-0000-000060500000}"/>
    <cellStyle name="SAPBEXHLevel2 9 10" xfId="20577" xr:uid="{00000000-0005-0000-0000-000061500000}"/>
    <cellStyle name="SAPBEXHLevel2 9 10 2" xfId="20578" xr:uid="{00000000-0005-0000-0000-000062500000}"/>
    <cellStyle name="SAPBEXHLevel2 9 10 3" xfId="20579" xr:uid="{00000000-0005-0000-0000-000063500000}"/>
    <cellStyle name="SAPBEXHLevel2 9 11" xfId="20580" xr:uid="{00000000-0005-0000-0000-000064500000}"/>
    <cellStyle name="SAPBEXHLevel2 9 11 2" xfId="20581" xr:uid="{00000000-0005-0000-0000-000065500000}"/>
    <cellStyle name="SAPBEXHLevel2 9 11 3" xfId="20582" xr:uid="{00000000-0005-0000-0000-000066500000}"/>
    <cellStyle name="SAPBEXHLevel2 9 12" xfId="20583" xr:uid="{00000000-0005-0000-0000-000067500000}"/>
    <cellStyle name="SAPBEXHLevel2 9 12 2" xfId="20584" xr:uid="{00000000-0005-0000-0000-000068500000}"/>
    <cellStyle name="SAPBEXHLevel2 9 12 3" xfId="20585" xr:uid="{00000000-0005-0000-0000-000069500000}"/>
    <cellStyle name="SAPBEXHLevel2 9 13" xfId="20586" xr:uid="{00000000-0005-0000-0000-00006A500000}"/>
    <cellStyle name="SAPBEXHLevel2 9 13 2" xfId="20587" xr:uid="{00000000-0005-0000-0000-00006B500000}"/>
    <cellStyle name="SAPBEXHLevel2 9 13 3" xfId="20588" xr:uid="{00000000-0005-0000-0000-00006C500000}"/>
    <cellStyle name="SAPBEXHLevel2 9 14" xfId="20589" xr:uid="{00000000-0005-0000-0000-00006D500000}"/>
    <cellStyle name="SAPBEXHLevel2 9 14 2" xfId="20590" xr:uid="{00000000-0005-0000-0000-00006E500000}"/>
    <cellStyle name="SAPBEXHLevel2 9 14 3" xfId="20591" xr:uid="{00000000-0005-0000-0000-00006F500000}"/>
    <cellStyle name="SAPBEXHLevel2 9 15" xfId="20592" xr:uid="{00000000-0005-0000-0000-000070500000}"/>
    <cellStyle name="SAPBEXHLevel2 9 15 2" xfId="20593" xr:uid="{00000000-0005-0000-0000-000071500000}"/>
    <cellStyle name="SAPBEXHLevel2 9 15 3" xfId="20594" xr:uid="{00000000-0005-0000-0000-000072500000}"/>
    <cellStyle name="SAPBEXHLevel2 9 16" xfId="20595" xr:uid="{00000000-0005-0000-0000-000073500000}"/>
    <cellStyle name="SAPBEXHLevel2 9 2" xfId="20596" xr:uid="{00000000-0005-0000-0000-000074500000}"/>
    <cellStyle name="SAPBEXHLevel2 9 2 2" xfId="20597" xr:uid="{00000000-0005-0000-0000-000075500000}"/>
    <cellStyle name="SAPBEXHLevel2 9 2 3" xfId="20598" xr:uid="{00000000-0005-0000-0000-000076500000}"/>
    <cellStyle name="SAPBEXHLevel2 9 3" xfId="20599" xr:uid="{00000000-0005-0000-0000-000077500000}"/>
    <cellStyle name="SAPBEXHLevel2 9 3 2" xfId="20600" xr:uid="{00000000-0005-0000-0000-000078500000}"/>
    <cellStyle name="SAPBEXHLevel2 9 3 3" xfId="20601" xr:uid="{00000000-0005-0000-0000-000079500000}"/>
    <cellStyle name="SAPBEXHLevel2 9 4" xfId="20602" xr:uid="{00000000-0005-0000-0000-00007A500000}"/>
    <cellStyle name="SAPBEXHLevel2 9 4 2" xfId="20603" xr:uid="{00000000-0005-0000-0000-00007B500000}"/>
    <cellStyle name="SAPBEXHLevel2 9 4 3" xfId="20604" xr:uid="{00000000-0005-0000-0000-00007C500000}"/>
    <cellStyle name="SAPBEXHLevel2 9 5" xfId="20605" xr:uid="{00000000-0005-0000-0000-00007D500000}"/>
    <cellStyle name="SAPBEXHLevel2 9 5 2" xfId="20606" xr:uid="{00000000-0005-0000-0000-00007E500000}"/>
    <cellStyle name="SAPBEXHLevel2 9 5 3" xfId="20607" xr:uid="{00000000-0005-0000-0000-00007F500000}"/>
    <cellStyle name="SAPBEXHLevel2 9 6" xfId="20608" xr:uid="{00000000-0005-0000-0000-000080500000}"/>
    <cellStyle name="SAPBEXHLevel2 9 6 2" xfId="20609" xr:uid="{00000000-0005-0000-0000-000081500000}"/>
    <cellStyle name="SAPBEXHLevel2 9 6 3" xfId="20610" xr:uid="{00000000-0005-0000-0000-000082500000}"/>
    <cellStyle name="SAPBEXHLevel2 9 7" xfId="20611" xr:uid="{00000000-0005-0000-0000-000083500000}"/>
    <cellStyle name="SAPBEXHLevel2 9 7 2" xfId="20612" xr:uid="{00000000-0005-0000-0000-000084500000}"/>
    <cellStyle name="SAPBEXHLevel2 9 7 3" xfId="20613" xr:uid="{00000000-0005-0000-0000-000085500000}"/>
    <cellStyle name="SAPBEXHLevel2 9 8" xfId="20614" xr:uid="{00000000-0005-0000-0000-000086500000}"/>
    <cellStyle name="SAPBEXHLevel2 9 8 2" xfId="20615" xr:uid="{00000000-0005-0000-0000-000087500000}"/>
    <cellStyle name="SAPBEXHLevel2 9 8 3" xfId="20616" xr:uid="{00000000-0005-0000-0000-000088500000}"/>
    <cellStyle name="SAPBEXHLevel2 9 9" xfId="20617" xr:uid="{00000000-0005-0000-0000-000089500000}"/>
    <cellStyle name="SAPBEXHLevel2 9 9 2" xfId="20618" xr:uid="{00000000-0005-0000-0000-00008A500000}"/>
    <cellStyle name="SAPBEXHLevel2 9 9 3" xfId="20619" xr:uid="{00000000-0005-0000-0000-00008B500000}"/>
    <cellStyle name="SAPBEXHLevel2X" xfId="20620" xr:uid="{00000000-0005-0000-0000-00008C500000}"/>
    <cellStyle name="SAPBEXHLevel2X 10" xfId="20621" xr:uid="{00000000-0005-0000-0000-00008D500000}"/>
    <cellStyle name="SAPBEXHLevel2X 10 10" xfId="20622" xr:uid="{00000000-0005-0000-0000-00008E500000}"/>
    <cellStyle name="SAPBEXHLevel2X 10 10 2" xfId="20623" xr:uid="{00000000-0005-0000-0000-00008F500000}"/>
    <cellStyle name="SAPBEXHLevel2X 10 10 3" xfId="20624" xr:uid="{00000000-0005-0000-0000-000090500000}"/>
    <cellStyle name="SAPBEXHLevel2X 10 11" xfId="20625" xr:uid="{00000000-0005-0000-0000-000091500000}"/>
    <cellStyle name="SAPBEXHLevel2X 10 11 2" xfId="20626" xr:uid="{00000000-0005-0000-0000-000092500000}"/>
    <cellStyle name="SAPBEXHLevel2X 10 11 3" xfId="20627" xr:uid="{00000000-0005-0000-0000-000093500000}"/>
    <cellStyle name="SAPBEXHLevel2X 10 12" xfId="20628" xr:uid="{00000000-0005-0000-0000-000094500000}"/>
    <cellStyle name="SAPBEXHLevel2X 10 12 2" xfId="20629" xr:uid="{00000000-0005-0000-0000-000095500000}"/>
    <cellStyle name="SAPBEXHLevel2X 10 12 3" xfId="20630" xr:uid="{00000000-0005-0000-0000-000096500000}"/>
    <cellStyle name="SAPBEXHLevel2X 10 13" xfId="20631" xr:uid="{00000000-0005-0000-0000-000097500000}"/>
    <cellStyle name="SAPBEXHLevel2X 10 13 2" xfId="20632" xr:uid="{00000000-0005-0000-0000-000098500000}"/>
    <cellStyle name="SAPBEXHLevel2X 10 13 3" xfId="20633" xr:uid="{00000000-0005-0000-0000-000099500000}"/>
    <cellStyle name="SAPBEXHLevel2X 10 14" xfId="20634" xr:uid="{00000000-0005-0000-0000-00009A500000}"/>
    <cellStyle name="SAPBEXHLevel2X 10 14 2" xfId="20635" xr:uid="{00000000-0005-0000-0000-00009B500000}"/>
    <cellStyle name="SAPBEXHLevel2X 10 14 3" xfId="20636" xr:uid="{00000000-0005-0000-0000-00009C500000}"/>
    <cellStyle name="SAPBEXHLevel2X 10 15" xfId="20637" xr:uid="{00000000-0005-0000-0000-00009D500000}"/>
    <cellStyle name="SAPBEXHLevel2X 10 15 2" xfId="20638" xr:uid="{00000000-0005-0000-0000-00009E500000}"/>
    <cellStyle name="SAPBEXHLevel2X 10 15 3" xfId="20639" xr:uid="{00000000-0005-0000-0000-00009F500000}"/>
    <cellStyle name="SAPBEXHLevel2X 10 16" xfId="20640" xr:uid="{00000000-0005-0000-0000-0000A0500000}"/>
    <cellStyle name="SAPBEXHLevel2X 10 2" xfId="20641" xr:uid="{00000000-0005-0000-0000-0000A1500000}"/>
    <cellStyle name="SAPBEXHLevel2X 10 2 2" xfId="20642" xr:uid="{00000000-0005-0000-0000-0000A2500000}"/>
    <cellStyle name="SAPBEXHLevel2X 10 2 3" xfId="20643" xr:uid="{00000000-0005-0000-0000-0000A3500000}"/>
    <cellStyle name="SAPBEXHLevel2X 10 3" xfId="20644" xr:uid="{00000000-0005-0000-0000-0000A4500000}"/>
    <cellStyle name="SAPBEXHLevel2X 10 3 2" xfId="20645" xr:uid="{00000000-0005-0000-0000-0000A5500000}"/>
    <cellStyle name="SAPBEXHLevel2X 10 3 3" xfId="20646" xr:uid="{00000000-0005-0000-0000-0000A6500000}"/>
    <cellStyle name="SAPBEXHLevel2X 10 4" xfId="20647" xr:uid="{00000000-0005-0000-0000-0000A7500000}"/>
    <cellStyle name="SAPBEXHLevel2X 10 4 2" xfId="20648" xr:uid="{00000000-0005-0000-0000-0000A8500000}"/>
    <cellStyle name="SAPBEXHLevel2X 10 4 3" xfId="20649" xr:uid="{00000000-0005-0000-0000-0000A9500000}"/>
    <cellStyle name="SAPBEXHLevel2X 10 5" xfId="20650" xr:uid="{00000000-0005-0000-0000-0000AA500000}"/>
    <cellStyle name="SAPBEXHLevel2X 10 5 2" xfId="20651" xr:uid="{00000000-0005-0000-0000-0000AB500000}"/>
    <cellStyle name="SAPBEXHLevel2X 10 5 3" xfId="20652" xr:uid="{00000000-0005-0000-0000-0000AC500000}"/>
    <cellStyle name="SAPBEXHLevel2X 10 6" xfId="20653" xr:uid="{00000000-0005-0000-0000-0000AD500000}"/>
    <cellStyle name="SAPBEXHLevel2X 10 6 2" xfId="20654" xr:uid="{00000000-0005-0000-0000-0000AE500000}"/>
    <cellStyle name="SAPBEXHLevel2X 10 6 3" xfId="20655" xr:uid="{00000000-0005-0000-0000-0000AF500000}"/>
    <cellStyle name="SAPBEXHLevel2X 10 7" xfId="20656" xr:uid="{00000000-0005-0000-0000-0000B0500000}"/>
    <cellStyle name="SAPBEXHLevel2X 10 7 2" xfId="20657" xr:uid="{00000000-0005-0000-0000-0000B1500000}"/>
    <cellStyle name="SAPBEXHLevel2X 10 7 3" xfId="20658" xr:uid="{00000000-0005-0000-0000-0000B2500000}"/>
    <cellStyle name="SAPBEXHLevel2X 10 8" xfId="20659" xr:uid="{00000000-0005-0000-0000-0000B3500000}"/>
    <cellStyle name="SAPBEXHLevel2X 10 8 2" xfId="20660" xr:uid="{00000000-0005-0000-0000-0000B4500000}"/>
    <cellStyle name="SAPBEXHLevel2X 10 8 3" xfId="20661" xr:uid="{00000000-0005-0000-0000-0000B5500000}"/>
    <cellStyle name="SAPBEXHLevel2X 10 9" xfId="20662" xr:uid="{00000000-0005-0000-0000-0000B6500000}"/>
    <cellStyle name="SAPBEXHLevel2X 10 9 2" xfId="20663" xr:uid="{00000000-0005-0000-0000-0000B7500000}"/>
    <cellStyle name="SAPBEXHLevel2X 10 9 3" xfId="20664" xr:uid="{00000000-0005-0000-0000-0000B8500000}"/>
    <cellStyle name="SAPBEXHLevel2X 11" xfId="20665" xr:uid="{00000000-0005-0000-0000-0000B9500000}"/>
    <cellStyle name="SAPBEXHLevel2X 11 10" xfId="20666" xr:uid="{00000000-0005-0000-0000-0000BA500000}"/>
    <cellStyle name="SAPBEXHLevel2X 11 10 2" xfId="20667" xr:uid="{00000000-0005-0000-0000-0000BB500000}"/>
    <cellStyle name="SAPBEXHLevel2X 11 10 3" xfId="20668" xr:uid="{00000000-0005-0000-0000-0000BC500000}"/>
    <cellStyle name="SAPBEXHLevel2X 11 11" xfId="20669" xr:uid="{00000000-0005-0000-0000-0000BD500000}"/>
    <cellStyle name="SAPBEXHLevel2X 11 11 2" xfId="20670" xr:uid="{00000000-0005-0000-0000-0000BE500000}"/>
    <cellStyle name="SAPBEXHLevel2X 11 11 3" xfId="20671" xr:uid="{00000000-0005-0000-0000-0000BF500000}"/>
    <cellStyle name="SAPBEXHLevel2X 11 12" xfId="20672" xr:uid="{00000000-0005-0000-0000-0000C0500000}"/>
    <cellStyle name="SAPBEXHLevel2X 11 12 2" xfId="20673" xr:uid="{00000000-0005-0000-0000-0000C1500000}"/>
    <cellStyle name="SAPBEXHLevel2X 11 12 3" xfId="20674" xr:uid="{00000000-0005-0000-0000-0000C2500000}"/>
    <cellStyle name="SAPBEXHLevel2X 11 13" xfId="20675" xr:uid="{00000000-0005-0000-0000-0000C3500000}"/>
    <cellStyle name="SAPBEXHLevel2X 11 13 2" xfId="20676" xr:uid="{00000000-0005-0000-0000-0000C4500000}"/>
    <cellStyle name="SAPBEXHLevel2X 11 13 3" xfId="20677" xr:uid="{00000000-0005-0000-0000-0000C5500000}"/>
    <cellStyle name="SAPBEXHLevel2X 11 14" xfId="20678" xr:uid="{00000000-0005-0000-0000-0000C6500000}"/>
    <cellStyle name="SAPBEXHLevel2X 11 14 2" xfId="20679" xr:uid="{00000000-0005-0000-0000-0000C7500000}"/>
    <cellStyle name="SAPBEXHLevel2X 11 14 3" xfId="20680" xr:uid="{00000000-0005-0000-0000-0000C8500000}"/>
    <cellStyle name="SAPBEXHLevel2X 11 15" xfId="20681" xr:uid="{00000000-0005-0000-0000-0000C9500000}"/>
    <cellStyle name="SAPBEXHLevel2X 11 15 2" xfId="20682" xr:uid="{00000000-0005-0000-0000-0000CA500000}"/>
    <cellStyle name="SAPBEXHLevel2X 11 15 3" xfId="20683" xr:uid="{00000000-0005-0000-0000-0000CB500000}"/>
    <cellStyle name="SAPBEXHLevel2X 11 16" xfId="20684" xr:uid="{00000000-0005-0000-0000-0000CC500000}"/>
    <cellStyle name="SAPBEXHLevel2X 11 2" xfId="20685" xr:uid="{00000000-0005-0000-0000-0000CD500000}"/>
    <cellStyle name="SAPBEXHLevel2X 11 2 2" xfId="20686" xr:uid="{00000000-0005-0000-0000-0000CE500000}"/>
    <cellStyle name="SAPBEXHLevel2X 11 2 3" xfId="20687" xr:uid="{00000000-0005-0000-0000-0000CF500000}"/>
    <cellStyle name="SAPBEXHLevel2X 11 3" xfId="20688" xr:uid="{00000000-0005-0000-0000-0000D0500000}"/>
    <cellStyle name="SAPBEXHLevel2X 11 3 2" xfId="20689" xr:uid="{00000000-0005-0000-0000-0000D1500000}"/>
    <cellStyle name="SAPBEXHLevel2X 11 3 3" xfId="20690" xr:uid="{00000000-0005-0000-0000-0000D2500000}"/>
    <cellStyle name="SAPBEXHLevel2X 11 4" xfId="20691" xr:uid="{00000000-0005-0000-0000-0000D3500000}"/>
    <cellStyle name="SAPBEXHLevel2X 11 4 2" xfId="20692" xr:uid="{00000000-0005-0000-0000-0000D4500000}"/>
    <cellStyle name="SAPBEXHLevel2X 11 4 3" xfId="20693" xr:uid="{00000000-0005-0000-0000-0000D5500000}"/>
    <cellStyle name="SAPBEXHLevel2X 11 5" xfId="20694" xr:uid="{00000000-0005-0000-0000-0000D6500000}"/>
    <cellStyle name="SAPBEXHLevel2X 11 5 2" xfId="20695" xr:uid="{00000000-0005-0000-0000-0000D7500000}"/>
    <cellStyle name="SAPBEXHLevel2X 11 5 3" xfId="20696" xr:uid="{00000000-0005-0000-0000-0000D8500000}"/>
    <cellStyle name="SAPBEXHLevel2X 11 6" xfId="20697" xr:uid="{00000000-0005-0000-0000-0000D9500000}"/>
    <cellStyle name="SAPBEXHLevel2X 11 6 2" xfId="20698" xr:uid="{00000000-0005-0000-0000-0000DA500000}"/>
    <cellStyle name="SAPBEXHLevel2X 11 6 3" xfId="20699" xr:uid="{00000000-0005-0000-0000-0000DB500000}"/>
    <cellStyle name="SAPBEXHLevel2X 11 7" xfId="20700" xr:uid="{00000000-0005-0000-0000-0000DC500000}"/>
    <cellStyle name="SAPBEXHLevel2X 11 7 2" xfId="20701" xr:uid="{00000000-0005-0000-0000-0000DD500000}"/>
    <cellStyle name="SAPBEXHLevel2X 11 7 3" xfId="20702" xr:uid="{00000000-0005-0000-0000-0000DE500000}"/>
    <cellStyle name="SAPBEXHLevel2X 11 8" xfId="20703" xr:uid="{00000000-0005-0000-0000-0000DF500000}"/>
    <cellStyle name="SAPBEXHLevel2X 11 8 2" xfId="20704" xr:uid="{00000000-0005-0000-0000-0000E0500000}"/>
    <cellStyle name="SAPBEXHLevel2X 11 8 3" xfId="20705" xr:uid="{00000000-0005-0000-0000-0000E1500000}"/>
    <cellStyle name="SAPBEXHLevel2X 11 9" xfId="20706" xr:uid="{00000000-0005-0000-0000-0000E2500000}"/>
    <cellStyle name="SAPBEXHLevel2X 11 9 2" xfId="20707" xr:uid="{00000000-0005-0000-0000-0000E3500000}"/>
    <cellStyle name="SAPBEXHLevel2X 11 9 3" xfId="20708" xr:uid="{00000000-0005-0000-0000-0000E4500000}"/>
    <cellStyle name="SAPBEXHLevel2X 12" xfId="20709" xr:uid="{00000000-0005-0000-0000-0000E5500000}"/>
    <cellStyle name="SAPBEXHLevel2X 12 10" xfId="20710" xr:uid="{00000000-0005-0000-0000-0000E6500000}"/>
    <cellStyle name="SAPBEXHLevel2X 12 10 2" xfId="20711" xr:uid="{00000000-0005-0000-0000-0000E7500000}"/>
    <cellStyle name="SAPBEXHLevel2X 12 10 3" xfId="20712" xr:uid="{00000000-0005-0000-0000-0000E8500000}"/>
    <cellStyle name="SAPBEXHLevel2X 12 11" xfId="20713" xr:uid="{00000000-0005-0000-0000-0000E9500000}"/>
    <cellStyle name="SAPBEXHLevel2X 12 11 2" xfId="20714" xr:uid="{00000000-0005-0000-0000-0000EA500000}"/>
    <cellStyle name="SAPBEXHLevel2X 12 11 3" xfId="20715" xr:uid="{00000000-0005-0000-0000-0000EB500000}"/>
    <cellStyle name="SAPBEXHLevel2X 12 12" xfId="20716" xr:uid="{00000000-0005-0000-0000-0000EC500000}"/>
    <cellStyle name="SAPBEXHLevel2X 12 12 2" xfId="20717" xr:uid="{00000000-0005-0000-0000-0000ED500000}"/>
    <cellStyle name="SAPBEXHLevel2X 12 12 3" xfId="20718" xr:uid="{00000000-0005-0000-0000-0000EE500000}"/>
    <cellStyle name="SAPBEXHLevel2X 12 13" xfId="20719" xr:uid="{00000000-0005-0000-0000-0000EF500000}"/>
    <cellStyle name="SAPBEXHLevel2X 12 13 2" xfId="20720" xr:uid="{00000000-0005-0000-0000-0000F0500000}"/>
    <cellStyle name="SAPBEXHLevel2X 12 13 3" xfId="20721" xr:uid="{00000000-0005-0000-0000-0000F1500000}"/>
    <cellStyle name="SAPBEXHLevel2X 12 14" xfId="20722" xr:uid="{00000000-0005-0000-0000-0000F2500000}"/>
    <cellStyle name="SAPBEXHLevel2X 12 14 2" xfId="20723" xr:uid="{00000000-0005-0000-0000-0000F3500000}"/>
    <cellStyle name="SAPBEXHLevel2X 12 14 3" xfId="20724" xr:uid="{00000000-0005-0000-0000-0000F4500000}"/>
    <cellStyle name="SAPBEXHLevel2X 12 15" xfId="20725" xr:uid="{00000000-0005-0000-0000-0000F5500000}"/>
    <cellStyle name="SAPBEXHLevel2X 12 15 2" xfId="20726" xr:uid="{00000000-0005-0000-0000-0000F6500000}"/>
    <cellStyle name="SAPBEXHLevel2X 12 15 3" xfId="20727" xr:uid="{00000000-0005-0000-0000-0000F7500000}"/>
    <cellStyle name="SAPBEXHLevel2X 12 16" xfId="20728" xr:uid="{00000000-0005-0000-0000-0000F8500000}"/>
    <cellStyle name="SAPBEXHLevel2X 12 2" xfId="20729" xr:uid="{00000000-0005-0000-0000-0000F9500000}"/>
    <cellStyle name="SAPBEXHLevel2X 12 2 2" xfId="20730" xr:uid="{00000000-0005-0000-0000-0000FA500000}"/>
    <cellStyle name="SAPBEXHLevel2X 12 2 3" xfId="20731" xr:uid="{00000000-0005-0000-0000-0000FB500000}"/>
    <cellStyle name="SAPBEXHLevel2X 12 3" xfId="20732" xr:uid="{00000000-0005-0000-0000-0000FC500000}"/>
    <cellStyle name="SAPBEXHLevel2X 12 3 2" xfId="20733" xr:uid="{00000000-0005-0000-0000-0000FD500000}"/>
    <cellStyle name="SAPBEXHLevel2X 12 3 3" xfId="20734" xr:uid="{00000000-0005-0000-0000-0000FE500000}"/>
    <cellStyle name="SAPBEXHLevel2X 12 4" xfId="20735" xr:uid="{00000000-0005-0000-0000-0000FF500000}"/>
    <cellStyle name="SAPBEXHLevel2X 12 4 2" xfId="20736" xr:uid="{00000000-0005-0000-0000-000000510000}"/>
    <cellStyle name="SAPBEXHLevel2X 12 4 3" xfId="20737" xr:uid="{00000000-0005-0000-0000-000001510000}"/>
    <cellStyle name="SAPBEXHLevel2X 12 5" xfId="20738" xr:uid="{00000000-0005-0000-0000-000002510000}"/>
    <cellStyle name="SAPBEXHLevel2X 12 5 2" xfId="20739" xr:uid="{00000000-0005-0000-0000-000003510000}"/>
    <cellStyle name="SAPBEXHLevel2X 12 5 3" xfId="20740" xr:uid="{00000000-0005-0000-0000-000004510000}"/>
    <cellStyle name="SAPBEXHLevel2X 12 6" xfId="20741" xr:uid="{00000000-0005-0000-0000-000005510000}"/>
    <cellStyle name="SAPBEXHLevel2X 12 6 2" xfId="20742" xr:uid="{00000000-0005-0000-0000-000006510000}"/>
    <cellStyle name="SAPBEXHLevel2X 12 6 3" xfId="20743" xr:uid="{00000000-0005-0000-0000-000007510000}"/>
    <cellStyle name="SAPBEXHLevel2X 12 7" xfId="20744" xr:uid="{00000000-0005-0000-0000-000008510000}"/>
    <cellStyle name="SAPBEXHLevel2X 12 7 2" xfId="20745" xr:uid="{00000000-0005-0000-0000-000009510000}"/>
    <cellStyle name="SAPBEXHLevel2X 12 7 3" xfId="20746" xr:uid="{00000000-0005-0000-0000-00000A510000}"/>
    <cellStyle name="SAPBEXHLevel2X 12 8" xfId="20747" xr:uid="{00000000-0005-0000-0000-00000B510000}"/>
    <cellStyle name="SAPBEXHLevel2X 12 8 2" xfId="20748" xr:uid="{00000000-0005-0000-0000-00000C510000}"/>
    <cellStyle name="SAPBEXHLevel2X 12 8 3" xfId="20749" xr:uid="{00000000-0005-0000-0000-00000D510000}"/>
    <cellStyle name="SAPBEXHLevel2X 12 9" xfId="20750" xr:uid="{00000000-0005-0000-0000-00000E510000}"/>
    <cellStyle name="SAPBEXHLevel2X 12 9 2" xfId="20751" xr:uid="{00000000-0005-0000-0000-00000F510000}"/>
    <cellStyle name="SAPBEXHLevel2X 12 9 3" xfId="20752" xr:uid="{00000000-0005-0000-0000-000010510000}"/>
    <cellStyle name="SAPBEXHLevel2X 13" xfId="20753" xr:uid="{00000000-0005-0000-0000-000011510000}"/>
    <cellStyle name="SAPBEXHLevel2X 13 10" xfId="20754" xr:uid="{00000000-0005-0000-0000-000012510000}"/>
    <cellStyle name="SAPBEXHLevel2X 13 10 2" xfId="20755" xr:uid="{00000000-0005-0000-0000-000013510000}"/>
    <cellStyle name="SAPBEXHLevel2X 13 10 3" xfId="20756" xr:uid="{00000000-0005-0000-0000-000014510000}"/>
    <cellStyle name="SAPBEXHLevel2X 13 11" xfId="20757" xr:uid="{00000000-0005-0000-0000-000015510000}"/>
    <cellStyle name="SAPBEXHLevel2X 13 11 2" xfId="20758" xr:uid="{00000000-0005-0000-0000-000016510000}"/>
    <cellStyle name="SAPBEXHLevel2X 13 11 3" xfId="20759" xr:uid="{00000000-0005-0000-0000-000017510000}"/>
    <cellStyle name="SAPBEXHLevel2X 13 12" xfId="20760" xr:uid="{00000000-0005-0000-0000-000018510000}"/>
    <cellStyle name="SAPBEXHLevel2X 13 12 2" xfId="20761" xr:uid="{00000000-0005-0000-0000-000019510000}"/>
    <cellStyle name="SAPBEXHLevel2X 13 12 3" xfId="20762" xr:uid="{00000000-0005-0000-0000-00001A510000}"/>
    <cellStyle name="SAPBEXHLevel2X 13 13" xfId="20763" xr:uid="{00000000-0005-0000-0000-00001B510000}"/>
    <cellStyle name="SAPBEXHLevel2X 13 13 2" xfId="20764" xr:uid="{00000000-0005-0000-0000-00001C510000}"/>
    <cellStyle name="SAPBEXHLevel2X 13 13 3" xfId="20765" xr:uid="{00000000-0005-0000-0000-00001D510000}"/>
    <cellStyle name="SAPBEXHLevel2X 13 14" xfId="20766" xr:uid="{00000000-0005-0000-0000-00001E510000}"/>
    <cellStyle name="SAPBEXHLevel2X 13 14 2" xfId="20767" xr:uid="{00000000-0005-0000-0000-00001F510000}"/>
    <cellStyle name="SAPBEXHLevel2X 13 14 3" xfId="20768" xr:uid="{00000000-0005-0000-0000-000020510000}"/>
    <cellStyle name="SAPBEXHLevel2X 13 15" xfId="20769" xr:uid="{00000000-0005-0000-0000-000021510000}"/>
    <cellStyle name="SAPBEXHLevel2X 13 15 2" xfId="20770" xr:uid="{00000000-0005-0000-0000-000022510000}"/>
    <cellStyle name="SAPBEXHLevel2X 13 15 3" xfId="20771" xr:uid="{00000000-0005-0000-0000-000023510000}"/>
    <cellStyle name="SAPBEXHLevel2X 13 16" xfId="20772" xr:uid="{00000000-0005-0000-0000-000024510000}"/>
    <cellStyle name="SAPBEXHLevel2X 13 2" xfId="20773" xr:uid="{00000000-0005-0000-0000-000025510000}"/>
    <cellStyle name="SAPBEXHLevel2X 13 2 2" xfId="20774" xr:uid="{00000000-0005-0000-0000-000026510000}"/>
    <cellStyle name="SAPBEXHLevel2X 13 2 3" xfId="20775" xr:uid="{00000000-0005-0000-0000-000027510000}"/>
    <cellStyle name="SAPBEXHLevel2X 13 3" xfId="20776" xr:uid="{00000000-0005-0000-0000-000028510000}"/>
    <cellStyle name="SAPBEXHLevel2X 13 3 2" xfId="20777" xr:uid="{00000000-0005-0000-0000-000029510000}"/>
    <cellStyle name="SAPBEXHLevel2X 13 3 3" xfId="20778" xr:uid="{00000000-0005-0000-0000-00002A510000}"/>
    <cellStyle name="SAPBEXHLevel2X 13 4" xfId="20779" xr:uid="{00000000-0005-0000-0000-00002B510000}"/>
    <cellStyle name="SAPBEXHLevel2X 13 4 2" xfId="20780" xr:uid="{00000000-0005-0000-0000-00002C510000}"/>
    <cellStyle name="SAPBEXHLevel2X 13 4 3" xfId="20781" xr:uid="{00000000-0005-0000-0000-00002D510000}"/>
    <cellStyle name="SAPBEXHLevel2X 13 5" xfId="20782" xr:uid="{00000000-0005-0000-0000-00002E510000}"/>
    <cellStyle name="SAPBEXHLevel2X 13 5 2" xfId="20783" xr:uid="{00000000-0005-0000-0000-00002F510000}"/>
    <cellStyle name="SAPBEXHLevel2X 13 5 3" xfId="20784" xr:uid="{00000000-0005-0000-0000-000030510000}"/>
    <cellStyle name="SAPBEXHLevel2X 13 6" xfId="20785" xr:uid="{00000000-0005-0000-0000-000031510000}"/>
    <cellStyle name="SAPBEXHLevel2X 13 6 2" xfId="20786" xr:uid="{00000000-0005-0000-0000-000032510000}"/>
    <cellStyle name="SAPBEXHLevel2X 13 6 3" xfId="20787" xr:uid="{00000000-0005-0000-0000-000033510000}"/>
    <cellStyle name="SAPBEXHLevel2X 13 7" xfId="20788" xr:uid="{00000000-0005-0000-0000-000034510000}"/>
    <cellStyle name="SAPBEXHLevel2X 13 7 2" xfId="20789" xr:uid="{00000000-0005-0000-0000-000035510000}"/>
    <cellStyle name="SAPBEXHLevel2X 13 7 3" xfId="20790" xr:uid="{00000000-0005-0000-0000-000036510000}"/>
    <cellStyle name="SAPBEXHLevel2X 13 8" xfId="20791" xr:uid="{00000000-0005-0000-0000-000037510000}"/>
    <cellStyle name="SAPBEXHLevel2X 13 8 2" xfId="20792" xr:uid="{00000000-0005-0000-0000-000038510000}"/>
    <cellStyle name="SAPBEXHLevel2X 13 8 3" xfId="20793" xr:uid="{00000000-0005-0000-0000-000039510000}"/>
    <cellStyle name="SAPBEXHLevel2X 13 9" xfId="20794" xr:uid="{00000000-0005-0000-0000-00003A510000}"/>
    <cellStyle name="SAPBEXHLevel2X 13 9 2" xfId="20795" xr:uid="{00000000-0005-0000-0000-00003B510000}"/>
    <cellStyle name="SAPBEXHLevel2X 13 9 3" xfId="20796" xr:uid="{00000000-0005-0000-0000-00003C510000}"/>
    <cellStyle name="SAPBEXHLevel2X 14" xfId="20797" xr:uid="{00000000-0005-0000-0000-00003D510000}"/>
    <cellStyle name="SAPBEXHLevel2X 14 10" xfId="20798" xr:uid="{00000000-0005-0000-0000-00003E510000}"/>
    <cellStyle name="SAPBEXHLevel2X 14 10 2" xfId="20799" xr:uid="{00000000-0005-0000-0000-00003F510000}"/>
    <cellStyle name="SAPBEXHLevel2X 14 10 3" xfId="20800" xr:uid="{00000000-0005-0000-0000-000040510000}"/>
    <cellStyle name="SAPBEXHLevel2X 14 11" xfId="20801" xr:uid="{00000000-0005-0000-0000-000041510000}"/>
    <cellStyle name="SAPBEXHLevel2X 14 11 2" xfId="20802" xr:uid="{00000000-0005-0000-0000-000042510000}"/>
    <cellStyle name="SAPBEXHLevel2X 14 11 3" xfId="20803" xr:uid="{00000000-0005-0000-0000-000043510000}"/>
    <cellStyle name="SAPBEXHLevel2X 14 12" xfId="20804" xr:uid="{00000000-0005-0000-0000-000044510000}"/>
    <cellStyle name="SAPBEXHLevel2X 14 12 2" xfId="20805" xr:uid="{00000000-0005-0000-0000-000045510000}"/>
    <cellStyle name="SAPBEXHLevel2X 14 12 3" xfId="20806" xr:uid="{00000000-0005-0000-0000-000046510000}"/>
    <cellStyle name="SAPBEXHLevel2X 14 13" xfId="20807" xr:uid="{00000000-0005-0000-0000-000047510000}"/>
    <cellStyle name="SAPBEXHLevel2X 14 13 2" xfId="20808" xr:uid="{00000000-0005-0000-0000-000048510000}"/>
    <cellStyle name="SAPBEXHLevel2X 14 13 3" xfId="20809" xr:uid="{00000000-0005-0000-0000-000049510000}"/>
    <cellStyle name="SAPBEXHLevel2X 14 14" xfId="20810" xr:uid="{00000000-0005-0000-0000-00004A510000}"/>
    <cellStyle name="SAPBEXHLevel2X 14 14 2" xfId="20811" xr:uid="{00000000-0005-0000-0000-00004B510000}"/>
    <cellStyle name="SAPBEXHLevel2X 14 14 3" xfId="20812" xr:uid="{00000000-0005-0000-0000-00004C510000}"/>
    <cellStyle name="SAPBEXHLevel2X 14 15" xfId="20813" xr:uid="{00000000-0005-0000-0000-00004D510000}"/>
    <cellStyle name="SAPBEXHLevel2X 14 15 2" xfId="20814" xr:uid="{00000000-0005-0000-0000-00004E510000}"/>
    <cellStyle name="SAPBEXHLevel2X 14 15 3" xfId="20815" xr:uid="{00000000-0005-0000-0000-00004F510000}"/>
    <cellStyle name="SAPBEXHLevel2X 14 16" xfId="20816" xr:uid="{00000000-0005-0000-0000-000050510000}"/>
    <cellStyle name="SAPBEXHLevel2X 14 2" xfId="20817" xr:uid="{00000000-0005-0000-0000-000051510000}"/>
    <cellStyle name="SAPBEXHLevel2X 14 2 2" xfId="20818" xr:uid="{00000000-0005-0000-0000-000052510000}"/>
    <cellStyle name="SAPBEXHLevel2X 14 2 3" xfId="20819" xr:uid="{00000000-0005-0000-0000-000053510000}"/>
    <cellStyle name="SAPBEXHLevel2X 14 3" xfId="20820" xr:uid="{00000000-0005-0000-0000-000054510000}"/>
    <cellStyle name="SAPBEXHLevel2X 14 3 2" xfId="20821" xr:uid="{00000000-0005-0000-0000-000055510000}"/>
    <cellStyle name="SAPBEXHLevel2X 14 3 3" xfId="20822" xr:uid="{00000000-0005-0000-0000-000056510000}"/>
    <cellStyle name="SAPBEXHLevel2X 14 4" xfId="20823" xr:uid="{00000000-0005-0000-0000-000057510000}"/>
    <cellStyle name="SAPBEXHLevel2X 14 4 2" xfId="20824" xr:uid="{00000000-0005-0000-0000-000058510000}"/>
    <cellStyle name="SAPBEXHLevel2X 14 4 3" xfId="20825" xr:uid="{00000000-0005-0000-0000-000059510000}"/>
    <cellStyle name="SAPBEXHLevel2X 14 5" xfId="20826" xr:uid="{00000000-0005-0000-0000-00005A510000}"/>
    <cellStyle name="SAPBEXHLevel2X 14 5 2" xfId="20827" xr:uid="{00000000-0005-0000-0000-00005B510000}"/>
    <cellStyle name="SAPBEXHLevel2X 14 5 3" xfId="20828" xr:uid="{00000000-0005-0000-0000-00005C510000}"/>
    <cellStyle name="SAPBEXHLevel2X 14 6" xfId="20829" xr:uid="{00000000-0005-0000-0000-00005D510000}"/>
    <cellStyle name="SAPBEXHLevel2X 14 6 2" xfId="20830" xr:uid="{00000000-0005-0000-0000-00005E510000}"/>
    <cellStyle name="SAPBEXHLevel2X 14 6 3" xfId="20831" xr:uid="{00000000-0005-0000-0000-00005F510000}"/>
    <cellStyle name="SAPBEXHLevel2X 14 7" xfId="20832" xr:uid="{00000000-0005-0000-0000-000060510000}"/>
    <cellStyle name="SAPBEXHLevel2X 14 7 2" xfId="20833" xr:uid="{00000000-0005-0000-0000-000061510000}"/>
    <cellStyle name="SAPBEXHLevel2X 14 7 3" xfId="20834" xr:uid="{00000000-0005-0000-0000-000062510000}"/>
    <cellStyle name="SAPBEXHLevel2X 14 8" xfId="20835" xr:uid="{00000000-0005-0000-0000-000063510000}"/>
    <cellStyle name="SAPBEXHLevel2X 14 8 2" xfId="20836" xr:uid="{00000000-0005-0000-0000-000064510000}"/>
    <cellStyle name="SAPBEXHLevel2X 14 8 3" xfId="20837" xr:uid="{00000000-0005-0000-0000-000065510000}"/>
    <cellStyle name="SAPBEXHLevel2X 14 9" xfId="20838" xr:uid="{00000000-0005-0000-0000-000066510000}"/>
    <cellStyle name="SAPBEXHLevel2X 14 9 2" xfId="20839" xr:uid="{00000000-0005-0000-0000-000067510000}"/>
    <cellStyle name="SAPBEXHLevel2X 14 9 3" xfId="20840" xr:uid="{00000000-0005-0000-0000-000068510000}"/>
    <cellStyle name="SAPBEXHLevel2X 15" xfId="20841" xr:uid="{00000000-0005-0000-0000-000069510000}"/>
    <cellStyle name="SAPBEXHLevel2X 15 10" xfId="20842" xr:uid="{00000000-0005-0000-0000-00006A510000}"/>
    <cellStyle name="SAPBEXHLevel2X 15 10 2" xfId="20843" xr:uid="{00000000-0005-0000-0000-00006B510000}"/>
    <cellStyle name="SAPBEXHLevel2X 15 10 3" xfId="20844" xr:uid="{00000000-0005-0000-0000-00006C510000}"/>
    <cellStyle name="SAPBEXHLevel2X 15 11" xfId="20845" xr:uid="{00000000-0005-0000-0000-00006D510000}"/>
    <cellStyle name="SAPBEXHLevel2X 15 11 2" xfId="20846" xr:uid="{00000000-0005-0000-0000-00006E510000}"/>
    <cellStyle name="SAPBEXHLevel2X 15 11 3" xfId="20847" xr:uid="{00000000-0005-0000-0000-00006F510000}"/>
    <cellStyle name="SAPBEXHLevel2X 15 12" xfId="20848" xr:uid="{00000000-0005-0000-0000-000070510000}"/>
    <cellStyle name="SAPBEXHLevel2X 15 12 2" xfId="20849" xr:uid="{00000000-0005-0000-0000-000071510000}"/>
    <cellStyle name="SAPBEXHLevel2X 15 12 3" xfId="20850" xr:uid="{00000000-0005-0000-0000-000072510000}"/>
    <cellStyle name="SAPBEXHLevel2X 15 13" xfId="20851" xr:uid="{00000000-0005-0000-0000-000073510000}"/>
    <cellStyle name="SAPBEXHLevel2X 15 13 2" xfId="20852" xr:uid="{00000000-0005-0000-0000-000074510000}"/>
    <cellStyle name="SAPBEXHLevel2X 15 13 3" xfId="20853" xr:uid="{00000000-0005-0000-0000-000075510000}"/>
    <cellStyle name="SAPBEXHLevel2X 15 14" xfId="20854" xr:uid="{00000000-0005-0000-0000-000076510000}"/>
    <cellStyle name="SAPBEXHLevel2X 15 14 2" xfId="20855" xr:uid="{00000000-0005-0000-0000-000077510000}"/>
    <cellStyle name="SAPBEXHLevel2X 15 14 3" xfId="20856" xr:uid="{00000000-0005-0000-0000-000078510000}"/>
    <cellStyle name="SAPBEXHLevel2X 15 15" xfId="20857" xr:uid="{00000000-0005-0000-0000-000079510000}"/>
    <cellStyle name="SAPBEXHLevel2X 15 15 2" xfId="20858" xr:uid="{00000000-0005-0000-0000-00007A510000}"/>
    <cellStyle name="SAPBEXHLevel2X 15 15 3" xfId="20859" xr:uid="{00000000-0005-0000-0000-00007B510000}"/>
    <cellStyle name="SAPBEXHLevel2X 15 16" xfId="20860" xr:uid="{00000000-0005-0000-0000-00007C510000}"/>
    <cellStyle name="SAPBEXHLevel2X 15 2" xfId="20861" xr:uid="{00000000-0005-0000-0000-00007D510000}"/>
    <cellStyle name="SAPBEXHLevel2X 15 2 2" xfId="20862" xr:uid="{00000000-0005-0000-0000-00007E510000}"/>
    <cellStyle name="SAPBEXHLevel2X 15 2 3" xfId="20863" xr:uid="{00000000-0005-0000-0000-00007F510000}"/>
    <cellStyle name="SAPBEXHLevel2X 15 3" xfId="20864" xr:uid="{00000000-0005-0000-0000-000080510000}"/>
    <cellStyle name="SAPBEXHLevel2X 15 3 2" xfId="20865" xr:uid="{00000000-0005-0000-0000-000081510000}"/>
    <cellStyle name="SAPBEXHLevel2X 15 3 3" xfId="20866" xr:uid="{00000000-0005-0000-0000-000082510000}"/>
    <cellStyle name="SAPBEXHLevel2X 15 4" xfId="20867" xr:uid="{00000000-0005-0000-0000-000083510000}"/>
    <cellStyle name="SAPBEXHLevel2X 15 4 2" xfId="20868" xr:uid="{00000000-0005-0000-0000-000084510000}"/>
    <cellStyle name="SAPBEXHLevel2X 15 4 3" xfId="20869" xr:uid="{00000000-0005-0000-0000-000085510000}"/>
    <cellStyle name="SAPBEXHLevel2X 15 5" xfId="20870" xr:uid="{00000000-0005-0000-0000-000086510000}"/>
    <cellStyle name="SAPBEXHLevel2X 15 5 2" xfId="20871" xr:uid="{00000000-0005-0000-0000-000087510000}"/>
    <cellStyle name="SAPBEXHLevel2X 15 5 3" xfId="20872" xr:uid="{00000000-0005-0000-0000-000088510000}"/>
    <cellStyle name="SAPBEXHLevel2X 15 6" xfId="20873" xr:uid="{00000000-0005-0000-0000-000089510000}"/>
    <cellStyle name="SAPBEXHLevel2X 15 6 2" xfId="20874" xr:uid="{00000000-0005-0000-0000-00008A510000}"/>
    <cellStyle name="SAPBEXHLevel2X 15 6 3" xfId="20875" xr:uid="{00000000-0005-0000-0000-00008B510000}"/>
    <cellStyle name="SAPBEXHLevel2X 15 7" xfId="20876" xr:uid="{00000000-0005-0000-0000-00008C510000}"/>
    <cellStyle name="SAPBEXHLevel2X 15 7 2" xfId="20877" xr:uid="{00000000-0005-0000-0000-00008D510000}"/>
    <cellStyle name="SAPBEXHLevel2X 15 7 3" xfId="20878" xr:uid="{00000000-0005-0000-0000-00008E510000}"/>
    <cellStyle name="SAPBEXHLevel2X 15 8" xfId="20879" xr:uid="{00000000-0005-0000-0000-00008F510000}"/>
    <cellStyle name="SAPBEXHLevel2X 15 8 2" xfId="20880" xr:uid="{00000000-0005-0000-0000-000090510000}"/>
    <cellStyle name="SAPBEXHLevel2X 15 8 3" xfId="20881" xr:uid="{00000000-0005-0000-0000-000091510000}"/>
    <cellStyle name="SAPBEXHLevel2X 15 9" xfId="20882" xr:uid="{00000000-0005-0000-0000-000092510000}"/>
    <cellStyle name="SAPBEXHLevel2X 15 9 2" xfId="20883" xr:uid="{00000000-0005-0000-0000-000093510000}"/>
    <cellStyle name="SAPBEXHLevel2X 15 9 3" xfId="20884" xr:uid="{00000000-0005-0000-0000-000094510000}"/>
    <cellStyle name="SAPBEXHLevel2X 16" xfId="20885" xr:uid="{00000000-0005-0000-0000-000095510000}"/>
    <cellStyle name="SAPBEXHLevel2X 16 2" xfId="20886" xr:uid="{00000000-0005-0000-0000-000096510000}"/>
    <cellStyle name="SAPBEXHLevel2X 16 3" xfId="20887" xr:uid="{00000000-0005-0000-0000-000097510000}"/>
    <cellStyle name="SAPBEXHLevel2X 17" xfId="20888" xr:uid="{00000000-0005-0000-0000-000098510000}"/>
    <cellStyle name="SAPBEXHLevel2X 17 2" xfId="20889" xr:uid="{00000000-0005-0000-0000-000099510000}"/>
    <cellStyle name="SAPBEXHLevel2X 17 3" xfId="20890" xr:uid="{00000000-0005-0000-0000-00009A510000}"/>
    <cellStyle name="SAPBEXHLevel2X 18" xfId="20891" xr:uid="{00000000-0005-0000-0000-00009B510000}"/>
    <cellStyle name="SAPBEXHLevel2X 18 2" xfId="20892" xr:uid="{00000000-0005-0000-0000-00009C510000}"/>
    <cellStyle name="SAPBEXHLevel2X 18 3" xfId="20893" xr:uid="{00000000-0005-0000-0000-00009D510000}"/>
    <cellStyle name="SAPBEXHLevel2X 19" xfId="20894" xr:uid="{00000000-0005-0000-0000-00009E510000}"/>
    <cellStyle name="SAPBEXHLevel2X 19 2" xfId="20895" xr:uid="{00000000-0005-0000-0000-00009F510000}"/>
    <cellStyle name="SAPBEXHLevel2X 19 3" xfId="20896" xr:uid="{00000000-0005-0000-0000-0000A0510000}"/>
    <cellStyle name="SAPBEXHLevel2X 2" xfId="20897" xr:uid="{00000000-0005-0000-0000-0000A1510000}"/>
    <cellStyle name="SAPBEXHLevel2X 2 10" xfId="20898" xr:uid="{00000000-0005-0000-0000-0000A2510000}"/>
    <cellStyle name="SAPBEXHLevel2X 2 10 10" xfId="20899" xr:uid="{00000000-0005-0000-0000-0000A3510000}"/>
    <cellStyle name="SAPBEXHLevel2X 2 10 10 2" xfId="20900" xr:uid="{00000000-0005-0000-0000-0000A4510000}"/>
    <cellStyle name="SAPBEXHLevel2X 2 10 10 3" xfId="20901" xr:uid="{00000000-0005-0000-0000-0000A5510000}"/>
    <cellStyle name="SAPBEXHLevel2X 2 10 11" xfId="20902" xr:uid="{00000000-0005-0000-0000-0000A6510000}"/>
    <cellStyle name="SAPBEXHLevel2X 2 10 11 2" xfId="20903" xr:uid="{00000000-0005-0000-0000-0000A7510000}"/>
    <cellStyle name="SAPBEXHLevel2X 2 10 11 3" xfId="20904" xr:uid="{00000000-0005-0000-0000-0000A8510000}"/>
    <cellStyle name="SAPBEXHLevel2X 2 10 12" xfId="20905" xr:uid="{00000000-0005-0000-0000-0000A9510000}"/>
    <cellStyle name="SAPBEXHLevel2X 2 10 12 2" xfId="20906" xr:uid="{00000000-0005-0000-0000-0000AA510000}"/>
    <cellStyle name="SAPBEXHLevel2X 2 10 12 3" xfId="20907" xr:uid="{00000000-0005-0000-0000-0000AB510000}"/>
    <cellStyle name="SAPBEXHLevel2X 2 10 13" xfId="20908" xr:uid="{00000000-0005-0000-0000-0000AC510000}"/>
    <cellStyle name="SAPBEXHLevel2X 2 10 13 2" xfId="20909" xr:uid="{00000000-0005-0000-0000-0000AD510000}"/>
    <cellStyle name="SAPBEXHLevel2X 2 10 13 3" xfId="20910" xr:uid="{00000000-0005-0000-0000-0000AE510000}"/>
    <cellStyle name="SAPBEXHLevel2X 2 10 14" xfId="20911" xr:uid="{00000000-0005-0000-0000-0000AF510000}"/>
    <cellStyle name="SAPBEXHLevel2X 2 10 14 2" xfId="20912" xr:uid="{00000000-0005-0000-0000-0000B0510000}"/>
    <cellStyle name="SAPBEXHLevel2X 2 10 14 3" xfId="20913" xr:uid="{00000000-0005-0000-0000-0000B1510000}"/>
    <cellStyle name="SAPBEXHLevel2X 2 10 15" xfId="20914" xr:uid="{00000000-0005-0000-0000-0000B2510000}"/>
    <cellStyle name="SAPBEXHLevel2X 2 10 15 2" xfId="20915" xr:uid="{00000000-0005-0000-0000-0000B3510000}"/>
    <cellStyle name="SAPBEXHLevel2X 2 10 15 3" xfId="20916" xr:uid="{00000000-0005-0000-0000-0000B4510000}"/>
    <cellStyle name="SAPBEXHLevel2X 2 10 16" xfId="20917" xr:uid="{00000000-0005-0000-0000-0000B5510000}"/>
    <cellStyle name="SAPBEXHLevel2X 2 10 2" xfId="20918" xr:uid="{00000000-0005-0000-0000-0000B6510000}"/>
    <cellStyle name="SAPBEXHLevel2X 2 10 2 2" xfId="20919" xr:uid="{00000000-0005-0000-0000-0000B7510000}"/>
    <cellStyle name="SAPBEXHLevel2X 2 10 2 3" xfId="20920" xr:uid="{00000000-0005-0000-0000-0000B8510000}"/>
    <cellStyle name="SAPBEXHLevel2X 2 10 3" xfId="20921" xr:uid="{00000000-0005-0000-0000-0000B9510000}"/>
    <cellStyle name="SAPBEXHLevel2X 2 10 3 2" xfId="20922" xr:uid="{00000000-0005-0000-0000-0000BA510000}"/>
    <cellStyle name="SAPBEXHLevel2X 2 10 3 3" xfId="20923" xr:uid="{00000000-0005-0000-0000-0000BB510000}"/>
    <cellStyle name="SAPBEXHLevel2X 2 10 4" xfId="20924" xr:uid="{00000000-0005-0000-0000-0000BC510000}"/>
    <cellStyle name="SAPBEXHLevel2X 2 10 4 2" xfId="20925" xr:uid="{00000000-0005-0000-0000-0000BD510000}"/>
    <cellStyle name="SAPBEXHLevel2X 2 10 4 3" xfId="20926" xr:uid="{00000000-0005-0000-0000-0000BE510000}"/>
    <cellStyle name="SAPBEXHLevel2X 2 10 5" xfId="20927" xr:uid="{00000000-0005-0000-0000-0000BF510000}"/>
    <cellStyle name="SAPBEXHLevel2X 2 10 5 2" xfId="20928" xr:uid="{00000000-0005-0000-0000-0000C0510000}"/>
    <cellStyle name="SAPBEXHLevel2X 2 10 5 3" xfId="20929" xr:uid="{00000000-0005-0000-0000-0000C1510000}"/>
    <cellStyle name="SAPBEXHLevel2X 2 10 6" xfId="20930" xr:uid="{00000000-0005-0000-0000-0000C2510000}"/>
    <cellStyle name="SAPBEXHLevel2X 2 10 6 2" xfId="20931" xr:uid="{00000000-0005-0000-0000-0000C3510000}"/>
    <cellStyle name="SAPBEXHLevel2X 2 10 6 3" xfId="20932" xr:uid="{00000000-0005-0000-0000-0000C4510000}"/>
    <cellStyle name="SAPBEXHLevel2X 2 10 7" xfId="20933" xr:uid="{00000000-0005-0000-0000-0000C5510000}"/>
    <cellStyle name="SAPBEXHLevel2X 2 10 7 2" xfId="20934" xr:uid="{00000000-0005-0000-0000-0000C6510000}"/>
    <cellStyle name="SAPBEXHLevel2X 2 10 7 3" xfId="20935" xr:uid="{00000000-0005-0000-0000-0000C7510000}"/>
    <cellStyle name="SAPBEXHLevel2X 2 10 8" xfId="20936" xr:uid="{00000000-0005-0000-0000-0000C8510000}"/>
    <cellStyle name="SAPBEXHLevel2X 2 10 8 2" xfId="20937" xr:uid="{00000000-0005-0000-0000-0000C9510000}"/>
    <cellStyle name="SAPBEXHLevel2X 2 10 8 3" xfId="20938" xr:uid="{00000000-0005-0000-0000-0000CA510000}"/>
    <cellStyle name="SAPBEXHLevel2X 2 10 9" xfId="20939" xr:uid="{00000000-0005-0000-0000-0000CB510000}"/>
    <cellStyle name="SAPBEXHLevel2X 2 10 9 2" xfId="20940" xr:uid="{00000000-0005-0000-0000-0000CC510000}"/>
    <cellStyle name="SAPBEXHLevel2X 2 10 9 3" xfId="20941" xr:uid="{00000000-0005-0000-0000-0000CD510000}"/>
    <cellStyle name="SAPBEXHLevel2X 2 11" xfId="20942" xr:uid="{00000000-0005-0000-0000-0000CE510000}"/>
    <cellStyle name="SAPBEXHLevel2X 2 11 10" xfId="20943" xr:uid="{00000000-0005-0000-0000-0000CF510000}"/>
    <cellStyle name="SAPBEXHLevel2X 2 11 10 2" xfId="20944" xr:uid="{00000000-0005-0000-0000-0000D0510000}"/>
    <cellStyle name="SAPBEXHLevel2X 2 11 10 3" xfId="20945" xr:uid="{00000000-0005-0000-0000-0000D1510000}"/>
    <cellStyle name="SAPBEXHLevel2X 2 11 11" xfId="20946" xr:uid="{00000000-0005-0000-0000-0000D2510000}"/>
    <cellStyle name="SAPBEXHLevel2X 2 11 11 2" xfId="20947" xr:uid="{00000000-0005-0000-0000-0000D3510000}"/>
    <cellStyle name="SAPBEXHLevel2X 2 11 11 3" xfId="20948" xr:uid="{00000000-0005-0000-0000-0000D4510000}"/>
    <cellStyle name="SAPBEXHLevel2X 2 11 12" xfId="20949" xr:uid="{00000000-0005-0000-0000-0000D5510000}"/>
    <cellStyle name="SAPBEXHLevel2X 2 11 12 2" xfId="20950" xr:uid="{00000000-0005-0000-0000-0000D6510000}"/>
    <cellStyle name="SAPBEXHLevel2X 2 11 12 3" xfId="20951" xr:uid="{00000000-0005-0000-0000-0000D7510000}"/>
    <cellStyle name="SAPBEXHLevel2X 2 11 13" xfId="20952" xr:uid="{00000000-0005-0000-0000-0000D8510000}"/>
    <cellStyle name="SAPBEXHLevel2X 2 11 13 2" xfId="20953" xr:uid="{00000000-0005-0000-0000-0000D9510000}"/>
    <cellStyle name="SAPBEXHLevel2X 2 11 13 3" xfId="20954" xr:uid="{00000000-0005-0000-0000-0000DA510000}"/>
    <cellStyle name="SAPBEXHLevel2X 2 11 14" xfId="20955" xr:uid="{00000000-0005-0000-0000-0000DB510000}"/>
    <cellStyle name="SAPBEXHLevel2X 2 11 14 2" xfId="20956" xr:uid="{00000000-0005-0000-0000-0000DC510000}"/>
    <cellStyle name="SAPBEXHLevel2X 2 11 14 3" xfId="20957" xr:uid="{00000000-0005-0000-0000-0000DD510000}"/>
    <cellStyle name="SAPBEXHLevel2X 2 11 15" xfId="20958" xr:uid="{00000000-0005-0000-0000-0000DE510000}"/>
    <cellStyle name="SAPBEXHLevel2X 2 11 15 2" xfId="20959" xr:uid="{00000000-0005-0000-0000-0000DF510000}"/>
    <cellStyle name="SAPBEXHLevel2X 2 11 15 3" xfId="20960" xr:uid="{00000000-0005-0000-0000-0000E0510000}"/>
    <cellStyle name="SAPBEXHLevel2X 2 11 16" xfId="20961" xr:uid="{00000000-0005-0000-0000-0000E1510000}"/>
    <cellStyle name="SAPBEXHLevel2X 2 11 2" xfId="20962" xr:uid="{00000000-0005-0000-0000-0000E2510000}"/>
    <cellStyle name="SAPBEXHLevel2X 2 11 2 2" xfId="20963" xr:uid="{00000000-0005-0000-0000-0000E3510000}"/>
    <cellStyle name="SAPBEXHLevel2X 2 11 2 3" xfId="20964" xr:uid="{00000000-0005-0000-0000-0000E4510000}"/>
    <cellStyle name="SAPBEXHLevel2X 2 11 3" xfId="20965" xr:uid="{00000000-0005-0000-0000-0000E5510000}"/>
    <cellStyle name="SAPBEXHLevel2X 2 11 3 2" xfId="20966" xr:uid="{00000000-0005-0000-0000-0000E6510000}"/>
    <cellStyle name="SAPBEXHLevel2X 2 11 3 3" xfId="20967" xr:uid="{00000000-0005-0000-0000-0000E7510000}"/>
    <cellStyle name="SAPBEXHLevel2X 2 11 4" xfId="20968" xr:uid="{00000000-0005-0000-0000-0000E8510000}"/>
    <cellStyle name="SAPBEXHLevel2X 2 11 4 2" xfId="20969" xr:uid="{00000000-0005-0000-0000-0000E9510000}"/>
    <cellStyle name="SAPBEXHLevel2X 2 11 4 3" xfId="20970" xr:uid="{00000000-0005-0000-0000-0000EA510000}"/>
    <cellStyle name="SAPBEXHLevel2X 2 11 5" xfId="20971" xr:uid="{00000000-0005-0000-0000-0000EB510000}"/>
    <cellStyle name="SAPBEXHLevel2X 2 11 5 2" xfId="20972" xr:uid="{00000000-0005-0000-0000-0000EC510000}"/>
    <cellStyle name="SAPBEXHLevel2X 2 11 5 3" xfId="20973" xr:uid="{00000000-0005-0000-0000-0000ED510000}"/>
    <cellStyle name="SAPBEXHLevel2X 2 11 6" xfId="20974" xr:uid="{00000000-0005-0000-0000-0000EE510000}"/>
    <cellStyle name="SAPBEXHLevel2X 2 11 6 2" xfId="20975" xr:uid="{00000000-0005-0000-0000-0000EF510000}"/>
    <cellStyle name="SAPBEXHLevel2X 2 11 6 3" xfId="20976" xr:uid="{00000000-0005-0000-0000-0000F0510000}"/>
    <cellStyle name="SAPBEXHLevel2X 2 11 7" xfId="20977" xr:uid="{00000000-0005-0000-0000-0000F1510000}"/>
    <cellStyle name="SAPBEXHLevel2X 2 11 7 2" xfId="20978" xr:uid="{00000000-0005-0000-0000-0000F2510000}"/>
    <cellStyle name="SAPBEXHLevel2X 2 11 7 3" xfId="20979" xr:uid="{00000000-0005-0000-0000-0000F3510000}"/>
    <cellStyle name="SAPBEXHLevel2X 2 11 8" xfId="20980" xr:uid="{00000000-0005-0000-0000-0000F4510000}"/>
    <cellStyle name="SAPBEXHLevel2X 2 11 8 2" xfId="20981" xr:uid="{00000000-0005-0000-0000-0000F5510000}"/>
    <cellStyle name="SAPBEXHLevel2X 2 11 8 3" xfId="20982" xr:uid="{00000000-0005-0000-0000-0000F6510000}"/>
    <cellStyle name="SAPBEXHLevel2X 2 11 9" xfId="20983" xr:uid="{00000000-0005-0000-0000-0000F7510000}"/>
    <cellStyle name="SAPBEXHLevel2X 2 11 9 2" xfId="20984" xr:uid="{00000000-0005-0000-0000-0000F8510000}"/>
    <cellStyle name="SAPBEXHLevel2X 2 11 9 3" xfId="20985" xr:uid="{00000000-0005-0000-0000-0000F9510000}"/>
    <cellStyle name="SAPBEXHLevel2X 2 12" xfId="20986" xr:uid="{00000000-0005-0000-0000-0000FA510000}"/>
    <cellStyle name="SAPBEXHLevel2X 2 12 10" xfId="20987" xr:uid="{00000000-0005-0000-0000-0000FB510000}"/>
    <cellStyle name="SAPBEXHLevel2X 2 12 10 2" xfId="20988" xr:uid="{00000000-0005-0000-0000-0000FC510000}"/>
    <cellStyle name="SAPBEXHLevel2X 2 12 10 3" xfId="20989" xr:uid="{00000000-0005-0000-0000-0000FD510000}"/>
    <cellStyle name="SAPBEXHLevel2X 2 12 11" xfId="20990" xr:uid="{00000000-0005-0000-0000-0000FE510000}"/>
    <cellStyle name="SAPBEXHLevel2X 2 12 11 2" xfId="20991" xr:uid="{00000000-0005-0000-0000-0000FF510000}"/>
    <cellStyle name="SAPBEXHLevel2X 2 12 11 3" xfId="20992" xr:uid="{00000000-0005-0000-0000-000000520000}"/>
    <cellStyle name="SAPBEXHLevel2X 2 12 12" xfId="20993" xr:uid="{00000000-0005-0000-0000-000001520000}"/>
    <cellStyle name="SAPBEXHLevel2X 2 12 12 2" xfId="20994" xr:uid="{00000000-0005-0000-0000-000002520000}"/>
    <cellStyle name="SAPBEXHLevel2X 2 12 12 3" xfId="20995" xr:uid="{00000000-0005-0000-0000-000003520000}"/>
    <cellStyle name="SAPBEXHLevel2X 2 12 13" xfId="20996" xr:uid="{00000000-0005-0000-0000-000004520000}"/>
    <cellStyle name="SAPBEXHLevel2X 2 12 13 2" xfId="20997" xr:uid="{00000000-0005-0000-0000-000005520000}"/>
    <cellStyle name="SAPBEXHLevel2X 2 12 13 3" xfId="20998" xr:uid="{00000000-0005-0000-0000-000006520000}"/>
    <cellStyle name="SAPBEXHLevel2X 2 12 14" xfId="20999" xr:uid="{00000000-0005-0000-0000-000007520000}"/>
    <cellStyle name="SAPBEXHLevel2X 2 12 14 2" xfId="21000" xr:uid="{00000000-0005-0000-0000-000008520000}"/>
    <cellStyle name="SAPBEXHLevel2X 2 12 14 3" xfId="21001" xr:uid="{00000000-0005-0000-0000-000009520000}"/>
    <cellStyle name="SAPBEXHLevel2X 2 12 15" xfId="21002" xr:uid="{00000000-0005-0000-0000-00000A520000}"/>
    <cellStyle name="SAPBEXHLevel2X 2 12 15 2" xfId="21003" xr:uid="{00000000-0005-0000-0000-00000B520000}"/>
    <cellStyle name="SAPBEXHLevel2X 2 12 15 3" xfId="21004" xr:uid="{00000000-0005-0000-0000-00000C520000}"/>
    <cellStyle name="SAPBEXHLevel2X 2 12 16" xfId="21005" xr:uid="{00000000-0005-0000-0000-00000D520000}"/>
    <cellStyle name="SAPBEXHLevel2X 2 12 2" xfId="21006" xr:uid="{00000000-0005-0000-0000-00000E520000}"/>
    <cellStyle name="SAPBEXHLevel2X 2 12 2 2" xfId="21007" xr:uid="{00000000-0005-0000-0000-00000F520000}"/>
    <cellStyle name="SAPBEXHLevel2X 2 12 2 3" xfId="21008" xr:uid="{00000000-0005-0000-0000-000010520000}"/>
    <cellStyle name="SAPBEXHLevel2X 2 12 3" xfId="21009" xr:uid="{00000000-0005-0000-0000-000011520000}"/>
    <cellStyle name="SAPBEXHLevel2X 2 12 3 2" xfId="21010" xr:uid="{00000000-0005-0000-0000-000012520000}"/>
    <cellStyle name="SAPBEXHLevel2X 2 12 3 3" xfId="21011" xr:uid="{00000000-0005-0000-0000-000013520000}"/>
    <cellStyle name="SAPBEXHLevel2X 2 12 4" xfId="21012" xr:uid="{00000000-0005-0000-0000-000014520000}"/>
    <cellStyle name="SAPBEXHLevel2X 2 12 4 2" xfId="21013" xr:uid="{00000000-0005-0000-0000-000015520000}"/>
    <cellStyle name="SAPBEXHLevel2X 2 12 4 3" xfId="21014" xr:uid="{00000000-0005-0000-0000-000016520000}"/>
    <cellStyle name="SAPBEXHLevel2X 2 12 5" xfId="21015" xr:uid="{00000000-0005-0000-0000-000017520000}"/>
    <cellStyle name="SAPBEXHLevel2X 2 12 5 2" xfId="21016" xr:uid="{00000000-0005-0000-0000-000018520000}"/>
    <cellStyle name="SAPBEXHLevel2X 2 12 5 3" xfId="21017" xr:uid="{00000000-0005-0000-0000-000019520000}"/>
    <cellStyle name="SAPBEXHLevel2X 2 12 6" xfId="21018" xr:uid="{00000000-0005-0000-0000-00001A520000}"/>
    <cellStyle name="SAPBEXHLevel2X 2 12 6 2" xfId="21019" xr:uid="{00000000-0005-0000-0000-00001B520000}"/>
    <cellStyle name="SAPBEXHLevel2X 2 12 6 3" xfId="21020" xr:uid="{00000000-0005-0000-0000-00001C520000}"/>
    <cellStyle name="SAPBEXHLevel2X 2 12 7" xfId="21021" xr:uid="{00000000-0005-0000-0000-00001D520000}"/>
    <cellStyle name="SAPBEXHLevel2X 2 12 7 2" xfId="21022" xr:uid="{00000000-0005-0000-0000-00001E520000}"/>
    <cellStyle name="SAPBEXHLevel2X 2 12 7 3" xfId="21023" xr:uid="{00000000-0005-0000-0000-00001F520000}"/>
    <cellStyle name="SAPBEXHLevel2X 2 12 8" xfId="21024" xr:uid="{00000000-0005-0000-0000-000020520000}"/>
    <cellStyle name="SAPBEXHLevel2X 2 12 8 2" xfId="21025" xr:uid="{00000000-0005-0000-0000-000021520000}"/>
    <cellStyle name="SAPBEXHLevel2X 2 12 8 3" xfId="21026" xr:uid="{00000000-0005-0000-0000-000022520000}"/>
    <cellStyle name="SAPBEXHLevel2X 2 12 9" xfId="21027" xr:uid="{00000000-0005-0000-0000-000023520000}"/>
    <cellStyle name="SAPBEXHLevel2X 2 12 9 2" xfId="21028" xr:uid="{00000000-0005-0000-0000-000024520000}"/>
    <cellStyle name="SAPBEXHLevel2X 2 12 9 3" xfId="21029" xr:uid="{00000000-0005-0000-0000-000025520000}"/>
    <cellStyle name="SAPBEXHLevel2X 2 13" xfId="21030" xr:uid="{00000000-0005-0000-0000-000026520000}"/>
    <cellStyle name="SAPBEXHLevel2X 2 13 10" xfId="21031" xr:uid="{00000000-0005-0000-0000-000027520000}"/>
    <cellStyle name="SAPBEXHLevel2X 2 13 10 2" xfId="21032" xr:uid="{00000000-0005-0000-0000-000028520000}"/>
    <cellStyle name="SAPBEXHLevel2X 2 13 10 3" xfId="21033" xr:uid="{00000000-0005-0000-0000-000029520000}"/>
    <cellStyle name="SAPBEXHLevel2X 2 13 11" xfId="21034" xr:uid="{00000000-0005-0000-0000-00002A520000}"/>
    <cellStyle name="SAPBEXHLevel2X 2 13 11 2" xfId="21035" xr:uid="{00000000-0005-0000-0000-00002B520000}"/>
    <cellStyle name="SAPBEXHLevel2X 2 13 11 3" xfId="21036" xr:uid="{00000000-0005-0000-0000-00002C520000}"/>
    <cellStyle name="SAPBEXHLevel2X 2 13 12" xfId="21037" xr:uid="{00000000-0005-0000-0000-00002D520000}"/>
    <cellStyle name="SAPBEXHLevel2X 2 13 12 2" xfId="21038" xr:uid="{00000000-0005-0000-0000-00002E520000}"/>
    <cellStyle name="SAPBEXHLevel2X 2 13 12 3" xfId="21039" xr:uid="{00000000-0005-0000-0000-00002F520000}"/>
    <cellStyle name="SAPBEXHLevel2X 2 13 13" xfId="21040" xr:uid="{00000000-0005-0000-0000-000030520000}"/>
    <cellStyle name="SAPBEXHLevel2X 2 13 13 2" xfId="21041" xr:uid="{00000000-0005-0000-0000-000031520000}"/>
    <cellStyle name="SAPBEXHLevel2X 2 13 13 3" xfId="21042" xr:uid="{00000000-0005-0000-0000-000032520000}"/>
    <cellStyle name="SAPBEXHLevel2X 2 13 14" xfId="21043" xr:uid="{00000000-0005-0000-0000-000033520000}"/>
    <cellStyle name="SAPBEXHLevel2X 2 13 14 2" xfId="21044" xr:uid="{00000000-0005-0000-0000-000034520000}"/>
    <cellStyle name="SAPBEXHLevel2X 2 13 14 3" xfId="21045" xr:uid="{00000000-0005-0000-0000-000035520000}"/>
    <cellStyle name="SAPBEXHLevel2X 2 13 15" xfId="21046" xr:uid="{00000000-0005-0000-0000-000036520000}"/>
    <cellStyle name="SAPBEXHLevel2X 2 13 15 2" xfId="21047" xr:uid="{00000000-0005-0000-0000-000037520000}"/>
    <cellStyle name="SAPBEXHLevel2X 2 13 15 3" xfId="21048" xr:uid="{00000000-0005-0000-0000-000038520000}"/>
    <cellStyle name="SAPBEXHLevel2X 2 13 16" xfId="21049" xr:uid="{00000000-0005-0000-0000-000039520000}"/>
    <cellStyle name="SAPBEXHLevel2X 2 13 2" xfId="21050" xr:uid="{00000000-0005-0000-0000-00003A520000}"/>
    <cellStyle name="SAPBEXHLevel2X 2 13 2 2" xfId="21051" xr:uid="{00000000-0005-0000-0000-00003B520000}"/>
    <cellStyle name="SAPBEXHLevel2X 2 13 2 3" xfId="21052" xr:uid="{00000000-0005-0000-0000-00003C520000}"/>
    <cellStyle name="SAPBEXHLevel2X 2 13 3" xfId="21053" xr:uid="{00000000-0005-0000-0000-00003D520000}"/>
    <cellStyle name="SAPBEXHLevel2X 2 13 3 2" xfId="21054" xr:uid="{00000000-0005-0000-0000-00003E520000}"/>
    <cellStyle name="SAPBEXHLevel2X 2 13 3 3" xfId="21055" xr:uid="{00000000-0005-0000-0000-00003F520000}"/>
    <cellStyle name="SAPBEXHLevel2X 2 13 4" xfId="21056" xr:uid="{00000000-0005-0000-0000-000040520000}"/>
    <cellStyle name="SAPBEXHLevel2X 2 13 4 2" xfId="21057" xr:uid="{00000000-0005-0000-0000-000041520000}"/>
    <cellStyle name="SAPBEXHLevel2X 2 13 4 3" xfId="21058" xr:uid="{00000000-0005-0000-0000-000042520000}"/>
    <cellStyle name="SAPBEXHLevel2X 2 13 5" xfId="21059" xr:uid="{00000000-0005-0000-0000-000043520000}"/>
    <cellStyle name="SAPBEXHLevel2X 2 13 5 2" xfId="21060" xr:uid="{00000000-0005-0000-0000-000044520000}"/>
    <cellStyle name="SAPBEXHLevel2X 2 13 5 3" xfId="21061" xr:uid="{00000000-0005-0000-0000-000045520000}"/>
    <cellStyle name="SAPBEXHLevel2X 2 13 6" xfId="21062" xr:uid="{00000000-0005-0000-0000-000046520000}"/>
    <cellStyle name="SAPBEXHLevel2X 2 13 6 2" xfId="21063" xr:uid="{00000000-0005-0000-0000-000047520000}"/>
    <cellStyle name="SAPBEXHLevel2X 2 13 6 3" xfId="21064" xr:uid="{00000000-0005-0000-0000-000048520000}"/>
    <cellStyle name="SAPBEXHLevel2X 2 13 7" xfId="21065" xr:uid="{00000000-0005-0000-0000-000049520000}"/>
    <cellStyle name="SAPBEXHLevel2X 2 13 7 2" xfId="21066" xr:uid="{00000000-0005-0000-0000-00004A520000}"/>
    <cellStyle name="SAPBEXHLevel2X 2 13 7 3" xfId="21067" xr:uid="{00000000-0005-0000-0000-00004B520000}"/>
    <cellStyle name="SAPBEXHLevel2X 2 13 8" xfId="21068" xr:uid="{00000000-0005-0000-0000-00004C520000}"/>
    <cellStyle name="SAPBEXHLevel2X 2 13 8 2" xfId="21069" xr:uid="{00000000-0005-0000-0000-00004D520000}"/>
    <cellStyle name="SAPBEXHLevel2X 2 13 8 3" xfId="21070" xr:uid="{00000000-0005-0000-0000-00004E520000}"/>
    <cellStyle name="SAPBEXHLevel2X 2 13 9" xfId="21071" xr:uid="{00000000-0005-0000-0000-00004F520000}"/>
    <cellStyle name="SAPBEXHLevel2X 2 13 9 2" xfId="21072" xr:uid="{00000000-0005-0000-0000-000050520000}"/>
    <cellStyle name="SAPBEXHLevel2X 2 13 9 3" xfId="21073" xr:uid="{00000000-0005-0000-0000-000051520000}"/>
    <cellStyle name="SAPBEXHLevel2X 2 14" xfId="21074" xr:uid="{00000000-0005-0000-0000-000052520000}"/>
    <cellStyle name="SAPBEXHLevel2X 2 14 2" xfId="21075" xr:uid="{00000000-0005-0000-0000-000053520000}"/>
    <cellStyle name="SAPBEXHLevel2X 2 14 3" xfId="21076" xr:uid="{00000000-0005-0000-0000-000054520000}"/>
    <cellStyle name="SAPBEXHLevel2X 2 15" xfId="21077" xr:uid="{00000000-0005-0000-0000-000055520000}"/>
    <cellStyle name="SAPBEXHLevel2X 2 15 2" xfId="21078" xr:uid="{00000000-0005-0000-0000-000056520000}"/>
    <cellStyle name="SAPBEXHLevel2X 2 15 3" xfId="21079" xr:uid="{00000000-0005-0000-0000-000057520000}"/>
    <cellStyle name="SAPBEXHLevel2X 2 16" xfId="21080" xr:uid="{00000000-0005-0000-0000-000058520000}"/>
    <cellStyle name="SAPBEXHLevel2X 2 16 2" xfId="21081" xr:uid="{00000000-0005-0000-0000-000059520000}"/>
    <cellStyle name="SAPBEXHLevel2X 2 16 3" xfId="21082" xr:uid="{00000000-0005-0000-0000-00005A520000}"/>
    <cellStyle name="SAPBEXHLevel2X 2 17" xfId="21083" xr:uid="{00000000-0005-0000-0000-00005B520000}"/>
    <cellStyle name="SAPBEXHLevel2X 2 17 2" xfId="21084" xr:uid="{00000000-0005-0000-0000-00005C520000}"/>
    <cellStyle name="SAPBEXHLevel2X 2 17 3" xfId="21085" xr:uid="{00000000-0005-0000-0000-00005D520000}"/>
    <cellStyle name="SAPBEXHLevel2X 2 18" xfId="21086" xr:uid="{00000000-0005-0000-0000-00005E520000}"/>
    <cellStyle name="SAPBEXHLevel2X 2 18 2" xfId="21087" xr:uid="{00000000-0005-0000-0000-00005F520000}"/>
    <cellStyle name="SAPBEXHLevel2X 2 18 3" xfId="21088" xr:uid="{00000000-0005-0000-0000-000060520000}"/>
    <cellStyle name="SAPBEXHLevel2X 2 19" xfId="21089" xr:uid="{00000000-0005-0000-0000-000061520000}"/>
    <cellStyle name="SAPBEXHLevel2X 2 19 2" xfId="21090" xr:uid="{00000000-0005-0000-0000-000062520000}"/>
    <cellStyle name="SAPBEXHLevel2X 2 19 3" xfId="21091" xr:uid="{00000000-0005-0000-0000-000063520000}"/>
    <cellStyle name="SAPBEXHLevel2X 2 2" xfId="21092" xr:uid="{00000000-0005-0000-0000-000064520000}"/>
    <cellStyle name="SAPBEXHLevel2X 2 2 10" xfId="21093" xr:uid="{00000000-0005-0000-0000-000065520000}"/>
    <cellStyle name="SAPBEXHLevel2X 2 2 10 2" xfId="21094" xr:uid="{00000000-0005-0000-0000-000066520000}"/>
    <cellStyle name="SAPBEXHLevel2X 2 2 10 3" xfId="21095" xr:uid="{00000000-0005-0000-0000-000067520000}"/>
    <cellStyle name="SAPBEXHLevel2X 2 2 11" xfId="21096" xr:uid="{00000000-0005-0000-0000-000068520000}"/>
    <cellStyle name="SAPBEXHLevel2X 2 2 11 2" xfId="21097" xr:uid="{00000000-0005-0000-0000-000069520000}"/>
    <cellStyle name="SAPBEXHLevel2X 2 2 11 3" xfId="21098" xr:uid="{00000000-0005-0000-0000-00006A520000}"/>
    <cellStyle name="SAPBEXHLevel2X 2 2 12" xfId="21099" xr:uid="{00000000-0005-0000-0000-00006B520000}"/>
    <cellStyle name="SAPBEXHLevel2X 2 2 12 2" xfId="21100" xr:uid="{00000000-0005-0000-0000-00006C520000}"/>
    <cellStyle name="SAPBEXHLevel2X 2 2 12 3" xfId="21101" xr:uid="{00000000-0005-0000-0000-00006D520000}"/>
    <cellStyle name="SAPBEXHLevel2X 2 2 13" xfId="21102" xr:uid="{00000000-0005-0000-0000-00006E520000}"/>
    <cellStyle name="SAPBEXHLevel2X 2 2 13 2" xfId="21103" xr:uid="{00000000-0005-0000-0000-00006F520000}"/>
    <cellStyle name="SAPBEXHLevel2X 2 2 13 3" xfId="21104" xr:uid="{00000000-0005-0000-0000-000070520000}"/>
    <cellStyle name="SAPBEXHLevel2X 2 2 14" xfId="21105" xr:uid="{00000000-0005-0000-0000-000071520000}"/>
    <cellStyle name="SAPBEXHLevel2X 2 2 14 2" xfId="21106" xr:uid="{00000000-0005-0000-0000-000072520000}"/>
    <cellStyle name="SAPBEXHLevel2X 2 2 14 3" xfId="21107" xr:uid="{00000000-0005-0000-0000-000073520000}"/>
    <cellStyle name="SAPBEXHLevel2X 2 2 15" xfId="21108" xr:uid="{00000000-0005-0000-0000-000074520000}"/>
    <cellStyle name="SAPBEXHLevel2X 2 2 15 2" xfId="21109" xr:uid="{00000000-0005-0000-0000-000075520000}"/>
    <cellStyle name="SAPBEXHLevel2X 2 2 15 3" xfId="21110" xr:uid="{00000000-0005-0000-0000-000076520000}"/>
    <cellStyle name="SAPBEXHLevel2X 2 2 16" xfId="21111" xr:uid="{00000000-0005-0000-0000-000077520000}"/>
    <cellStyle name="SAPBEXHLevel2X 2 2 2" xfId="21112" xr:uid="{00000000-0005-0000-0000-000078520000}"/>
    <cellStyle name="SAPBEXHLevel2X 2 2 2 2" xfId="21113" xr:uid="{00000000-0005-0000-0000-000079520000}"/>
    <cellStyle name="SAPBEXHLevel2X 2 2 2 3" xfId="21114" xr:uid="{00000000-0005-0000-0000-00007A520000}"/>
    <cellStyle name="SAPBEXHLevel2X 2 2 3" xfId="21115" xr:uid="{00000000-0005-0000-0000-00007B520000}"/>
    <cellStyle name="SAPBEXHLevel2X 2 2 3 2" xfId="21116" xr:uid="{00000000-0005-0000-0000-00007C520000}"/>
    <cellStyle name="SAPBEXHLevel2X 2 2 3 3" xfId="21117" xr:uid="{00000000-0005-0000-0000-00007D520000}"/>
    <cellStyle name="SAPBEXHLevel2X 2 2 4" xfId="21118" xr:uid="{00000000-0005-0000-0000-00007E520000}"/>
    <cellStyle name="SAPBEXHLevel2X 2 2 4 2" xfId="21119" xr:uid="{00000000-0005-0000-0000-00007F520000}"/>
    <cellStyle name="SAPBEXHLevel2X 2 2 4 3" xfId="21120" xr:uid="{00000000-0005-0000-0000-000080520000}"/>
    <cellStyle name="SAPBEXHLevel2X 2 2 5" xfId="21121" xr:uid="{00000000-0005-0000-0000-000081520000}"/>
    <cellStyle name="SAPBEXHLevel2X 2 2 5 2" xfId="21122" xr:uid="{00000000-0005-0000-0000-000082520000}"/>
    <cellStyle name="SAPBEXHLevel2X 2 2 5 3" xfId="21123" xr:uid="{00000000-0005-0000-0000-000083520000}"/>
    <cellStyle name="SAPBEXHLevel2X 2 2 6" xfId="21124" xr:uid="{00000000-0005-0000-0000-000084520000}"/>
    <cellStyle name="SAPBEXHLevel2X 2 2 6 2" xfId="21125" xr:uid="{00000000-0005-0000-0000-000085520000}"/>
    <cellStyle name="SAPBEXHLevel2X 2 2 6 3" xfId="21126" xr:uid="{00000000-0005-0000-0000-000086520000}"/>
    <cellStyle name="SAPBEXHLevel2X 2 2 7" xfId="21127" xr:uid="{00000000-0005-0000-0000-000087520000}"/>
    <cellStyle name="SAPBEXHLevel2X 2 2 7 2" xfId="21128" xr:uid="{00000000-0005-0000-0000-000088520000}"/>
    <cellStyle name="SAPBEXHLevel2X 2 2 7 3" xfId="21129" xr:uid="{00000000-0005-0000-0000-000089520000}"/>
    <cellStyle name="SAPBEXHLevel2X 2 2 8" xfId="21130" xr:uid="{00000000-0005-0000-0000-00008A520000}"/>
    <cellStyle name="SAPBEXHLevel2X 2 2 8 2" xfId="21131" xr:uid="{00000000-0005-0000-0000-00008B520000}"/>
    <cellStyle name="SAPBEXHLevel2X 2 2 8 3" xfId="21132" xr:uid="{00000000-0005-0000-0000-00008C520000}"/>
    <cellStyle name="SAPBEXHLevel2X 2 2 9" xfId="21133" xr:uid="{00000000-0005-0000-0000-00008D520000}"/>
    <cellStyle name="SAPBEXHLevel2X 2 2 9 2" xfId="21134" xr:uid="{00000000-0005-0000-0000-00008E520000}"/>
    <cellStyle name="SAPBEXHLevel2X 2 2 9 3" xfId="21135" xr:uid="{00000000-0005-0000-0000-00008F520000}"/>
    <cellStyle name="SAPBEXHLevel2X 2 20" xfId="21136" xr:uid="{00000000-0005-0000-0000-000090520000}"/>
    <cellStyle name="SAPBEXHLevel2X 2 20 2" xfId="21137" xr:uid="{00000000-0005-0000-0000-000091520000}"/>
    <cellStyle name="SAPBEXHLevel2X 2 20 3" xfId="21138" xr:uid="{00000000-0005-0000-0000-000092520000}"/>
    <cellStyle name="SAPBEXHLevel2X 2 21" xfId="21139" xr:uid="{00000000-0005-0000-0000-000093520000}"/>
    <cellStyle name="SAPBEXHLevel2X 2 21 2" xfId="21140" xr:uid="{00000000-0005-0000-0000-000094520000}"/>
    <cellStyle name="SAPBEXHLevel2X 2 21 3" xfId="21141" xr:uid="{00000000-0005-0000-0000-000095520000}"/>
    <cellStyle name="SAPBEXHLevel2X 2 22" xfId="21142" xr:uid="{00000000-0005-0000-0000-000096520000}"/>
    <cellStyle name="SAPBEXHLevel2X 2 22 2" xfId="21143" xr:uid="{00000000-0005-0000-0000-000097520000}"/>
    <cellStyle name="SAPBEXHLevel2X 2 22 3" xfId="21144" xr:uid="{00000000-0005-0000-0000-000098520000}"/>
    <cellStyle name="SAPBEXHLevel2X 2 23" xfId="21145" xr:uid="{00000000-0005-0000-0000-000099520000}"/>
    <cellStyle name="SAPBEXHLevel2X 2 23 2" xfId="21146" xr:uid="{00000000-0005-0000-0000-00009A520000}"/>
    <cellStyle name="SAPBEXHLevel2X 2 23 3" xfId="21147" xr:uid="{00000000-0005-0000-0000-00009B520000}"/>
    <cellStyle name="SAPBEXHLevel2X 2 24" xfId="21148" xr:uid="{00000000-0005-0000-0000-00009C520000}"/>
    <cellStyle name="SAPBEXHLevel2X 2 24 2" xfId="21149" xr:uid="{00000000-0005-0000-0000-00009D520000}"/>
    <cellStyle name="SAPBEXHLevel2X 2 24 3" xfId="21150" xr:uid="{00000000-0005-0000-0000-00009E520000}"/>
    <cellStyle name="SAPBEXHLevel2X 2 25" xfId="21151" xr:uid="{00000000-0005-0000-0000-00009F520000}"/>
    <cellStyle name="SAPBEXHLevel2X 2 25 2" xfId="21152" xr:uid="{00000000-0005-0000-0000-0000A0520000}"/>
    <cellStyle name="SAPBEXHLevel2X 2 25 3" xfId="21153" xr:uid="{00000000-0005-0000-0000-0000A1520000}"/>
    <cellStyle name="SAPBEXHLevel2X 2 26" xfId="21154" xr:uid="{00000000-0005-0000-0000-0000A2520000}"/>
    <cellStyle name="SAPBEXHLevel2X 2 26 2" xfId="21155" xr:uid="{00000000-0005-0000-0000-0000A3520000}"/>
    <cellStyle name="SAPBEXHLevel2X 2 26 3" xfId="21156" xr:uid="{00000000-0005-0000-0000-0000A4520000}"/>
    <cellStyle name="SAPBEXHLevel2X 2 27" xfId="21157" xr:uid="{00000000-0005-0000-0000-0000A5520000}"/>
    <cellStyle name="SAPBEXHLevel2X 2 27 2" xfId="21158" xr:uid="{00000000-0005-0000-0000-0000A6520000}"/>
    <cellStyle name="SAPBEXHLevel2X 2 27 3" xfId="21159" xr:uid="{00000000-0005-0000-0000-0000A7520000}"/>
    <cellStyle name="SAPBEXHLevel2X 2 28" xfId="21160" xr:uid="{00000000-0005-0000-0000-0000A8520000}"/>
    <cellStyle name="SAPBEXHLevel2X 2 3" xfId="21161" xr:uid="{00000000-0005-0000-0000-0000A9520000}"/>
    <cellStyle name="SAPBEXHLevel2X 2 3 10" xfId="21162" xr:uid="{00000000-0005-0000-0000-0000AA520000}"/>
    <cellStyle name="SAPBEXHLevel2X 2 3 10 2" xfId="21163" xr:uid="{00000000-0005-0000-0000-0000AB520000}"/>
    <cellStyle name="SAPBEXHLevel2X 2 3 10 3" xfId="21164" xr:uid="{00000000-0005-0000-0000-0000AC520000}"/>
    <cellStyle name="SAPBEXHLevel2X 2 3 11" xfId="21165" xr:uid="{00000000-0005-0000-0000-0000AD520000}"/>
    <cellStyle name="SAPBEXHLevel2X 2 3 11 2" xfId="21166" xr:uid="{00000000-0005-0000-0000-0000AE520000}"/>
    <cellStyle name="SAPBEXHLevel2X 2 3 11 3" xfId="21167" xr:uid="{00000000-0005-0000-0000-0000AF520000}"/>
    <cellStyle name="SAPBEXHLevel2X 2 3 12" xfId="21168" xr:uid="{00000000-0005-0000-0000-0000B0520000}"/>
    <cellStyle name="SAPBEXHLevel2X 2 3 12 2" xfId="21169" xr:uid="{00000000-0005-0000-0000-0000B1520000}"/>
    <cellStyle name="SAPBEXHLevel2X 2 3 12 3" xfId="21170" xr:uid="{00000000-0005-0000-0000-0000B2520000}"/>
    <cellStyle name="SAPBEXHLevel2X 2 3 13" xfId="21171" xr:uid="{00000000-0005-0000-0000-0000B3520000}"/>
    <cellStyle name="SAPBEXHLevel2X 2 3 13 2" xfId="21172" xr:uid="{00000000-0005-0000-0000-0000B4520000}"/>
    <cellStyle name="SAPBEXHLevel2X 2 3 13 3" xfId="21173" xr:uid="{00000000-0005-0000-0000-0000B5520000}"/>
    <cellStyle name="SAPBEXHLevel2X 2 3 14" xfId="21174" xr:uid="{00000000-0005-0000-0000-0000B6520000}"/>
    <cellStyle name="SAPBEXHLevel2X 2 3 14 2" xfId="21175" xr:uid="{00000000-0005-0000-0000-0000B7520000}"/>
    <cellStyle name="SAPBEXHLevel2X 2 3 14 3" xfId="21176" xr:uid="{00000000-0005-0000-0000-0000B8520000}"/>
    <cellStyle name="SAPBEXHLevel2X 2 3 15" xfId="21177" xr:uid="{00000000-0005-0000-0000-0000B9520000}"/>
    <cellStyle name="SAPBEXHLevel2X 2 3 15 2" xfId="21178" xr:uid="{00000000-0005-0000-0000-0000BA520000}"/>
    <cellStyle name="SAPBEXHLevel2X 2 3 15 3" xfId="21179" xr:uid="{00000000-0005-0000-0000-0000BB520000}"/>
    <cellStyle name="SAPBEXHLevel2X 2 3 16" xfId="21180" xr:uid="{00000000-0005-0000-0000-0000BC520000}"/>
    <cellStyle name="SAPBEXHLevel2X 2 3 2" xfId="21181" xr:uid="{00000000-0005-0000-0000-0000BD520000}"/>
    <cellStyle name="SAPBEXHLevel2X 2 3 2 2" xfId="21182" xr:uid="{00000000-0005-0000-0000-0000BE520000}"/>
    <cellStyle name="SAPBEXHLevel2X 2 3 2 3" xfId="21183" xr:uid="{00000000-0005-0000-0000-0000BF520000}"/>
    <cellStyle name="SAPBEXHLevel2X 2 3 3" xfId="21184" xr:uid="{00000000-0005-0000-0000-0000C0520000}"/>
    <cellStyle name="SAPBEXHLevel2X 2 3 3 2" xfId="21185" xr:uid="{00000000-0005-0000-0000-0000C1520000}"/>
    <cellStyle name="SAPBEXHLevel2X 2 3 3 3" xfId="21186" xr:uid="{00000000-0005-0000-0000-0000C2520000}"/>
    <cellStyle name="SAPBEXHLevel2X 2 3 4" xfId="21187" xr:uid="{00000000-0005-0000-0000-0000C3520000}"/>
    <cellStyle name="SAPBEXHLevel2X 2 3 4 2" xfId="21188" xr:uid="{00000000-0005-0000-0000-0000C4520000}"/>
    <cellStyle name="SAPBEXHLevel2X 2 3 4 3" xfId="21189" xr:uid="{00000000-0005-0000-0000-0000C5520000}"/>
    <cellStyle name="SAPBEXHLevel2X 2 3 5" xfId="21190" xr:uid="{00000000-0005-0000-0000-0000C6520000}"/>
    <cellStyle name="SAPBEXHLevel2X 2 3 5 2" xfId="21191" xr:uid="{00000000-0005-0000-0000-0000C7520000}"/>
    <cellStyle name="SAPBEXHLevel2X 2 3 5 3" xfId="21192" xr:uid="{00000000-0005-0000-0000-0000C8520000}"/>
    <cellStyle name="SAPBEXHLevel2X 2 3 6" xfId="21193" xr:uid="{00000000-0005-0000-0000-0000C9520000}"/>
    <cellStyle name="SAPBEXHLevel2X 2 3 6 2" xfId="21194" xr:uid="{00000000-0005-0000-0000-0000CA520000}"/>
    <cellStyle name="SAPBEXHLevel2X 2 3 6 3" xfId="21195" xr:uid="{00000000-0005-0000-0000-0000CB520000}"/>
    <cellStyle name="SAPBEXHLevel2X 2 3 7" xfId="21196" xr:uid="{00000000-0005-0000-0000-0000CC520000}"/>
    <cellStyle name="SAPBEXHLevel2X 2 3 7 2" xfId="21197" xr:uid="{00000000-0005-0000-0000-0000CD520000}"/>
    <cellStyle name="SAPBEXHLevel2X 2 3 7 3" xfId="21198" xr:uid="{00000000-0005-0000-0000-0000CE520000}"/>
    <cellStyle name="SAPBEXHLevel2X 2 3 8" xfId="21199" xr:uid="{00000000-0005-0000-0000-0000CF520000}"/>
    <cellStyle name="SAPBEXHLevel2X 2 3 8 2" xfId="21200" xr:uid="{00000000-0005-0000-0000-0000D0520000}"/>
    <cellStyle name="SAPBEXHLevel2X 2 3 8 3" xfId="21201" xr:uid="{00000000-0005-0000-0000-0000D1520000}"/>
    <cellStyle name="SAPBEXHLevel2X 2 3 9" xfId="21202" xr:uid="{00000000-0005-0000-0000-0000D2520000}"/>
    <cellStyle name="SAPBEXHLevel2X 2 3 9 2" xfId="21203" xr:uid="{00000000-0005-0000-0000-0000D3520000}"/>
    <cellStyle name="SAPBEXHLevel2X 2 3 9 3" xfId="21204" xr:uid="{00000000-0005-0000-0000-0000D4520000}"/>
    <cellStyle name="SAPBEXHLevel2X 2 4" xfId="21205" xr:uid="{00000000-0005-0000-0000-0000D5520000}"/>
    <cellStyle name="SAPBEXHLevel2X 2 4 10" xfId="21206" xr:uid="{00000000-0005-0000-0000-0000D6520000}"/>
    <cellStyle name="SAPBEXHLevel2X 2 4 10 2" xfId="21207" xr:uid="{00000000-0005-0000-0000-0000D7520000}"/>
    <cellStyle name="SAPBEXHLevel2X 2 4 10 3" xfId="21208" xr:uid="{00000000-0005-0000-0000-0000D8520000}"/>
    <cellStyle name="SAPBEXHLevel2X 2 4 11" xfId="21209" xr:uid="{00000000-0005-0000-0000-0000D9520000}"/>
    <cellStyle name="SAPBEXHLevel2X 2 4 11 2" xfId="21210" xr:uid="{00000000-0005-0000-0000-0000DA520000}"/>
    <cellStyle name="SAPBEXHLevel2X 2 4 11 3" xfId="21211" xr:uid="{00000000-0005-0000-0000-0000DB520000}"/>
    <cellStyle name="SAPBEXHLevel2X 2 4 12" xfId="21212" xr:uid="{00000000-0005-0000-0000-0000DC520000}"/>
    <cellStyle name="SAPBEXHLevel2X 2 4 12 2" xfId="21213" xr:uid="{00000000-0005-0000-0000-0000DD520000}"/>
    <cellStyle name="SAPBEXHLevel2X 2 4 12 3" xfId="21214" xr:uid="{00000000-0005-0000-0000-0000DE520000}"/>
    <cellStyle name="SAPBEXHLevel2X 2 4 13" xfId="21215" xr:uid="{00000000-0005-0000-0000-0000DF520000}"/>
    <cellStyle name="SAPBEXHLevel2X 2 4 13 2" xfId="21216" xr:uid="{00000000-0005-0000-0000-0000E0520000}"/>
    <cellStyle name="SAPBEXHLevel2X 2 4 13 3" xfId="21217" xr:uid="{00000000-0005-0000-0000-0000E1520000}"/>
    <cellStyle name="SAPBEXHLevel2X 2 4 14" xfId="21218" xr:uid="{00000000-0005-0000-0000-0000E2520000}"/>
    <cellStyle name="SAPBEXHLevel2X 2 4 14 2" xfId="21219" xr:uid="{00000000-0005-0000-0000-0000E3520000}"/>
    <cellStyle name="SAPBEXHLevel2X 2 4 14 3" xfId="21220" xr:uid="{00000000-0005-0000-0000-0000E4520000}"/>
    <cellStyle name="SAPBEXHLevel2X 2 4 15" xfId="21221" xr:uid="{00000000-0005-0000-0000-0000E5520000}"/>
    <cellStyle name="SAPBEXHLevel2X 2 4 15 2" xfId="21222" xr:uid="{00000000-0005-0000-0000-0000E6520000}"/>
    <cellStyle name="SAPBEXHLevel2X 2 4 15 3" xfId="21223" xr:uid="{00000000-0005-0000-0000-0000E7520000}"/>
    <cellStyle name="SAPBEXHLevel2X 2 4 16" xfId="21224" xr:uid="{00000000-0005-0000-0000-0000E8520000}"/>
    <cellStyle name="SAPBEXHLevel2X 2 4 2" xfId="21225" xr:uid="{00000000-0005-0000-0000-0000E9520000}"/>
    <cellStyle name="SAPBEXHLevel2X 2 4 2 2" xfId="21226" xr:uid="{00000000-0005-0000-0000-0000EA520000}"/>
    <cellStyle name="SAPBEXHLevel2X 2 4 2 3" xfId="21227" xr:uid="{00000000-0005-0000-0000-0000EB520000}"/>
    <cellStyle name="SAPBEXHLevel2X 2 4 3" xfId="21228" xr:uid="{00000000-0005-0000-0000-0000EC520000}"/>
    <cellStyle name="SAPBEXHLevel2X 2 4 3 2" xfId="21229" xr:uid="{00000000-0005-0000-0000-0000ED520000}"/>
    <cellStyle name="SAPBEXHLevel2X 2 4 3 3" xfId="21230" xr:uid="{00000000-0005-0000-0000-0000EE520000}"/>
    <cellStyle name="SAPBEXHLevel2X 2 4 4" xfId="21231" xr:uid="{00000000-0005-0000-0000-0000EF520000}"/>
    <cellStyle name="SAPBEXHLevel2X 2 4 4 2" xfId="21232" xr:uid="{00000000-0005-0000-0000-0000F0520000}"/>
    <cellStyle name="SAPBEXHLevel2X 2 4 4 3" xfId="21233" xr:uid="{00000000-0005-0000-0000-0000F1520000}"/>
    <cellStyle name="SAPBEXHLevel2X 2 4 5" xfId="21234" xr:uid="{00000000-0005-0000-0000-0000F2520000}"/>
    <cellStyle name="SAPBEXHLevel2X 2 4 5 2" xfId="21235" xr:uid="{00000000-0005-0000-0000-0000F3520000}"/>
    <cellStyle name="SAPBEXHLevel2X 2 4 5 3" xfId="21236" xr:uid="{00000000-0005-0000-0000-0000F4520000}"/>
    <cellStyle name="SAPBEXHLevel2X 2 4 6" xfId="21237" xr:uid="{00000000-0005-0000-0000-0000F5520000}"/>
    <cellStyle name="SAPBEXHLevel2X 2 4 6 2" xfId="21238" xr:uid="{00000000-0005-0000-0000-0000F6520000}"/>
    <cellStyle name="SAPBEXHLevel2X 2 4 6 3" xfId="21239" xr:uid="{00000000-0005-0000-0000-0000F7520000}"/>
    <cellStyle name="SAPBEXHLevel2X 2 4 7" xfId="21240" xr:uid="{00000000-0005-0000-0000-0000F8520000}"/>
    <cellStyle name="SAPBEXHLevel2X 2 4 7 2" xfId="21241" xr:uid="{00000000-0005-0000-0000-0000F9520000}"/>
    <cellStyle name="SAPBEXHLevel2X 2 4 7 3" xfId="21242" xr:uid="{00000000-0005-0000-0000-0000FA520000}"/>
    <cellStyle name="SAPBEXHLevel2X 2 4 8" xfId="21243" xr:uid="{00000000-0005-0000-0000-0000FB520000}"/>
    <cellStyle name="SAPBEXHLevel2X 2 4 8 2" xfId="21244" xr:uid="{00000000-0005-0000-0000-0000FC520000}"/>
    <cellStyle name="SAPBEXHLevel2X 2 4 8 3" xfId="21245" xr:uid="{00000000-0005-0000-0000-0000FD520000}"/>
    <cellStyle name="SAPBEXHLevel2X 2 4 9" xfId="21246" xr:uid="{00000000-0005-0000-0000-0000FE520000}"/>
    <cellStyle name="SAPBEXHLevel2X 2 4 9 2" xfId="21247" xr:uid="{00000000-0005-0000-0000-0000FF520000}"/>
    <cellStyle name="SAPBEXHLevel2X 2 4 9 3" xfId="21248" xr:uid="{00000000-0005-0000-0000-000000530000}"/>
    <cellStyle name="SAPBEXHLevel2X 2 5" xfId="21249" xr:uid="{00000000-0005-0000-0000-000001530000}"/>
    <cellStyle name="SAPBEXHLevel2X 2 5 10" xfId="21250" xr:uid="{00000000-0005-0000-0000-000002530000}"/>
    <cellStyle name="SAPBEXHLevel2X 2 5 10 2" xfId="21251" xr:uid="{00000000-0005-0000-0000-000003530000}"/>
    <cellStyle name="SAPBEXHLevel2X 2 5 10 3" xfId="21252" xr:uid="{00000000-0005-0000-0000-000004530000}"/>
    <cellStyle name="SAPBEXHLevel2X 2 5 11" xfId="21253" xr:uid="{00000000-0005-0000-0000-000005530000}"/>
    <cellStyle name="SAPBEXHLevel2X 2 5 11 2" xfId="21254" xr:uid="{00000000-0005-0000-0000-000006530000}"/>
    <cellStyle name="SAPBEXHLevel2X 2 5 11 3" xfId="21255" xr:uid="{00000000-0005-0000-0000-000007530000}"/>
    <cellStyle name="SAPBEXHLevel2X 2 5 12" xfId="21256" xr:uid="{00000000-0005-0000-0000-000008530000}"/>
    <cellStyle name="SAPBEXHLevel2X 2 5 12 2" xfId="21257" xr:uid="{00000000-0005-0000-0000-000009530000}"/>
    <cellStyle name="SAPBEXHLevel2X 2 5 12 3" xfId="21258" xr:uid="{00000000-0005-0000-0000-00000A530000}"/>
    <cellStyle name="SAPBEXHLevel2X 2 5 13" xfId="21259" xr:uid="{00000000-0005-0000-0000-00000B530000}"/>
    <cellStyle name="SAPBEXHLevel2X 2 5 13 2" xfId="21260" xr:uid="{00000000-0005-0000-0000-00000C530000}"/>
    <cellStyle name="SAPBEXHLevel2X 2 5 13 3" xfId="21261" xr:uid="{00000000-0005-0000-0000-00000D530000}"/>
    <cellStyle name="SAPBEXHLevel2X 2 5 14" xfId="21262" xr:uid="{00000000-0005-0000-0000-00000E530000}"/>
    <cellStyle name="SAPBEXHLevel2X 2 5 14 2" xfId="21263" xr:uid="{00000000-0005-0000-0000-00000F530000}"/>
    <cellStyle name="SAPBEXHLevel2X 2 5 14 3" xfId="21264" xr:uid="{00000000-0005-0000-0000-000010530000}"/>
    <cellStyle name="SAPBEXHLevel2X 2 5 15" xfId="21265" xr:uid="{00000000-0005-0000-0000-000011530000}"/>
    <cellStyle name="SAPBEXHLevel2X 2 5 15 2" xfId="21266" xr:uid="{00000000-0005-0000-0000-000012530000}"/>
    <cellStyle name="SAPBEXHLevel2X 2 5 15 3" xfId="21267" xr:uid="{00000000-0005-0000-0000-000013530000}"/>
    <cellStyle name="SAPBEXHLevel2X 2 5 16" xfId="21268" xr:uid="{00000000-0005-0000-0000-000014530000}"/>
    <cellStyle name="SAPBEXHLevel2X 2 5 2" xfId="21269" xr:uid="{00000000-0005-0000-0000-000015530000}"/>
    <cellStyle name="SAPBEXHLevel2X 2 5 2 2" xfId="21270" xr:uid="{00000000-0005-0000-0000-000016530000}"/>
    <cellStyle name="SAPBEXHLevel2X 2 5 2 3" xfId="21271" xr:uid="{00000000-0005-0000-0000-000017530000}"/>
    <cellStyle name="SAPBEXHLevel2X 2 5 3" xfId="21272" xr:uid="{00000000-0005-0000-0000-000018530000}"/>
    <cellStyle name="SAPBEXHLevel2X 2 5 3 2" xfId="21273" xr:uid="{00000000-0005-0000-0000-000019530000}"/>
    <cellStyle name="SAPBEXHLevel2X 2 5 3 3" xfId="21274" xr:uid="{00000000-0005-0000-0000-00001A530000}"/>
    <cellStyle name="SAPBEXHLevel2X 2 5 4" xfId="21275" xr:uid="{00000000-0005-0000-0000-00001B530000}"/>
    <cellStyle name="SAPBEXHLevel2X 2 5 4 2" xfId="21276" xr:uid="{00000000-0005-0000-0000-00001C530000}"/>
    <cellStyle name="SAPBEXHLevel2X 2 5 4 3" xfId="21277" xr:uid="{00000000-0005-0000-0000-00001D530000}"/>
    <cellStyle name="SAPBEXHLevel2X 2 5 5" xfId="21278" xr:uid="{00000000-0005-0000-0000-00001E530000}"/>
    <cellStyle name="SAPBEXHLevel2X 2 5 5 2" xfId="21279" xr:uid="{00000000-0005-0000-0000-00001F530000}"/>
    <cellStyle name="SAPBEXHLevel2X 2 5 5 3" xfId="21280" xr:uid="{00000000-0005-0000-0000-000020530000}"/>
    <cellStyle name="SAPBEXHLevel2X 2 5 6" xfId="21281" xr:uid="{00000000-0005-0000-0000-000021530000}"/>
    <cellStyle name="SAPBEXHLevel2X 2 5 6 2" xfId="21282" xr:uid="{00000000-0005-0000-0000-000022530000}"/>
    <cellStyle name="SAPBEXHLevel2X 2 5 6 3" xfId="21283" xr:uid="{00000000-0005-0000-0000-000023530000}"/>
    <cellStyle name="SAPBEXHLevel2X 2 5 7" xfId="21284" xr:uid="{00000000-0005-0000-0000-000024530000}"/>
    <cellStyle name="SAPBEXHLevel2X 2 5 7 2" xfId="21285" xr:uid="{00000000-0005-0000-0000-000025530000}"/>
    <cellStyle name="SAPBEXHLevel2X 2 5 7 3" xfId="21286" xr:uid="{00000000-0005-0000-0000-000026530000}"/>
    <cellStyle name="SAPBEXHLevel2X 2 5 8" xfId="21287" xr:uid="{00000000-0005-0000-0000-000027530000}"/>
    <cellStyle name="SAPBEXHLevel2X 2 5 8 2" xfId="21288" xr:uid="{00000000-0005-0000-0000-000028530000}"/>
    <cellStyle name="SAPBEXHLevel2X 2 5 8 3" xfId="21289" xr:uid="{00000000-0005-0000-0000-000029530000}"/>
    <cellStyle name="SAPBEXHLevel2X 2 5 9" xfId="21290" xr:uid="{00000000-0005-0000-0000-00002A530000}"/>
    <cellStyle name="SAPBEXHLevel2X 2 5 9 2" xfId="21291" xr:uid="{00000000-0005-0000-0000-00002B530000}"/>
    <cellStyle name="SAPBEXHLevel2X 2 5 9 3" xfId="21292" xr:uid="{00000000-0005-0000-0000-00002C530000}"/>
    <cellStyle name="SAPBEXHLevel2X 2 6" xfId="21293" xr:uid="{00000000-0005-0000-0000-00002D530000}"/>
    <cellStyle name="SAPBEXHLevel2X 2 6 10" xfId="21294" xr:uid="{00000000-0005-0000-0000-00002E530000}"/>
    <cellStyle name="SAPBEXHLevel2X 2 6 10 2" xfId="21295" xr:uid="{00000000-0005-0000-0000-00002F530000}"/>
    <cellStyle name="SAPBEXHLevel2X 2 6 10 3" xfId="21296" xr:uid="{00000000-0005-0000-0000-000030530000}"/>
    <cellStyle name="SAPBEXHLevel2X 2 6 11" xfId="21297" xr:uid="{00000000-0005-0000-0000-000031530000}"/>
    <cellStyle name="SAPBEXHLevel2X 2 6 11 2" xfId="21298" xr:uid="{00000000-0005-0000-0000-000032530000}"/>
    <cellStyle name="SAPBEXHLevel2X 2 6 11 3" xfId="21299" xr:uid="{00000000-0005-0000-0000-000033530000}"/>
    <cellStyle name="SAPBEXHLevel2X 2 6 12" xfId="21300" xr:uid="{00000000-0005-0000-0000-000034530000}"/>
    <cellStyle name="SAPBEXHLevel2X 2 6 12 2" xfId="21301" xr:uid="{00000000-0005-0000-0000-000035530000}"/>
    <cellStyle name="SAPBEXHLevel2X 2 6 12 3" xfId="21302" xr:uid="{00000000-0005-0000-0000-000036530000}"/>
    <cellStyle name="SAPBEXHLevel2X 2 6 13" xfId="21303" xr:uid="{00000000-0005-0000-0000-000037530000}"/>
    <cellStyle name="SAPBEXHLevel2X 2 6 13 2" xfId="21304" xr:uid="{00000000-0005-0000-0000-000038530000}"/>
    <cellStyle name="SAPBEXHLevel2X 2 6 13 3" xfId="21305" xr:uid="{00000000-0005-0000-0000-000039530000}"/>
    <cellStyle name="SAPBEXHLevel2X 2 6 14" xfId="21306" xr:uid="{00000000-0005-0000-0000-00003A530000}"/>
    <cellStyle name="SAPBEXHLevel2X 2 6 14 2" xfId="21307" xr:uid="{00000000-0005-0000-0000-00003B530000}"/>
    <cellStyle name="SAPBEXHLevel2X 2 6 14 3" xfId="21308" xr:uid="{00000000-0005-0000-0000-00003C530000}"/>
    <cellStyle name="SAPBEXHLevel2X 2 6 15" xfId="21309" xr:uid="{00000000-0005-0000-0000-00003D530000}"/>
    <cellStyle name="SAPBEXHLevel2X 2 6 15 2" xfId="21310" xr:uid="{00000000-0005-0000-0000-00003E530000}"/>
    <cellStyle name="SAPBEXHLevel2X 2 6 15 3" xfId="21311" xr:uid="{00000000-0005-0000-0000-00003F530000}"/>
    <cellStyle name="SAPBEXHLevel2X 2 6 16" xfId="21312" xr:uid="{00000000-0005-0000-0000-000040530000}"/>
    <cellStyle name="SAPBEXHLevel2X 2 6 2" xfId="21313" xr:uid="{00000000-0005-0000-0000-000041530000}"/>
    <cellStyle name="SAPBEXHLevel2X 2 6 2 2" xfId="21314" xr:uid="{00000000-0005-0000-0000-000042530000}"/>
    <cellStyle name="SAPBEXHLevel2X 2 6 2 3" xfId="21315" xr:uid="{00000000-0005-0000-0000-000043530000}"/>
    <cellStyle name="SAPBEXHLevel2X 2 6 3" xfId="21316" xr:uid="{00000000-0005-0000-0000-000044530000}"/>
    <cellStyle name="SAPBEXHLevel2X 2 6 3 2" xfId="21317" xr:uid="{00000000-0005-0000-0000-000045530000}"/>
    <cellStyle name="SAPBEXHLevel2X 2 6 3 3" xfId="21318" xr:uid="{00000000-0005-0000-0000-000046530000}"/>
    <cellStyle name="SAPBEXHLevel2X 2 6 4" xfId="21319" xr:uid="{00000000-0005-0000-0000-000047530000}"/>
    <cellStyle name="SAPBEXHLevel2X 2 6 4 2" xfId="21320" xr:uid="{00000000-0005-0000-0000-000048530000}"/>
    <cellStyle name="SAPBEXHLevel2X 2 6 4 3" xfId="21321" xr:uid="{00000000-0005-0000-0000-000049530000}"/>
    <cellStyle name="SAPBEXHLevel2X 2 6 5" xfId="21322" xr:uid="{00000000-0005-0000-0000-00004A530000}"/>
    <cellStyle name="SAPBEXHLevel2X 2 6 5 2" xfId="21323" xr:uid="{00000000-0005-0000-0000-00004B530000}"/>
    <cellStyle name="SAPBEXHLevel2X 2 6 5 3" xfId="21324" xr:uid="{00000000-0005-0000-0000-00004C530000}"/>
    <cellStyle name="SAPBEXHLevel2X 2 6 6" xfId="21325" xr:uid="{00000000-0005-0000-0000-00004D530000}"/>
    <cellStyle name="SAPBEXHLevel2X 2 6 6 2" xfId="21326" xr:uid="{00000000-0005-0000-0000-00004E530000}"/>
    <cellStyle name="SAPBEXHLevel2X 2 6 6 3" xfId="21327" xr:uid="{00000000-0005-0000-0000-00004F530000}"/>
    <cellStyle name="SAPBEXHLevel2X 2 6 7" xfId="21328" xr:uid="{00000000-0005-0000-0000-000050530000}"/>
    <cellStyle name="SAPBEXHLevel2X 2 6 7 2" xfId="21329" xr:uid="{00000000-0005-0000-0000-000051530000}"/>
    <cellStyle name="SAPBEXHLevel2X 2 6 7 3" xfId="21330" xr:uid="{00000000-0005-0000-0000-000052530000}"/>
    <cellStyle name="SAPBEXHLevel2X 2 6 8" xfId="21331" xr:uid="{00000000-0005-0000-0000-000053530000}"/>
    <cellStyle name="SAPBEXHLevel2X 2 6 8 2" xfId="21332" xr:uid="{00000000-0005-0000-0000-000054530000}"/>
    <cellStyle name="SAPBEXHLevel2X 2 6 8 3" xfId="21333" xr:uid="{00000000-0005-0000-0000-000055530000}"/>
    <cellStyle name="SAPBEXHLevel2X 2 6 9" xfId="21334" xr:uid="{00000000-0005-0000-0000-000056530000}"/>
    <cellStyle name="SAPBEXHLevel2X 2 6 9 2" xfId="21335" xr:uid="{00000000-0005-0000-0000-000057530000}"/>
    <cellStyle name="SAPBEXHLevel2X 2 6 9 3" xfId="21336" xr:uid="{00000000-0005-0000-0000-000058530000}"/>
    <cellStyle name="SAPBEXHLevel2X 2 7" xfId="21337" xr:uid="{00000000-0005-0000-0000-000059530000}"/>
    <cellStyle name="SAPBEXHLevel2X 2 7 10" xfId="21338" xr:uid="{00000000-0005-0000-0000-00005A530000}"/>
    <cellStyle name="SAPBEXHLevel2X 2 7 10 2" xfId="21339" xr:uid="{00000000-0005-0000-0000-00005B530000}"/>
    <cellStyle name="SAPBEXHLevel2X 2 7 10 3" xfId="21340" xr:uid="{00000000-0005-0000-0000-00005C530000}"/>
    <cellStyle name="SAPBEXHLevel2X 2 7 11" xfId="21341" xr:uid="{00000000-0005-0000-0000-00005D530000}"/>
    <cellStyle name="SAPBEXHLevel2X 2 7 11 2" xfId="21342" xr:uid="{00000000-0005-0000-0000-00005E530000}"/>
    <cellStyle name="SAPBEXHLevel2X 2 7 11 3" xfId="21343" xr:uid="{00000000-0005-0000-0000-00005F530000}"/>
    <cellStyle name="SAPBEXHLevel2X 2 7 12" xfId="21344" xr:uid="{00000000-0005-0000-0000-000060530000}"/>
    <cellStyle name="SAPBEXHLevel2X 2 7 12 2" xfId="21345" xr:uid="{00000000-0005-0000-0000-000061530000}"/>
    <cellStyle name="SAPBEXHLevel2X 2 7 12 3" xfId="21346" xr:uid="{00000000-0005-0000-0000-000062530000}"/>
    <cellStyle name="SAPBEXHLevel2X 2 7 13" xfId="21347" xr:uid="{00000000-0005-0000-0000-000063530000}"/>
    <cellStyle name="SAPBEXHLevel2X 2 7 13 2" xfId="21348" xr:uid="{00000000-0005-0000-0000-000064530000}"/>
    <cellStyle name="SAPBEXHLevel2X 2 7 13 3" xfId="21349" xr:uid="{00000000-0005-0000-0000-000065530000}"/>
    <cellStyle name="SAPBEXHLevel2X 2 7 14" xfId="21350" xr:uid="{00000000-0005-0000-0000-000066530000}"/>
    <cellStyle name="SAPBEXHLevel2X 2 7 14 2" xfId="21351" xr:uid="{00000000-0005-0000-0000-000067530000}"/>
    <cellStyle name="SAPBEXHLevel2X 2 7 14 3" xfId="21352" xr:uid="{00000000-0005-0000-0000-000068530000}"/>
    <cellStyle name="SAPBEXHLevel2X 2 7 15" xfId="21353" xr:uid="{00000000-0005-0000-0000-000069530000}"/>
    <cellStyle name="SAPBEXHLevel2X 2 7 15 2" xfId="21354" xr:uid="{00000000-0005-0000-0000-00006A530000}"/>
    <cellStyle name="SAPBEXHLevel2X 2 7 15 3" xfId="21355" xr:uid="{00000000-0005-0000-0000-00006B530000}"/>
    <cellStyle name="SAPBEXHLevel2X 2 7 16" xfId="21356" xr:uid="{00000000-0005-0000-0000-00006C530000}"/>
    <cellStyle name="SAPBEXHLevel2X 2 7 2" xfId="21357" xr:uid="{00000000-0005-0000-0000-00006D530000}"/>
    <cellStyle name="SAPBEXHLevel2X 2 7 2 2" xfId="21358" xr:uid="{00000000-0005-0000-0000-00006E530000}"/>
    <cellStyle name="SAPBEXHLevel2X 2 7 2 3" xfId="21359" xr:uid="{00000000-0005-0000-0000-00006F530000}"/>
    <cellStyle name="SAPBEXHLevel2X 2 7 3" xfId="21360" xr:uid="{00000000-0005-0000-0000-000070530000}"/>
    <cellStyle name="SAPBEXHLevel2X 2 7 3 2" xfId="21361" xr:uid="{00000000-0005-0000-0000-000071530000}"/>
    <cellStyle name="SAPBEXHLevel2X 2 7 3 3" xfId="21362" xr:uid="{00000000-0005-0000-0000-000072530000}"/>
    <cellStyle name="SAPBEXHLevel2X 2 7 4" xfId="21363" xr:uid="{00000000-0005-0000-0000-000073530000}"/>
    <cellStyle name="SAPBEXHLevel2X 2 7 4 2" xfId="21364" xr:uid="{00000000-0005-0000-0000-000074530000}"/>
    <cellStyle name="SAPBEXHLevel2X 2 7 4 3" xfId="21365" xr:uid="{00000000-0005-0000-0000-000075530000}"/>
    <cellStyle name="SAPBEXHLevel2X 2 7 5" xfId="21366" xr:uid="{00000000-0005-0000-0000-000076530000}"/>
    <cellStyle name="SAPBEXHLevel2X 2 7 5 2" xfId="21367" xr:uid="{00000000-0005-0000-0000-000077530000}"/>
    <cellStyle name="SAPBEXHLevel2X 2 7 5 3" xfId="21368" xr:uid="{00000000-0005-0000-0000-000078530000}"/>
    <cellStyle name="SAPBEXHLevel2X 2 7 6" xfId="21369" xr:uid="{00000000-0005-0000-0000-000079530000}"/>
    <cellStyle name="SAPBEXHLevel2X 2 7 6 2" xfId="21370" xr:uid="{00000000-0005-0000-0000-00007A530000}"/>
    <cellStyle name="SAPBEXHLevel2X 2 7 6 3" xfId="21371" xr:uid="{00000000-0005-0000-0000-00007B530000}"/>
    <cellStyle name="SAPBEXHLevel2X 2 7 7" xfId="21372" xr:uid="{00000000-0005-0000-0000-00007C530000}"/>
    <cellStyle name="SAPBEXHLevel2X 2 7 7 2" xfId="21373" xr:uid="{00000000-0005-0000-0000-00007D530000}"/>
    <cellStyle name="SAPBEXHLevel2X 2 7 7 3" xfId="21374" xr:uid="{00000000-0005-0000-0000-00007E530000}"/>
    <cellStyle name="SAPBEXHLevel2X 2 7 8" xfId="21375" xr:uid="{00000000-0005-0000-0000-00007F530000}"/>
    <cellStyle name="SAPBEXHLevel2X 2 7 8 2" xfId="21376" xr:uid="{00000000-0005-0000-0000-000080530000}"/>
    <cellStyle name="SAPBEXHLevel2X 2 7 8 3" xfId="21377" xr:uid="{00000000-0005-0000-0000-000081530000}"/>
    <cellStyle name="SAPBEXHLevel2X 2 7 9" xfId="21378" xr:uid="{00000000-0005-0000-0000-000082530000}"/>
    <cellStyle name="SAPBEXHLevel2X 2 7 9 2" xfId="21379" xr:uid="{00000000-0005-0000-0000-000083530000}"/>
    <cellStyle name="SAPBEXHLevel2X 2 7 9 3" xfId="21380" xr:uid="{00000000-0005-0000-0000-000084530000}"/>
    <cellStyle name="SAPBEXHLevel2X 2 8" xfId="21381" xr:uid="{00000000-0005-0000-0000-000085530000}"/>
    <cellStyle name="SAPBEXHLevel2X 2 8 10" xfId="21382" xr:uid="{00000000-0005-0000-0000-000086530000}"/>
    <cellStyle name="SAPBEXHLevel2X 2 8 10 2" xfId="21383" xr:uid="{00000000-0005-0000-0000-000087530000}"/>
    <cellStyle name="SAPBEXHLevel2X 2 8 10 3" xfId="21384" xr:uid="{00000000-0005-0000-0000-000088530000}"/>
    <cellStyle name="SAPBEXHLevel2X 2 8 11" xfId="21385" xr:uid="{00000000-0005-0000-0000-000089530000}"/>
    <cellStyle name="SAPBEXHLevel2X 2 8 11 2" xfId="21386" xr:uid="{00000000-0005-0000-0000-00008A530000}"/>
    <cellStyle name="SAPBEXHLevel2X 2 8 11 3" xfId="21387" xr:uid="{00000000-0005-0000-0000-00008B530000}"/>
    <cellStyle name="SAPBEXHLevel2X 2 8 12" xfId="21388" xr:uid="{00000000-0005-0000-0000-00008C530000}"/>
    <cellStyle name="SAPBEXHLevel2X 2 8 12 2" xfId="21389" xr:uid="{00000000-0005-0000-0000-00008D530000}"/>
    <cellStyle name="SAPBEXHLevel2X 2 8 12 3" xfId="21390" xr:uid="{00000000-0005-0000-0000-00008E530000}"/>
    <cellStyle name="SAPBEXHLevel2X 2 8 13" xfId="21391" xr:uid="{00000000-0005-0000-0000-00008F530000}"/>
    <cellStyle name="SAPBEXHLevel2X 2 8 13 2" xfId="21392" xr:uid="{00000000-0005-0000-0000-000090530000}"/>
    <cellStyle name="SAPBEXHLevel2X 2 8 13 3" xfId="21393" xr:uid="{00000000-0005-0000-0000-000091530000}"/>
    <cellStyle name="SAPBEXHLevel2X 2 8 14" xfId="21394" xr:uid="{00000000-0005-0000-0000-000092530000}"/>
    <cellStyle name="SAPBEXHLevel2X 2 8 14 2" xfId="21395" xr:uid="{00000000-0005-0000-0000-000093530000}"/>
    <cellStyle name="SAPBEXHLevel2X 2 8 14 3" xfId="21396" xr:uid="{00000000-0005-0000-0000-000094530000}"/>
    <cellStyle name="SAPBEXHLevel2X 2 8 15" xfId="21397" xr:uid="{00000000-0005-0000-0000-000095530000}"/>
    <cellStyle name="SAPBEXHLevel2X 2 8 15 2" xfId="21398" xr:uid="{00000000-0005-0000-0000-000096530000}"/>
    <cellStyle name="SAPBEXHLevel2X 2 8 15 3" xfId="21399" xr:uid="{00000000-0005-0000-0000-000097530000}"/>
    <cellStyle name="SAPBEXHLevel2X 2 8 16" xfId="21400" xr:uid="{00000000-0005-0000-0000-000098530000}"/>
    <cellStyle name="SAPBEXHLevel2X 2 8 2" xfId="21401" xr:uid="{00000000-0005-0000-0000-000099530000}"/>
    <cellStyle name="SAPBEXHLevel2X 2 8 2 2" xfId="21402" xr:uid="{00000000-0005-0000-0000-00009A530000}"/>
    <cellStyle name="SAPBEXHLevel2X 2 8 2 3" xfId="21403" xr:uid="{00000000-0005-0000-0000-00009B530000}"/>
    <cellStyle name="SAPBEXHLevel2X 2 8 3" xfId="21404" xr:uid="{00000000-0005-0000-0000-00009C530000}"/>
    <cellStyle name="SAPBEXHLevel2X 2 8 3 2" xfId="21405" xr:uid="{00000000-0005-0000-0000-00009D530000}"/>
    <cellStyle name="SAPBEXHLevel2X 2 8 3 3" xfId="21406" xr:uid="{00000000-0005-0000-0000-00009E530000}"/>
    <cellStyle name="SAPBEXHLevel2X 2 8 4" xfId="21407" xr:uid="{00000000-0005-0000-0000-00009F530000}"/>
    <cellStyle name="SAPBEXHLevel2X 2 8 4 2" xfId="21408" xr:uid="{00000000-0005-0000-0000-0000A0530000}"/>
    <cellStyle name="SAPBEXHLevel2X 2 8 4 3" xfId="21409" xr:uid="{00000000-0005-0000-0000-0000A1530000}"/>
    <cellStyle name="SAPBEXHLevel2X 2 8 5" xfId="21410" xr:uid="{00000000-0005-0000-0000-0000A2530000}"/>
    <cellStyle name="SAPBEXHLevel2X 2 8 5 2" xfId="21411" xr:uid="{00000000-0005-0000-0000-0000A3530000}"/>
    <cellStyle name="SAPBEXHLevel2X 2 8 5 3" xfId="21412" xr:uid="{00000000-0005-0000-0000-0000A4530000}"/>
    <cellStyle name="SAPBEXHLevel2X 2 8 6" xfId="21413" xr:uid="{00000000-0005-0000-0000-0000A5530000}"/>
    <cellStyle name="SAPBEXHLevel2X 2 8 6 2" xfId="21414" xr:uid="{00000000-0005-0000-0000-0000A6530000}"/>
    <cellStyle name="SAPBEXHLevel2X 2 8 6 3" xfId="21415" xr:uid="{00000000-0005-0000-0000-0000A7530000}"/>
    <cellStyle name="SAPBEXHLevel2X 2 8 7" xfId="21416" xr:uid="{00000000-0005-0000-0000-0000A8530000}"/>
    <cellStyle name="SAPBEXHLevel2X 2 8 7 2" xfId="21417" xr:uid="{00000000-0005-0000-0000-0000A9530000}"/>
    <cellStyle name="SAPBEXHLevel2X 2 8 7 3" xfId="21418" xr:uid="{00000000-0005-0000-0000-0000AA530000}"/>
    <cellStyle name="SAPBEXHLevel2X 2 8 8" xfId="21419" xr:uid="{00000000-0005-0000-0000-0000AB530000}"/>
    <cellStyle name="SAPBEXHLevel2X 2 8 8 2" xfId="21420" xr:uid="{00000000-0005-0000-0000-0000AC530000}"/>
    <cellStyle name="SAPBEXHLevel2X 2 8 8 3" xfId="21421" xr:uid="{00000000-0005-0000-0000-0000AD530000}"/>
    <cellStyle name="SAPBEXHLevel2X 2 8 9" xfId="21422" xr:uid="{00000000-0005-0000-0000-0000AE530000}"/>
    <cellStyle name="SAPBEXHLevel2X 2 8 9 2" xfId="21423" xr:uid="{00000000-0005-0000-0000-0000AF530000}"/>
    <cellStyle name="SAPBEXHLevel2X 2 8 9 3" xfId="21424" xr:uid="{00000000-0005-0000-0000-0000B0530000}"/>
    <cellStyle name="SAPBEXHLevel2X 2 9" xfId="21425" xr:uid="{00000000-0005-0000-0000-0000B1530000}"/>
    <cellStyle name="SAPBEXHLevel2X 2 9 10" xfId="21426" xr:uid="{00000000-0005-0000-0000-0000B2530000}"/>
    <cellStyle name="SAPBEXHLevel2X 2 9 10 2" xfId="21427" xr:uid="{00000000-0005-0000-0000-0000B3530000}"/>
    <cellStyle name="SAPBEXHLevel2X 2 9 10 3" xfId="21428" xr:uid="{00000000-0005-0000-0000-0000B4530000}"/>
    <cellStyle name="SAPBEXHLevel2X 2 9 11" xfId="21429" xr:uid="{00000000-0005-0000-0000-0000B5530000}"/>
    <cellStyle name="SAPBEXHLevel2X 2 9 11 2" xfId="21430" xr:uid="{00000000-0005-0000-0000-0000B6530000}"/>
    <cellStyle name="SAPBEXHLevel2X 2 9 11 3" xfId="21431" xr:uid="{00000000-0005-0000-0000-0000B7530000}"/>
    <cellStyle name="SAPBEXHLevel2X 2 9 12" xfId="21432" xr:uid="{00000000-0005-0000-0000-0000B8530000}"/>
    <cellStyle name="SAPBEXHLevel2X 2 9 12 2" xfId="21433" xr:uid="{00000000-0005-0000-0000-0000B9530000}"/>
    <cellStyle name="SAPBEXHLevel2X 2 9 12 3" xfId="21434" xr:uid="{00000000-0005-0000-0000-0000BA530000}"/>
    <cellStyle name="SAPBEXHLevel2X 2 9 13" xfId="21435" xr:uid="{00000000-0005-0000-0000-0000BB530000}"/>
    <cellStyle name="SAPBEXHLevel2X 2 9 13 2" xfId="21436" xr:uid="{00000000-0005-0000-0000-0000BC530000}"/>
    <cellStyle name="SAPBEXHLevel2X 2 9 13 3" xfId="21437" xr:uid="{00000000-0005-0000-0000-0000BD530000}"/>
    <cellStyle name="SAPBEXHLevel2X 2 9 14" xfId="21438" xr:uid="{00000000-0005-0000-0000-0000BE530000}"/>
    <cellStyle name="SAPBEXHLevel2X 2 9 14 2" xfId="21439" xr:uid="{00000000-0005-0000-0000-0000BF530000}"/>
    <cellStyle name="SAPBEXHLevel2X 2 9 14 3" xfId="21440" xr:uid="{00000000-0005-0000-0000-0000C0530000}"/>
    <cellStyle name="SAPBEXHLevel2X 2 9 15" xfId="21441" xr:uid="{00000000-0005-0000-0000-0000C1530000}"/>
    <cellStyle name="SAPBEXHLevel2X 2 9 15 2" xfId="21442" xr:uid="{00000000-0005-0000-0000-0000C2530000}"/>
    <cellStyle name="SAPBEXHLevel2X 2 9 15 3" xfId="21443" xr:uid="{00000000-0005-0000-0000-0000C3530000}"/>
    <cellStyle name="SAPBEXHLevel2X 2 9 16" xfId="21444" xr:uid="{00000000-0005-0000-0000-0000C4530000}"/>
    <cellStyle name="SAPBEXHLevel2X 2 9 2" xfId="21445" xr:uid="{00000000-0005-0000-0000-0000C5530000}"/>
    <cellStyle name="SAPBEXHLevel2X 2 9 2 2" xfId="21446" xr:uid="{00000000-0005-0000-0000-0000C6530000}"/>
    <cellStyle name="SAPBEXHLevel2X 2 9 2 3" xfId="21447" xr:uid="{00000000-0005-0000-0000-0000C7530000}"/>
    <cellStyle name="SAPBEXHLevel2X 2 9 3" xfId="21448" xr:uid="{00000000-0005-0000-0000-0000C8530000}"/>
    <cellStyle name="SAPBEXHLevel2X 2 9 3 2" xfId="21449" xr:uid="{00000000-0005-0000-0000-0000C9530000}"/>
    <cellStyle name="SAPBEXHLevel2X 2 9 3 3" xfId="21450" xr:uid="{00000000-0005-0000-0000-0000CA530000}"/>
    <cellStyle name="SAPBEXHLevel2X 2 9 4" xfId="21451" xr:uid="{00000000-0005-0000-0000-0000CB530000}"/>
    <cellStyle name="SAPBEXHLevel2X 2 9 4 2" xfId="21452" xr:uid="{00000000-0005-0000-0000-0000CC530000}"/>
    <cellStyle name="SAPBEXHLevel2X 2 9 4 3" xfId="21453" xr:uid="{00000000-0005-0000-0000-0000CD530000}"/>
    <cellStyle name="SAPBEXHLevel2X 2 9 5" xfId="21454" xr:uid="{00000000-0005-0000-0000-0000CE530000}"/>
    <cellStyle name="SAPBEXHLevel2X 2 9 5 2" xfId="21455" xr:uid="{00000000-0005-0000-0000-0000CF530000}"/>
    <cellStyle name="SAPBEXHLevel2X 2 9 5 3" xfId="21456" xr:uid="{00000000-0005-0000-0000-0000D0530000}"/>
    <cellStyle name="SAPBEXHLevel2X 2 9 6" xfId="21457" xr:uid="{00000000-0005-0000-0000-0000D1530000}"/>
    <cellStyle name="SAPBEXHLevel2X 2 9 6 2" xfId="21458" xr:uid="{00000000-0005-0000-0000-0000D2530000}"/>
    <cellStyle name="SAPBEXHLevel2X 2 9 6 3" xfId="21459" xr:uid="{00000000-0005-0000-0000-0000D3530000}"/>
    <cellStyle name="SAPBEXHLevel2X 2 9 7" xfId="21460" xr:uid="{00000000-0005-0000-0000-0000D4530000}"/>
    <cellStyle name="SAPBEXHLevel2X 2 9 7 2" xfId="21461" xr:uid="{00000000-0005-0000-0000-0000D5530000}"/>
    <cellStyle name="SAPBEXHLevel2X 2 9 7 3" xfId="21462" xr:uid="{00000000-0005-0000-0000-0000D6530000}"/>
    <cellStyle name="SAPBEXHLevel2X 2 9 8" xfId="21463" xr:uid="{00000000-0005-0000-0000-0000D7530000}"/>
    <cellStyle name="SAPBEXHLevel2X 2 9 8 2" xfId="21464" xr:uid="{00000000-0005-0000-0000-0000D8530000}"/>
    <cellStyle name="SAPBEXHLevel2X 2 9 8 3" xfId="21465" xr:uid="{00000000-0005-0000-0000-0000D9530000}"/>
    <cellStyle name="SAPBEXHLevel2X 2 9 9" xfId="21466" xr:uid="{00000000-0005-0000-0000-0000DA530000}"/>
    <cellStyle name="SAPBEXHLevel2X 2 9 9 2" xfId="21467" xr:uid="{00000000-0005-0000-0000-0000DB530000}"/>
    <cellStyle name="SAPBEXHLevel2X 2 9 9 3" xfId="21468" xr:uid="{00000000-0005-0000-0000-0000DC530000}"/>
    <cellStyle name="SAPBEXHLevel2X 20" xfId="21469" xr:uid="{00000000-0005-0000-0000-0000DD530000}"/>
    <cellStyle name="SAPBEXHLevel2X 20 2" xfId="21470" xr:uid="{00000000-0005-0000-0000-0000DE530000}"/>
    <cellStyle name="SAPBEXHLevel2X 20 3" xfId="21471" xr:uid="{00000000-0005-0000-0000-0000DF530000}"/>
    <cellStyle name="SAPBEXHLevel2X 21" xfId="21472" xr:uid="{00000000-0005-0000-0000-0000E0530000}"/>
    <cellStyle name="SAPBEXHLevel2X 21 2" xfId="21473" xr:uid="{00000000-0005-0000-0000-0000E1530000}"/>
    <cellStyle name="SAPBEXHLevel2X 21 3" xfId="21474" xr:uid="{00000000-0005-0000-0000-0000E2530000}"/>
    <cellStyle name="SAPBEXHLevel2X 22" xfId="21475" xr:uid="{00000000-0005-0000-0000-0000E3530000}"/>
    <cellStyle name="SAPBEXHLevel2X 22 2" xfId="21476" xr:uid="{00000000-0005-0000-0000-0000E4530000}"/>
    <cellStyle name="SAPBEXHLevel2X 22 3" xfId="21477" xr:uid="{00000000-0005-0000-0000-0000E5530000}"/>
    <cellStyle name="SAPBEXHLevel2X 23" xfId="21478" xr:uid="{00000000-0005-0000-0000-0000E6530000}"/>
    <cellStyle name="SAPBEXHLevel2X 23 2" xfId="21479" xr:uid="{00000000-0005-0000-0000-0000E7530000}"/>
    <cellStyle name="SAPBEXHLevel2X 23 3" xfId="21480" xr:uid="{00000000-0005-0000-0000-0000E8530000}"/>
    <cellStyle name="SAPBEXHLevel2X 24" xfId="21481" xr:uid="{00000000-0005-0000-0000-0000E9530000}"/>
    <cellStyle name="SAPBEXHLevel2X 24 2" xfId="21482" xr:uid="{00000000-0005-0000-0000-0000EA530000}"/>
    <cellStyle name="SAPBEXHLevel2X 24 3" xfId="21483" xr:uid="{00000000-0005-0000-0000-0000EB530000}"/>
    <cellStyle name="SAPBEXHLevel2X 25" xfId="21484" xr:uid="{00000000-0005-0000-0000-0000EC530000}"/>
    <cellStyle name="SAPBEXHLevel2X 25 2" xfId="21485" xr:uid="{00000000-0005-0000-0000-0000ED530000}"/>
    <cellStyle name="SAPBEXHLevel2X 25 3" xfId="21486" xr:uid="{00000000-0005-0000-0000-0000EE530000}"/>
    <cellStyle name="SAPBEXHLevel2X 26" xfId="21487" xr:uid="{00000000-0005-0000-0000-0000EF530000}"/>
    <cellStyle name="SAPBEXHLevel2X 26 2" xfId="21488" xr:uid="{00000000-0005-0000-0000-0000F0530000}"/>
    <cellStyle name="SAPBEXHLevel2X 26 3" xfId="21489" xr:uid="{00000000-0005-0000-0000-0000F1530000}"/>
    <cellStyle name="SAPBEXHLevel2X 27" xfId="21490" xr:uid="{00000000-0005-0000-0000-0000F2530000}"/>
    <cellStyle name="SAPBEXHLevel2X 27 2" xfId="21491" xr:uid="{00000000-0005-0000-0000-0000F3530000}"/>
    <cellStyle name="SAPBEXHLevel2X 27 3" xfId="21492" xr:uid="{00000000-0005-0000-0000-0000F4530000}"/>
    <cellStyle name="SAPBEXHLevel2X 28" xfId="21493" xr:uid="{00000000-0005-0000-0000-0000F5530000}"/>
    <cellStyle name="SAPBEXHLevel2X 28 2" xfId="21494" xr:uid="{00000000-0005-0000-0000-0000F6530000}"/>
    <cellStyle name="SAPBEXHLevel2X 28 3" xfId="21495" xr:uid="{00000000-0005-0000-0000-0000F7530000}"/>
    <cellStyle name="SAPBEXHLevel2X 29" xfId="21496" xr:uid="{00000000-0005-0000-0000-0000F8530000}"/>
    <cellStyle name="SAPBEXHLevel2X 29 2" xfId="21497" xr:uid="{00000000-0005-0000-0000-0000F9530000}"/>
    <cellStyle name="SAPBEXHLevel2X 29 3" xfId="21498" xr:uid="{00000000-0005-0000-0000-0000FA530000}"/>
    <cellStyle name="SAPBEXHLevel2X 3" xfId="21499" xr:uid="{00000000-0005-0000-0000-0000FB530000}"/>
    <cellStyle name="SAPBEXHLevel2X 3 10" xfId="21500" xr:uid="{00000000-0005-0000-0000-0000FC530000}"/>
    <cellStyle name="SAPBEXHLevel2X 3 10 10" xfId="21501" xr:uid="{00000000-0005-0000-0000-0000FD530000}"/>
    <cellStyle name="SAPBEXHLevel2X 3 10 10 2" xfId="21502" xr:uid="{00000000-0005-0000-0000-0000FE530000}"/>
    <cellStyle name="SAPBEXHLevel2X 3 10 10 3" xfId="21503" xr:uid="{00000000-0005-0000-0000-0000FF530000}"/>
    <cellStyle name="SAPBEXHLevel2X 3 10 11" xfId="21504" xr:uid="{00000000-0005-0000-0000-000000540000}"/>
    <cellStyle name="SAPBEXHLevel2X 3 10 11 2" xfId="21505" xr:uid="{00000000-0005-0000-0000-000001540000}"/>
    <cellStyle name="SAPBEXHLevel2X 3 10 11 3" xfId="21506" xr:uid="{00000000-0005-0000-0000-000002540000}"/>
    <cellStyle name="SAPBEXHLevel2X 3 10 12" xfId="21507" xr:uid="{00000000-0005-0000-0000-000003540000}"/>
    <cellStyle name="SAPBEXHLevel2X 3 10 12 2" xfId="21508" xr:uid="{00000000-0005-0000-0000-000004540000}"/>
    <cellStyle name="SAPBEXHLevel2X 3 10 12 3" xfId="21509" xr:uid="{00000000-0005-0000-0000-000005540000}"/>
    <cellStyle name="SAPBEXHLevel2X 3 10 13" xfId="21510" xr:uid="{00000000-0005-0000-0000-000006540000}"/>
    <cellStyle name="SAPBEXHLevel2X 3 10 13 2" xfId="21511" xr:uid="{00000000-0005-0000-0000-000007540000}"/>
    <cellStyle name="SAPBEXHLevel2X 3 10 13 3" xfId="21512" xr:uid="{00000000-0005-0000-0000-000008540000}"/>
    <cellStyle name="SAPBEXHLevel2X 3 10 14" xfId="21513" xr:uid="{00000000-0005-0000-0000-000009540000}"/>
    <cellStyle name="SAPBEXHLevel2X 3 10 14 2" xfId="21514" xr:uid="{00000000-0005-0000-0000-00000A540000}"/>
    <cellStyle name="SAPBEXHLevel2X 3 10 14 3" xfId="21515" xr:uid="{00000000-0005-0000-0000-00000B540000}"/>
    <cellStyle name="SAPBEXHLevel2X 3 10 15" xfId="21516" xr:uid="{00000000-0005-0000-0000-00000C540000}"/>
    <cellStyle name="SAPBEXHLevel2X 3 10 15 2" xfId="21517" xr:uid="{00000000-0005-0000-0000-00000D540000}"/>
    <cellStyle name="SAPBEXHLevel2X 3 10 15 3" xfId="21518" xr:uid="{00000000-0005-0000-0000-00000E540000}"/>
    <cellStyle name="SAPBEXHLevel2X 3 10 16" xfId="21519" xr:uid="{00000000-0005-0000-0000-00000F540000}"/>
    <cellStyle name="SAPBEXHLevel2X 3 10 2" xfId="21520" xr:uid="{00000000-0005-0000-0000-000010540000}"/>
    <cellStyle name="SAPBEXHLevel2X 3 10 2 2" xfId="21521" xr:uid="{00000000-0005-0000-0000-000011540000}"/>
    <cellStyle name="SAPBEXHLevel2X 3 10 2 3" xfId="21522" xr:uid="{00000000-0005-0000-0000-000012540000}"/>
    <cellStyle name="SAPBEXHLevel2X 3 10 3" xfId="21523" xr:uid="{00000000-0005-0000-0000-000013540000}"/>
    <cellStyle name="SAPBEXHLevel2X 3 10 3 2" xfId="21524" xr:uid="{00000000-0005-0000-0000-000014540000}"/>
    <cellStyle name="SAPBEXHLevel2X 3 10 3 3" xfId="21525" xr:uid="{00000000-0005-0000-0000-000015540000}"/>
    <cellStyle name="SAPBEXHLevel2X 3 10 4" xfId="21526" xr:uid="{00000000-0005-0000-0000-000016540000}"/>
    <cellStyle name="SAPBEXHLevel2X 3 10 4 2" xfId="21527" xr:uid="{00000000-0005-0000-0000-000017540000}"/>
    <cellStyle name="SAPBEXHLevel2X 3 10 4 3" xfId="21528" xr:uid="{00000000-0005-0000-0000-000018540000}"/>
    <cellStyle name="SAPBEXHLevel2X 3 10 5" xfId="21529" xr:uid="{00000000-0005-0000-0000-000019540000}"/>
    <cellStyle name="SAPBEXHLevel2X 3 10 5 2" xfId="21530" xr:uid="{00000000-0005-0000-0000-00001A540000}"/>
    <cellStyle name="SAPBEXHLevel2X 3 10 5 3" xfId="21531" xr:uid="{00000000-0005-0000-0000-00001B540000}"/>
    <cellStyle name="SAPBEXHLevel2X 3 10 6" xfId="21532" xr:uid="{00000000-0005-0000-0000-00001C540000}"/>
    <cellStyle name="SAPBEXHLevel2X 3 10 6 2" xfId="21533" xr:uid="{00000000-0005-0000-0000-00001D540000}"/>
    <cellStyle name="SAPBEXHLevel2X 3 10 6 3" xfId="21534" xr:uid="{00000000-0005-0000-0000-00001E540000}"/>
    <cellStyle name="SAPBEXHLevel2X 3 10 7" xfId="21535" xr:uid="{00000000-0005-0000-0000-00001F540000}"/>
    <cellStyle name="SAPBEXHLevel2X 3 10 7 2" xfId="21536" xr:uid="{00000000-0005-0000-0000-000020540000}"/>
    <cellStyle name="SAPBEXHLevel2X 3 10 7 3" xfId="21537" xr:uid="{00000000-0005-0000-0000-000021540000}"/>
    <cellStyle name="SAPBEXHLevel2X 3 10 8" xfId="21538" xr:uid="{00000000-0005-0000-0000-000022540000}"/>
    <cellStyle name="SAPBEXHLevel2X 3 10 8 2" xfId="21539" xr:uid="{00000000-0005-0000-0000-000023540000}"/>
    <cellStyle name="SAPBEXHLevel2X 3 10 8 3" xfId="21540" xr:uid="{00000000-0005-0000-0000-000024540000}"/>
    <cellStyle name="SAPBEXHLevel2X 3 10 9" xfId="21541" xr:uid="{00000000-0005-0000-0000-000025540000}"/>
    <cellStyle name="SAPBEXHLevel2X 3 10 9 2" xfId="21542" xr:uid="{00000000-0005-0000-0000-000026540000}"/>
    <cellStyle name="SAPBEXHLevel2X 3 10 9 3" xfId="21543" xr:uid="{00000000-0005-0000-0000-000027540000}"/>
    <cellStyle name="SAPBEXHLevel2X 3 11" xfId="21544" xr:uid="{00000000-0005-0000-0000-000028540000}"/>
    <cellStyle name="SAPBEXHLevel2X 3 11 10" xfId="21545" xr:uid="{00000000-0005-0000-0000-000029540000}"/>
    <cellStyle name="SAPBEXHLevel2X 3 11 10 2" xfId="21546" xr:uid="{00000000-0005-0000-0000-00002A540000}"/>
    <cellStyle name="SAPBEXHLevel2X 3 11 10 3" xfId="21547" xr:uid="{00000000-0005-0000-0000-00002B540000}"/>
    <cellStyle name="SAPBEXHLevel2X 3 11 11" xfId="21548" xr:uid="{00000000-0005-0000-0000-00002C540000}"/>
    <cellStyle name="SAPBEXHLevel2X 3 11 11 2" xfId="21549" xr:uid="{00000000-0005-0000-0000-00002D540000}"/>
    <cellStyle name="SAPBEXHLevel2X 3 11 11 3" xfId="21550" xr:uid="{00000000-0005-0000-0000-00002E540000}"/>
    <cellStyle name="SAPBEXHLevel2X 3 11 12" xfId="21551" xr:uid="{00000000-0005-0000-0000-00002F540000}"/>
    <cellStyle name="SAPBEXHLevel2X 3 11 12 2" xfId="21552" xr:uid="{00000000-0005-0000-0000-000030540000}"/>
    <cellStyle name="SAPBEXHLevel2X 3 11 12 3" xfId="21553" xr:uid="{00000000-0005-0000-0000-000031540000}"/>
    <cellStyle name="SAPBEXHLevel2X 3 11 13" xfId="21554" xr:uid="{00000000-0005-0000-0000-000032540000}"/>
    <cellStyle name="SAPBEXHLevel2X 3 11 13 2" xfId="21555" xr:uid="{00000000-0005-0000-0000-000033540000}"/>
    <cellStyle name="SAPBEXHLevel2X 3 11 13 3" xfId="21556" xr:uid="{00000000-0005-0000-0000-000034540000}"/>
    <cellStyle name="SAPBEXHLevel2X 3 11 14" xfId="21557" xr:uid="{00000000-0005-0000-0000-000035540000}"/>
    <cellStyle name="SAPBEXHLevel2X 3 11 14 2" xfId="21558" xr:uid="{00000000-0005-0000-0000-000036540000}"/>
    <cellStyle name="SAPBEXHLevel2X 3 11 14 3" xfId="21559" xr:uid="{00000000-0005-0000-0000-000037540000}"/>
    <cellStyle name="SAPBEXHLevel2X 3 11 15" xfId="21560" xr:uid="{00000000-0005-0000-0000-000038540000}"/>
    <cellStyle name="SAPBEXHLevel2X 3 11 15 2" xfId="21561" xr:uid="{00000000-0005-0000-0000-000039540000}"/>
    <cellStyle name="SAPBEXHLevel2X 3 11 15 3" xfId="21562" xr:uid="{00000000-0005-0000-0000-00003A540000}"/>
    <cellStyle name="SAPBEXHLevel2X 3 11 16" xfId="21563" xr:uid="{00000000-0005-0000-0000-00003B540000}"/>
    <cellStyle name="SAPBEXHLevel2X 3 11 2" xfId="21564" xr:uid="{00000000-0005-0000-0000-00003C540000}"/>
    <cellStyle name="SAPBEXHLevel2X 3 11 2 2" xfId="21565" xr:uid="{00000000-0005-0000-0000-00003D540000}"/>
    <cellStyle name="SAPBEXHLevel2X 3 11 2 3" xfId="21566" xr:uid="{00000000-0005-0000-0000-00003E540000}"/>
    <cellStyle name="SAPBEXHLevel2X 3 11 3" xfId="21567" xr:uid="{00000000-0005-0000-0000-00003F540000}"/>
    <cellStyle name="SAPBEXHLevel2X 3 11 3 2" xfId="21568" xr:uid="{00000000-0005-0000-0000-000040540000}"/>
    <cellStyle name="SAPBEXHLevel2X 3 11 3 3" xfId="21569" xr:uid="{00000000-0005-0000-0000-000041540000}"/>
    <cellStyle name="SAPBEXHLevel2X 3 11 4" xfId="21570" xr:uid="{00000000-0005-0000-0000-000042540000}"/>
    <cellStyle name="SAPBEXHLevel2X 3 11 4 2" xfId="21571" xr:uid="{00000000-0005-0000-0000-000043540000}"/>
    <cellStyle name="SAPBEXHLevel2X 3 11 4 3" xfId="21572" xr:uid="{00000000-0005-0000-0000-000044540000}"/>
    <cellStyle name="SAPBEXHLevel2X 3 11 5" xfId="21573" xr:uid="{00000000-0005-0000-0000-000045540000}"/>
    <cellStyle name="SAPBEXHLevel2X 3 11 5 2" xfId="21574" xr:uid="{00000000-0005-0000-0000-000046540000}"/>
    <cellStyle name="SAPBEXHLevel2X 3 11 5 3" xfId="21575" xr:uid="{00000000-0005-0000-0000-000047540000}"/>
    <cellStyle name="SAPBEXHLevel2X 3 11 6" xfId="21576" xr:uid="{00000000-0005-0000-0000-000048540000}"/>
    <cellStyle name="SAPBEXHLevel2X 3 11 6 2" xfId="21577" xr:uid="{00000000-0005-0000-0000-000049540000}"/>
    <cellStyle name="SAPBEXHLevel2X 3 11 6 3" xfId="21578" xr:uid="{00000000-0005-0000-0000-00004A540000}"/>
    <cellStyle name="SAPBEXHLevel2X 3 11 7" xfId="21579" xr:uid="{00000000-0005-0000-0000-00004B540000}"/>
    <cellStyle name="SAPBEXHLevel2X 3 11 7 2" xfId="21580" xr:uid="{00000000-0005-0000-0000-00004C540000}"/>
    <cellStyle name="SAPBEXHLevel2X 3 11 7 3" xfId="21581" xr:uid="{00000000-0005-0000-0000-00004D540000}"/>
    <cellStyle name="SAPBEXHLevel2X 3 11 8" xfId="21582" xr:uid="{00000000-0005-0000-0000-00004E540000}"/>
    <cellStyle name="SAPBEXHLevel2X 3 11 8 2" xfId="21583" xr:uid="{00000000-0005-0000-0000-00004F540000}"/>
    <cellStyle name="SAPBEXHLevel2X 3 11 8 3" xfId="21584" xr:uid="{00000000-0005-0000-0000-000050540000}"/>
    <cellStyle name="SAPBEXHLevel2X 3 11 9" xfId="21585" xr:uid="{00000000-0005-0000-0000-000051540000}"/>
    <cellStyle name="SAPBEXHLevel2X 3 11 9 2" xfId="21586" xr:uid="{00000000-0005-0000-0000-000052540000}"/>
    <cellStyle name="SAPBEXHLevel2X 3 11 9 3" xfId="21587" xr:uid="{00000000-0005-0000-0000-000053540000}"/>
    <cellStyle name="SAPBEXHLevel2X 3 12" xfId="21588" xr:uid="{00000000-0005-0000-0000-000054540000}"/>
    <cellStyle name="SAPBEXHLevel2X 3 12 10" xfId="21589" xr:uid="{00000000-0005-0000-0000-000055540000}"/>
    <cellStyle name="SAPBEXHLevel2X 3 12 10 2" xfId="21590" xr:uid="{00000000-0005-0000-0000-000056540000}"/>
    <cellStyle name="SAPBEXHLevel2X 3 12 10 3" xfId="21591" xr:uid="{00000000-0005-0000-0000-000057540000}"/>
    <cellStyle name="SAPBEXHLevel2X 3 12 11" xfId="21592" xr:uid="{00000000-0005-0000-0000-000058540000}"/>
    <cellStyle name="SAPBEXHLevel2X 3 12 11 2" xfId="21593" xr:uid="{00000000-0005-0000-0000-000059540000}"/>
    <cellStyle name="SAPBEXHLevel2X 3 12 11 3" xfId="21594" xr:uid="{00000000-0005-0000-0000-00005A540000}"/>
    <cellStyle name="SAPBEXHLevel2X 3 12 12" xfId="21595" xr:uid="{00000000-0005-0000-0000-00005B540000}"/>
    <cellStyle name="SAPBEXHLevel2X 3 12 12 2" xfId="21596" xr:uid="{00000000-0005-0000-0000-00005C540000}"/>
    <cellStyle name="SAPBEXHLevel2X 3 12 12 3" xfId="21597" xr:uid="{00000000-0005-0000-0000-00005D540000}"/>
    <cellStyle name="SAPBEXHLevel2X 3 12 13" xfId="21598" xr:uid="{00000000-0005-0000-0000-00005E540000}"/>
    <cellStyle name="SAPBEXHLevel2X 3 12 13 2" xfId="21599" xr:uid="{00000000-0005-0000-0000-00005F540000}"/>
    <cellStyle name="SAPBEXHLevel2X 3 12 13 3" xfId="21600" xr:uid="{00000000-0005-0000-0000-000060540000}"/>
    <cellStyle name="SAPBEXHLevel2X 3 12 14" xfId="21601" xr:uid="{00000000-0005-0000-0000-000061540000}"/>
    <cellStyle name="SAPBEXHLevel2X 3 12 14 2" xfId="21602" xr:uid="{00000000-0005-0000-0000-000062540000}"/>
    <cellStyle name="SAPBEXHLevel2X 3 12 14 3" xfId="21603" xr:uid="{00000000-0005-0000-0000-000063540000}"/>
    <cellStyle name="SAPBEXHLevel2X 3 12 15" xfId="21604" xr:uid="{00000000-0005-0000-0000-000064540000}"/>
    <cellStyle name="SAPBEXHLevel2X 3 12 15 2" xfId="21605" xr:uid="{00000000-0005-0000-0000-000065540000}"/>
    <cellStyle name="SAPBEXHLevel2X 3 12 15 3" xfId="21606" xr:uid="{00000000-0005-0000-0000-000066540000}"/>
    <cellStyle name="SAPBEXHLevel2X 3 12 16" xfId="21607" xr:uid="{00000000-0005-0000-0000-000067540000}"/>
    <cellStyle name="SAPBEXHLevel2X 3 12 2" xfId="21608" xr:uid="{00000000-0005-0000-0000-000068540000}"/>
    <cellStyle name="SAPBEXHLevel2X 3 12 2 2" xfId="21609" xr:uid="{00000000-0005-0000-0000-000069540000}"/>
    <cellStyle name="SAPBEXHLevel2X 3 12 2 3" xfId="21610" xr:uid="{00000000-0005-0000-0000-00006A540000}"/>
    <cellStyle name="SAPBEXHLevel2X 3 12 3" xfId="21611" xr:uid="{00000000-0005-0000-0000-00006B540000}"/>
    <cellStyle name="SAPBEXHLevel2X 3 12 3 2" xfId="21612" xr:uid="{00000000-0005-0000-0000-00006C540000}"/>
    <cellStyle name="SAPBEXHLevel2X 3 12 3 3" xfId="21613" xr:uid="{00000000-0005-0000-0000-00006D540000}"/>
    <cellStyle name="SAPBEXHLevel2X 3 12 4" xfId="21614" xr:uid="{00000000-0005-0000-0000-00006E540000}"/>
    <cellStyle name="SAPBEXHLevel2X 3 12 4 2" xfId="21615" xr:uid="{00000000-0005-0000-0000-00006F540000}"/>
    <cellStyle name="SAPBEXHLevel2X 3 12 4 3" xfId="21616" xr:uid="{00000000-0005-0000-0000-000070540000}"/>
    <cellStyle name="SAPBEXHLevel2X 3 12 5" xfId="21617" xr:uid="{00000000-0005-0000-0000-000071540000}"/>
    <cellStyle name="SAPBEXHLevel2X 3 12 5 2" xfId="21618" xr:uid="{00000000-0005-0000-0000-000072540000}"/>
    <cellStyle name="SAPBEXHLevel2X 3 12 5 3" xfId="21619" xr:uid="{00000000-0005-0000-0000-000073540000}"/>
    <cellStyle name="SAPBEXHLevel2X 3 12 6" xfId="21620" xr:uid="{00000000-0005-0000-0000-000074540000}"/>
    <cellStyle name="SAPBEXHLevel2X 3 12 6 2" xfId="21621" xr:uid="{00000000-0005-0000-0000-000075540000}"/>
    <cellStyle name="SAPBEXHLevel2X 3 12 6 3" xfId="21622" xr:uid="{00000000-0005-0000-0000-000076540000}"/>
    <cellStyle name="SAPBEXHLevel2X 3 12 7" xfId="21623" xr:uid="{00000000-0005-0000-0000-000077540000}"/>
    <cellStyle name="SAPBEXHLevel2X 3 12 7 2" xfId="21624" xr:uid="{00000000-0005-0000-0000-000078540000}"/>
    <cellStyle name="SAPBEXHLevel2X 3 12 7 3" xfId="21625" xr:uid="{00000000-0005-0000-0000-000079540000}"/>
    <cellStyle name="SAPBEXHLevel2X 3 12 8" xfId="21626" xr:uid="{00000000-0005-0000-0000-00007A540000}"/>
    <cellStyle name="SAPBEXHLevel2X 3 12 8 2" xfId="21627" xr:uid="{00000000-0005-0000-0000-00007B540000}"/>
    <cellStyle name="SAPBEXHLevel2X 3 12 8 3" xfId="21628" xr:uid="{00000000-0005-0000-0000-00007C540000}"/>
    <cellStyle name="SAPBEXHLevel2X 3 12 9" xfId="21629" xr:uid="{00000000-0005-0000-0000-00007D540000}"/>
    <cellStyle name="SAPBEXHLevel2X 3 12 9 2" xfId="21630" xr:uid="{00000000-0005-0000-0000-00007E540000}"/>
    <cellStyle name="SAPBEXHLevel2X 3 12 9 3" xfId="21631" xr:uid="{00000000-0005-0000-0000-00007F540000}"/>
    <cellStyle name="SAPBEXHLevel2X 3 13" xfId="21632" xr:uid="{00000000-0005-0000-0000-000080540000}"/>
    <cellStyle name="SAPBEXHLevel2X 3 13 10" xfId="21633" xr:uid="{00000000-0005-0000-0000-000081540000}"/>
    <cellStyle name="SAPBEXHLevel2X 3 13 10 2" xfId="21634" xr:uid="{00000000-0005-0000-0000-000082540000}"/>
    <cellStyle name="SAPBEXHLevel2X 3 13 10 3" xfId="21635" xr:uid="{00000000-0005-0000-0000-000083540000}"/>
    <cellStyle name="SAPBEXHLevel2X 3 13 11" xfId="21636" xr:uid="{00000000-0005-0000-0000-000084540000}"/>
    <cellStyle name="SAPBEXHLevel2X 3 13 11 2" xfId="21637" xr:uid="{00000000-0005-0000-0000-000085540000}"/>
    <cellStyle name="SAPBEXHLevel2X 3 13 11 3" xfId="21638" xr:uid="{00000000-0005-0000-0000-000086540000}"/>
    <cellStyle name="SAPBEXHLevel2X 3 13 12" xfId="21639" xr:uid="{00000000-0005-0000-0000-000087540000}"/>
    <cellStyle name="SAPBEXHLevel2X 3 13 12 2" xfId="21640" xr:uid="{00000000-0005-0000-0000-000088540000}"/>
    <cellStyle name="SAPBEXHLevel2X 3 13 12 3" xfId="21641" xr:uid="{00000000-0005-0000-0000-000089540000}"/>
    <cellStyle name="SAPBEXHLevel2X 3 13 13" xfId="21642" xr:uid="{00000000-0005-0000-0000-00008A540000}"/>
    <cellStyle name="SAPBEXHLevel2X 3 13 13 2" xfId="21643" xr:uid="{00000000-0005-0000-0000-00008B540000}"/>
    <cellStyle name="SAPBEXHLevel2X 3 13 13 3" xfId="21644" xr:uid="{00000000-0005-0000-0000-00008C540000}"/>
    <cellStyle name="SAPBEXHLevel2X 3 13 14" xfId="21645" xr:uid="{00000000-0005-0000-0000-00008D540000}"/>
    <cellStyle name="SAPBEXHLevel2X 3 13 14 2" xfId="21646" xr:uid="{00000000-0005-0000-0000-00008E540000}"/>
    <cellStyle name="SAPBEXHLevel2X 3 13 14 3" xfId="21647" xr:uid="{00000000-0005-0000-0000-00008F540000}"/>
    <cellStyle name="SAPBEXHLevel2X 3 13 15" xfId="21648" xr:uid="{00000000-0005-0000-0000-000090540000}"/>
    <cellStyle name="SAPBEXHLevel2X 3 13 15 2" xfId="21649" xr:uid="{00000000-0005-0000-0000-000091540000}"/>
    <cellStyle name="SAPBEXHLevel2X 3 13 15 3" xfId="21650" xr:uid="{00000000-0005-0000-0000-000092540000}"/>
    <cellStyle name="SAPBEXHLevel2X 3 13 16" xfId="21651" xr:uid="{00000000-0005-0000-0000-000093540000}"/>
    <cellStyle name="SAPBEXHLevel2X 3 13 2" xfId="21652" xr:uid="{00000000-0005-0000-0000-000094540000}"/>
    <cellStyle name="SAPBEXHLevel2X 3 13 2 2" xfId="21653" xr:uid="{00000000-0005-0000-0000-000095540000}"/>
    <cellStyle name="SAPBEXHLevel2X 3 13 2 3" xfId="21654" xr:uid="{00000000-0005-0000-0000-000096540000}"/>
    <cellStyle name="SAPBEXHLevel2X 3 13 3" xfId="21655" xr:uid="{00000000-0005-0000-0000-000097540000}"/>
    <cellStyle name="SAPBEXHLevel2X 3 13 3 2" xfId="21656" xr:uid="{00000000-0005-0000-0000-000098540000}"/>
    <cellStyle name="SAPBEXHLevel2X 3 13 3 3" xfId="21657" xr:uid="{00000000-0005-0000-0000-000099540000}"/>
    <cellStyle name="SAPBEXHLevel2X 3 13 4" xfId="21658" xr:uid="{00000000-0005-0000-0000-00009A540000}"/>
    <cellStyle name="SAPBEXHLevel2X 3 13 4 2" xfId="21659" xr:uid="{00000000-0005-0000-0000-00009B540000}"/>
    <cellStyle name="SAPBEXHLevel2X 3 13 4 3" xfId="21660" xr:uid="{00000000-0005-0000-0000-00009C540000}"/>
    <cellStyle name="SAPBEXHLevel2X 3 13 5" xfId="21661" xr:uid="{00000000-0005-0000-0000-00009D540000}"/>
    <cellStyle name="SAPBEXHLevel2X 3 13 5 2" xfId="21662" xr:uid="{00000000-0005-0000-0000-00009E540000}"/>
    <cellStyle name="SAPBEXHLevel2X 3 13 5 3" xfId="21663" xr:uid="{00000000-0005-0000-0000-00009F540000}"/>
    <cellStyle name="SAPBEXHLevel2X 3 13 6" xfId="21664" xr:uid="{00000000-0005-0000-0000-0000A0540000}"/>
    <cellStyle name="SAPBEXHLevel2X 3 13 6 2" xfId="21665" xr:uid="{00000000-0005-0000-0000-0000A1540000}"/>
    <cellStyle name="SAPBEXHLevel2X 3 13 6 3" xfId="21666" xr:uid="{00000000-0005-0000-0000-0000A2540000}"/>
    <cellStyle name="SAPBEXHLevel2X 3 13 7" xfId="21667" xr:uid="{00000000-0005-0000-0000-0000A3540000}"/>
    <cellStyle name="SAPBEXHLevel2X 3 13 7 2" xfId="21668" xr:uid="{00000000-0005-0000-0000-0000A4540000}"/>
    <cellStyle name="SAPBEXHLevel2X 3 13 7 3" xfId="21669" xr:uid="{00000000-0005-0000-0000-0000A5540000}"/>
    <cellStyle name="SAPBEXHLevel2X 3 13 8" xfId="21670" xr:uid="{00000000-0005-0000-0000-0000A6540000}"/>
    <cellStyle name="SAPBEXHLevel2X 3 13 8 2" xfId="21671" xr:uid="{00000000-0005-0000-0000-0000A7540000}"/>
    <cellStyle name="SAPBEXHLevel2X 3 13 8 3" xfId="21672" xr:uid="{00000000-0005-0000-0000-0000A8540000}"/>
    <cellStyle name="SAPBEXHLevel2X 3 13 9" xfId="21673" xr:uid="{00000000-0005-0000-0000-0000A9540000}"/>
    <cellStyle name="SAPBEXHLevel2X 3 13 9 2" xfId="21674" xr:uid="{00000000-0005-0000-0000-0000AA540000}"/>
    <cellStyle name="SAPBEXHLevel2X 3 13 9 3" xfId="21675" xr:uid="{00000000-0005-0000-0000-0000AB540000}"/>
    <cellStyle name="SAPBEXHLevel2X 3 14" xfId="21676" xr:uid="{00000000-0005-0000-0000-0000AC540000}"/>
    <cellStyle name="SAPBEXHLevel2X 3 14 2" xfId="21677" xr:uid="{00000000-0005-0000-0000-0000AD540000}"/>
    <cellStyle name="SAPBEXHLevel2X 3 14 3" xfId="21678" xr:uid="{00000000-0005-0000-0000-0000AE540000}"/>
    <cellStyle name="SAPBEXHLevel2X 3 15" xfId="21679" xr:uid="{00000000-0005-0000-0000-0000AF540000}"/>
    <cellStyle name="SAPBEXHLevel2X 3 15 2" xfId="21680" xr:uid="{00000000-0005-0000-0000-0000B0540000}"/>
    <cellStyle name="SAPBEXHLevel2X 3 15 3" xfId="21681" xr:uid="{00000000-0005-0000-0000-0000B1540000}"/>
    <cellStyle name="SAPBEXHLevel2X 3 16" xfId="21682" xr:uid="{00000000-0005-0000-0000-0000B2540000}"/>
    <cellStyle name="SAPBEXHLevel2X 3 16 2" xfId="21683" xr:uid="{00000000-0005-0000-0000-0000B3540000}"/>
    <cellStyle name="SAPBEXHLevel2X 3 16 3" xfId="21684" xr:uid="{00000000-0005-0000-0000-0000B4540000}"/>
    <cellStyle name="SAPBEXHLevel2X 3 17" xfId="21685" xr:uid="{00000000-0005-0000-0000-0000B5540000}"/>
    <cellStyle name="SAPBEXHLevel2X 3 17 2" xfId="21686" xr:uid="{00000000-0005-0000-0000-0000B6540000}"/>
    <cellStyle name="SAPBEXHLevel2X 3 17 3" xfId="21687" xr:uid="{00000000-0005-0000-0000-0000B7540000}"/>
    <cellStyle name="SAPBEXHLevel2X 3 18" xfId="21688" xr:uid="{00000000-0005-0000-0000-0000B8540000}"/>
    <cellStyle name="SAPBEXHLevel2X 3 18 2" xfId="21689" xr:uid="{00000000-0005-0000-0000-0000B9540000}"/>
    <cellStyle name="SAPBEXHLevel2X 3 18 3" xfId="21690" xr:uid="{00000000-0005-0000-0000-0000BA540000}"/>
    <cellStyle name="SAPBEXHLevel2X 3 19" xfId="21691" xr:uid="{00000000-0005-0000-0000-0000BB540000}"/>
    <cellStyle name="SAPBEXHLevel2X 3 19 2" xfId="21692" xr:uid="{00000000-0005-0000-0000-0000BC540000}"/>
    <cellStyle name="SAPBEXHLevel2X 3 19 3" xfId="21693" xr:uid="{00000000-0005-0000-0000-0000BD540000}"/>
    <cellStyle name="SAPBEXHLevel2X 3 2" xfId="21694" xr:uid="{00000000-0005-0000-0000-0000BE540000}"/>
    <cellStyle name="SAPBEXHLevel2X 3 2 10" xfId="21695" xr:uid="{00000000-0005-0000-0000-0000BF540000}"/>
    <cellStyle name="SAPBEXHLevel2X 3 2 10 2" xfId="21696" xr:uid="{00000000-0005-0000-0000-0000C0540000}"/>
    <cellStyle name="SAPBEXHLevel2X 3 2 10 3" xfId="21697" xr:uid="{00000000-0005-0000-0000-0000C1540000}"/>
    <cellStyle name="SAPBEXHLevel2X 3 2 11" xfId="21698" xr:uid="{00000000-0005-0000-0000-0000C2540000}"/>
    <cellStyle name="SAPBEXHLevel2X 3 2 11 2" xfId="21699" xr:uid="{00000000-0005-0000-0000-0000C3540000}"/>
    <cellStyle name="SAPBEXHLevel2X 3 2 11 3" xfId="21700" xr:uid="{00000000-0005-0000-0000-0000C4540000}"/>
    <cellStyle name="SAPBEXHLevel2X 3 2 12" xfId="21701" xr:uid="{00000000-0005-0000-0000-0000C5540000}"/>
    <cellStyle name="SAPBEXHLevel2X 3 2 12 2" xfId="21702" xr:uid="{00000000-0005-0000-0000-0000C6540000}"/>
    <cellStyle name="SAPBEXHLevel2X 3 2 12 3" xfId="21703" xr:uid="{00000000-0005-0000-0000-0000C7540000}"/>
    <cellStyle name="SAPBEXHLevel2X 3 2 13" xfId="21704" xr:uid="{00000000-0005-0000-0000-0000C8540000}"/>
    <cellStyle name="SAPBEXHLevel2X 3 2 13 2" xfId="21705" xr:uid="{00000000-0005-0000-0000-0000C9540000}"/>
    <cellStyle name="SAPBEXHLevel2X 3 2 13 3" xfId="21706" xr:uid="{00000000-0005-0000-0000-0000CA540000}"/>
    <cellStyle name="SAPBEXHLevel2X 3 2 14" xfId="21707" xr:uid="{00000000-0005-0000-0000-0000CB540000}"/>
    <cellStyle name="SAPBEXHLevel2X 3 2 14 2" xfId="21708" xr:uid="{00000000-0005-0000-0000-0000CC540000}"/>
    <cellStyle name="SAPBEXHLevel2X 3 2 14 3" xfId="21709" xr:uid="{00000000-0005-0000-0000-0000CD540000}"/>
    <cellStyle name="SAPBEXHLevel2X 3 2 15" xfId="21710" xr:uid="{00000000-0005-0000-0000-0000CE540000}"/>
    <cellStyle name="SAPBEXHLevel2X 3 2 15 2" xfId="21711" xr:uid="{00000000-0005-0000-0000-0000CF540000}"/>
    <cellStyle name="SAPBEXHLevel2X 3 2 15 3" xfId="21712" xr:uid="{00000000-0005-0000-0000-0000D0540000}"/>
    <cellStyle name="SAPBEXHLevel2X 3 2 16" xfId="21713" xr:uid="{00000000-0005-0000-0000-0000D1540000}"/>
    <cellStyle name="SAPBEXHLevel2X 3 2 2" xfId="21714" xr:uid="{00000000-0005-0000-0000-0000D2540000}"/>
    <cellStyle name="SAPBEXHLevel2X 3 2 2 2" xfId="21715" xr:uid="{00000000-0005-0000-0000-0000D3540000}"/>
    <cellStyle name="SAPBEXHLevel2X 3 2 2 3" xfId="21716" xr:uid="{00000000-0005-0000-0000-0000D4540000}"/>
    <cellStyle name="SAPBEXHLevel2X 3 2 3" xfId="21717" xr:uid="{00000000-0005-0000-0000-0000D5540000}"/>
    <cellStyle name="SAPBEXHLevel2X 3 2 3 2" xfId="21718" xr:uid="{00000000-0005-0000-0000-0000D6540000}"/>
    <cellStyle name="SAPBEXHLevel2X 3 2 3 3" xfId="21719" xr:uid="{00000000-0005-0000-0000-0000D7540000}"/>
    <cellStyle name="SAPBEXHLevel2X 3 2 4" xfId="21720" xr:uid="{00000000-0005-0000-0000-0000D8540000}"/>
    <cellStyle name="SAPBEXHLevel2X 3 2 4 2" xfId="21721" xr:uid="{00000000-0005-0000-0000-0000D9540000}"/>
    <cellStyle name="SAPBEXHLevel2X 3 2 4 3" xfId="21722" xr:uid="{00000000-0005-0000-0000-0000DA540000}"/>
    <cellStyle name="SAPBEXHLevel2X 3 2 5" xfId="21723" xr:uid="{00000000-0005-0000-0000-0000DB540000}"/>
    <cellStyle name="SAPBEXHLevel2X 3 2 5 2" xfId="21724" xr:uid="{00000000-0005-0000-0000-0000DC540000}"/>
    <cellStyle name="SAPBEXHLevel2X 3 2 5 3" xfId="21725" xr:uid="{00000000-0005-0000-0000-0000DD540000}"/>
    <cellStyle name="SAPBEXHLevel2X 3 2 6" xfId="21726" xr:uid="{00000000-0005-0000-0000-0000DE540000}"/>
    <cellStyle name="SAPBEXHLevel2X 3 2 6 2" xfId="21727" xr:uid="{00000000-0005-0000-0000-0000DF540000}"/>
    <cellStyle name="SAPBEXHLevel2X 3 2 6 3" xfId="21728" xr:uid="{00000000-0005-0000-0000-0000E0540000}"/>
    <cellStyle name="SAPBEXHLevel2X 3 2 7" xfId="21729" xr:uid="{00000000-0005-0000-0000-0000E1540000}"/>
    <cellStyle name="SAPBEXHLevel2X 3 2 7 2" xfId="21730" xr:uid="{00000000-0005-0000-0000-0000E2540000}"/>
    <cellStyle name="SAPBEXHLevel2X 3 2 7 3" xfId="21731" xr:uid="{00000000-0005-0000-0000-0000E3540000}"/>
    <cellStyle name="SAPBEXHLevel2X 3 2 8" xfId="21732" xr:uid="{00000000-0005-0000-0000-0000E4540000}"/>
    <cellStyle name="SAPBEXHLevel2X 3 2 8 2" xfId="21733" xr:uid="{00000000-0005-0000-0000-0000E5540000}"/>
    <cellStyle name="SAPBEXHLevel2X 3 2 8 3" xfId="21734" xr:uid="{00000000-0005-0000-0000-0000E6540000}"/>
    <cellStyle name="SAPBEXHLevel2X 3 2 9" xfId="21735" xr:uid="{00000000-0005-0000-0000-0000E7540000}"/>
    <cellStyle name="SAPBEXHLevel2X 3 2 9 2" xfId="21736" xr:uid="{00000000-0005-0000-0000-0000E8540000}"/>
    <cellStyle name="SAPBEXHLevel2X 3 2 9 3" xfId="21737" xr:uid="{00000000-0005-0000-0000-0000E9540000}"/>
    <cellStyle name="SAPBEXHLevel2X 3 20" xfId="21738" xr:uid="{00000000-0005-0000-0000-0000EA540000}"/>
    <cellStyle name="SAPBEXHLevel2X 3 20 2" xfId="21739" xr:uid="{00000000-0005-0000-0000-0000EB540000}"/>
    <cellStyle name="SAPBEXHLevel2X 3 20 3" xfId="21740" xr:uid="{00000000-0005-0000-0000-0000EC540000}"/>
    <cellStyle name="SAPBEXHLevel2X 3 21" xfId="21741" xr:uid="{00000000-0005-0000-0000-0000ED540000}"/>
    <cellStyle name="SAPBEXHLevel2X 3 21 2" xfId="21742" xr:uid="{00000000-0005-0000-0000-0000EE540000}"/>
    <cellStyle name="SAPBEXHLevel2X 3 21 3" xfId="21743" xr:uid="{00000000-0005-0000-0000-0000EF540000}"/>
    <cellStyle name="SAPBEXHLevel2X 3 22" xfId="21744" xr:uid="{00000000-0005-0000-0000-0000F0540000}"/>
    <cellStyle name="SAPBEXHLevel2X 3 22 2" xfId="21745" xr:uid="{00000000-0005-0000-0000-0000F1540000}"/>
    <cellStyle name="SAPBEXHLevel2X 3 22 3" xfId="21746" xr:uid="{00000000-0005-0000-0000-0000F2540000}"/>
    <cellStyle name="SAPBEXHLevel2X 3 23" xfId="21747" xr:uid="{00000000-0005-0000-0000-0000F3540000}"/>
    <cellStyle name="SAPBEXHLevel2X 3 23 2" xfId="21748" xr:uid="{00000000-0005-0000-0000-0000F4540000}"/>
    <cellStyle name="SAPBEXHLevel2X 3 23 3" xfId="21749" xr:uid="{00000000-0005-0000-0000-0000F5540000}"/>
    <cellStyle name="SAPBEXHLevel2X 3 24" xfId="21750" xr:uid="{00000000-0005-0000-0000-0000F6540000}"/>
    <cellStyle name="SAPBEXHLevel2X 3 24 2" xfId="21751" xr:uid="{00000000-0005-0000-0000-0000F7540000}"/>
    <cellStyle name="SAPBEXHLevel2X 3 24 3" xfId="21752" xr:uid="{00000000-0005-0000-0000-0000F8540000}"/>
    <cellStyle name="SAPBEXHLevel2X 3 25" xfId="21753" xr:uid="{00000000-0005-0000-0000-0000F9540000}"/>
    <cellStyle name="SAPBEXHLevel2X 3 25 2" xfId="21754" xr:uid="{00000000-0005-0000-0000-0000FA540000}"/>
    <cellStyle name="SAPBEXHLevel2X 3 25 3" xfId="21755" xr:uid="{00000000-0005-0000-0000-0000FB540000}"/>
    <cellStyle name="SAPBEXHLevel2X 3 26" xfId="21756" xr:uid="{00000000-0005-0000-0000-0000FC540000}"/>
    <cellStyle name="SAPBEXHLevel2X 3 26 2" xfId="21757" xr:uid="{00000000-0005-0000-0000-0000FD540000}"/>
    <cellStyle name="SAPBEXHLevel2X 3 26 3" xfId="21758" xr:uid="{00000000-0005-0000-0000-0000FE540000}"/>
    <cellStyle name="SAPBEXHLevel2X 3 27" xfId="21759" xr:uid="{00000000-0005-0000-0000-0000FF540000}"/>
    <cellStyle name="SAPBEXHLevel2X 3 27 2" xfId="21760" xr:uid="{00000000-0005-0000-0000-000000550000}"/>
    <cellStyle name="SAPBEXHLevel2X 3 27 3" xfId="21761" xr:uid="{00000000-0005-0000-0000-000001550000}"/>
    <cellStyle name="SAPBEXHLevel2X 3 28" xfId="21762" xr:uid="{00000000-0005-0000-0000-000002550000}"/>
    <cellStyle name="SAPBEXHLevel2X 3 3" xfId="21763" xr:uid="{00000000-0005-0000-0000-000003550000}"/>
    <cellStyle name="SAPBEXHLevel2X 3 3 10" xfId="21764" xr:uid="{00000000-0005-0000-0000-000004550000}"/>
    <cellStyle name="SAPBEXHLevel2X 3 3 10 2" xfId="21765" xr:uid="{00000000-0005-0000-0000-000005550000}"/>
    <cellStyle name="SAPBEXHLevel2X 3 3 10 3" xfId="21766" xr:uid="{00000000-0005-0000-0000-000006550000}"/>
    <cellStyle name="SAPBEXHLevel2X 3 3 11" xfId="21767" xr:uid="{00000000-0005-0000-0000-000007550000}"/>
    <cellStyle name="SAPBEXHLevel2X 3 3 11 2" xfId="21768" xr:uid="{00000000-0005-0000-0000-000008550000}"/>
    <cellStyle name="SAPBEXHLevel2X 3 3 11 3" xfId="21769" xr:uid="{00000000-0005-0000-0000-000009550000}"/>
    <cellStyle name="SAPBEXHLevel2X 3 3 12" xfId="21770" xr:uid="{00000000-0005-0000-0000-00000A550000}"/>
    <cellStyle name="SAPBEXHLevel2X 3 3 12 2" xfId="21771" xr:uid="{00000000-0005-0000-0000-00000B550000}"/>
    <cellStyle name="SAPBEXHLevel2X 3 3 12 3" xfId="21772" xr:uid="{00000000-0005-0000-0000-00000C550000}"/>
    <cellStyle name="SAPBEXHLevel2X 3 3 13" xfId="21773" xr:uid="{00000000-0005-0000-0000-00000D550000}"/>
    <cellStyle name="SAPBEXHLevel2X 3 3 13 2" xfId="21774" xr:uid="{00000000-0005-0000-0000-00000E550000}"/>
    <cellStyle name="SAPBEXHLevel2X 3 3 13 3" xfId="21775" xr:uid="{00000000-0005-0000-0000-00000F550000}"/>
    <cellStyle name="SAPBEXHLevel2X 3 3 14" xfId="21776" xr:uid="{00000000-0005-0000-0000-000010550000}"/>
    <cellStyle name="SAPBEXHLevel2X 3 3 14 2" xfId="21777" xr:uid="{00000000-0005-0000-0000-000011550000}"/>
    <cellStyle name="SAPBEXHLevel2X 3 3 14 3" xfId="21778" xr:uid="{00000000-0005-0000-0000-000012550000}"/>
    <cellStyle name="SAPBEXHLevel2X 3 3 15" xfId="21779" xr:uid="{00000000-0005-0000-0000-000013550000}"/>
    <cellStyle name="SAPBEXHLevel2X 3 3 15 2" xfId="21780" xr:uid="{00000000-0005-0000-0000-000014550000}"/>
    <cellStyle name="SAPBEXHLevel2X 3 3 15 3" xfId="21781" xr:uid="{00000000-0005-0000-0000-000015550000}"/>
    <cellStyle name="SAPBEXHLevel2X 3 3 16" xfId="21782" xr:uid="{00000000-0005-0000-0000-000016550000}"/>
    <cellStyle name="SAPBEXHLevel2X 3 3 2" xfId="21783" xr:uid="{00000000-0005-0000-0000-000017550000}"/>
    <cellStyle name="SAPBEXHLevel2X 3 3 2 2" xfId="21784" xr:uid="{00000000-0005-0000-0000-000018550000}"/>
    <cellStyle name="SAPBEXHLevel2X 3 3 2 3" xfId="21785" xr:uid="{00000000-0005-0000-0000-000019550000}"/>
    <cellStyle name="SAPBEXHLevel2X 3 3 3" xfId="21786" xr:uid="{00000000-0005-0000-0000-00001A550000}"/>
    <cellStyle name="SAPBEXHLevel2X 3 3 3 2" xfId="21787" xr:uid="{00000000-0005-0000-0000-00001B550000}"/>
    <cellStyle name="SAPBEXHLevel2X 3 3 3 3" xfId="21788" xr:uid="{00000000-0005-0000-0000-00001C550000}"/>
    <cellStyle name="SAPBEXHLevel2X 3 3 4" xfId="21789" xr:uid="{00000000-0005-0000-0000-00001D550000}"/>
    <cellStyle name="SAPBEXHLevel2X 3 3 4 2" xfId="21790" xr:uid="{00000000-0005-0000-0000-00001E550000}"/>
    <cellStyle name="SAPBEXHLevel2X 3 3 4 3" xfId="21791" xr:uid="{00000000-0005-0000-0000-00001F550000}"/>
    <cellStyle name="SAPBEXHLevel2X 3 3 5" xfId="21792" xr:uid="{00000000-0005-0000-0000-000020550000}"/>
    <cellStyle name="SAPBEXHLevel2X 3 3 5 2" xfId="21793" xr:uid="{00000000-0005-0000-0000-000021550000}"/>
    <cellStyle name="SAPBEXHLevel2X 3 3 5 3" xfId="21794" xr:uid="{00000000-0005-0000-0000-000022550000}"/>
    <cellStyle name="SAPBEXHLevel2X 3 3 6" xfId="21795" xr:uid="{00000000-0005-0000-0000-000023550000}"/>
    <cellStyle name="SAPBEXHLevel2X 3 3 6 2" xfId="21796" xr:uid="{00000000-0005-0000-0000-000024550000}"/>
    <cellStyle name="SAPBEXHLevel2X 3 3 6 3" xfId="21797" xr:uid="{00000000-0005-0000-0000-000025550000}"/>
    <cellStyle name="SAPBEXHLevel2X 3 3 7" xfId="21798" xr:uid="{00000000-0005-0000-0000-000026550000}"/>
    <cellStyle name="SAPBEXHLevel2X 3 3 7 2" xfId="21799" xr:uid="{00000000-0005-0000-0000-000027550000}"/>
    <cellStyle name="SAPBEXHLevel2X 3 3 7 3" xfId="21800" xr:uid="{00000000-0005-0000-0000-000028550000}"/>
    <cellStyle name="SAPBEXHLevel2X 3 3 8" xfId="21801" xr:uid="{00000000-0005-0000-0000-000029550000}"/>
    <cellStyle name="SAPBEXHLevel2X 3 3 8 2" xfId="21802" xr:uid="{00000000-0005-0000-0000-00002A550000}"/>
    <cellStyle name="SAPBEXHLevel2X 3 3 8 3" xfId="21803" xr:uid="{00000000-0005-0000-0000-00002B550000}"/>
    <cellStyle name="SAPBEXHLevel2X 3 3 9" xfId="21804" xr:uid="{00000000-0005-0000-0000-00002C550000}"/>
    <cellStyle name="SAPBEXHLevel2X 3 3 9 2" xfId="21805" xr:uid="{00000000-0005-0000-0000-00002D550000}"/>
    <cellStyle name="SAPBEXHLevel2X 3 3 9 3" xfId="21806" xr:uid="{00000000-0005-0000-0000-00002E550000}"/>
    <cellStyle name="SAPBEXHLevel2X 3 4" xfId="21807" xr:uid="{00000000-0005-0000-0000-00002F550000}"/>
    <cellStyle name="SAPBEXHLevel2X 3 4 10" xfId="21808" xr:uid="{00000000-0005-0000-0000-000030550000}"/>
    <cellStyle name="SAPBEXHLevel2X 3 4 10 2" xfId="21809" xr:uid="{00000000-0005-0000-0000-000031550000}"/>
    <cellStyle name="SAPBEXHLevel2X 3 4 10 3" xfId="21810" xr:uid="{00000000-0005-0000-0000-000032550000}"/>
    <cellStyle name="SAPBEXHLevel2X 3 4 11" xfId="21811" xr:uid="{00000000-0005-0000-0000-000033550000}"/>
    <cellStyle name="SAPBEXHLevel2X 3 4 11 2" xfId="21812" xr:uid="{00000000-0005-0000-0000-000034550000}"/>
    <cellStyle name="SAPBEXHLevel2X 3 4 11 3" xfId="21813" xr:uid="{00000000-0005-0000-0000-000035550000}"/>
    <cellStyle name="SAPBEXHLevel2X 3 4 12" xfId="21814" xr:uid="{00000000-0005-0000-0000-000036550000}"/>
    <cellStyle name="SAPBEXHLevel2X 3 4 12 2" xfId="21815" xr:uid="{00000000-0005-0000-0000-000037550000}"/>
    <cellStyle name="SAPBEXHLevel2X 3 4 12 3" xfId="21816" xr:uid="{00000000-0005-0000-0000-000038550000}"/>
    <cellStyle name="SAPBEXHLevel2X 3 4 13" xfId="21817" xr:uid="{00000000-0005-0000-0000-000039550000}"/>
    <cellStyle name="SAPBEXHLevel2X 3 4 13 2" xfId="21818" xr:uid="{00000000-0005-0000-0000-00003A550000}"/>
    <cellStyle name="SAPBEXHLevel2X 3 4 13 3" xfId="21819" xr:uid="{00000000-0005-0000-0000-00003B550000}"/>
    <cellStyle name="SAPBEXHLevel2X 3 4 14" xfId="21820" xr:uid="{00000000-0005-0000-0000-00003C550000}"/>
    <cellStyle name="SAPBEXHLevel2X 3 4 14 2" xfId="21821" xr:uid="{00000000-0005-0000-0000-00003D550000}"/>
    <cellStyle name="SAPBEXHLevel2X 3 4 14 3" xfId="21822" xr:uid="{00000000-0005-0000-0000-00003E550000}"/>
    <cellStyle name="SAPBEXHLevel2X 3 4 15" xfId="21823" xr:uid="{00000000-0005-0000-0000-00003F550000}"/>
    <cellStyle name="SAPBEXHLevel2X 3 4 15 2" xfId="21824" xr:uid="{00000000-0005-0000-0000-000040550000}"/>
    <cellStyle name="SAPBEXHLevel2X 3 4 15 3" xfId="21825" xr:uid="{00000000-0005-0000-0000-000041550000}"/>
    <cellStyle name="SAPBEXHLevel2X 3 4 16" xfId="21826" xr:uid="{00000000-0005-0000-0000-000042550000}"/>
    <cellStyle name="SAPBEXHLevel2X 3 4 2" xfId="21827" xr:uid="{00000000-0005-0000-0000-000043550000}"/>
    <cellStyle name="SAPBEXHLevel2X 3 4 2 2" xfId="21828" xr:uid="{00000000-0005-0000-0000-000044550000}"/>
    <cellStyle name="SAPBEXHLevel2X 3 4 2 3" xfId="21829" xr:uid="{00000000-0005-0000-0000-000045550000}"/>
    <cellStyle name="SAPBEXHLevel2X 3 4 3" xfId="21830" xr:uid="{00000000-0005-0000-0000-000046550000}"/>
    <cellStyle name="SAPBEXHLevel2X 3 4 3 2" xfId="21831" xr:uid="{00000000-0005-0000-0000-000047550000}"/>
    <cellStyle name="SAPBEXHLevel2X 3 4 3 3" xfId="21832" xr:uid="{00000000-0005-0000-0000-000048550000}"/>
    <cellStyle name="SAPBEXHLevel2X 3 4 4" xfId="21833" xr:uid="{00000000-0005-0000-0000-000049550000}"/>
    <cellStyle name="SAPBEXHLevel2X 3 4 4 2" xfId="21834" xr:uid="{00000000-0005-0000-0000-00004A550000}"/>
    <cellStyle name="SAPBEXHLevel2X 3 4 4 3" xfId="21835" xr:uid="{00000000-0005-0000-0000-00004B550000}"/>
    <cellStyle name="SAPBEXHLevel2X 3 4 5" xfId="21836" xr:uid="{00000000-0005-0000-0000-00004C550000}"/>
    <cellStyle name="SAPBEXHLevel2X 3 4 5 2" xfId="21837" xr:uid="{00000000-0005-0000-0000-00004D550000}"/>
    <cellStyle name="SAPBEXHLevel2X 3 4 5 3" xfId="21838" xr:uid="{00000000-0005-0000-0000-00004E550000}"/>
    <cellStyle name="SAPBEXHLevel2X 3 4 6" xfId="21839" xr:uid="{00000000-0005-0000-0000-00004F550000}"/>
    <cellStyle name="SAPBEXHLevel2X 3 4 6 2" xfId="21840" xr:uid="{00000000-0005-0000-0000-000050550000}"/>
    <cellStyle name="SAPBEXHLevel2X 3 4 6 3" xfId="21841" xr:uid="{00000000-0005-0000-0000-000051550000}"/>
    <cellStyle name="SAPBEXHLevel2X 3 4 7" xfId="21842" xr:uid="{00000000-0005-0000-0000-000052550000}"/>
    <cellStyle name="SAPBEXHLevel2X 3 4 7 2" xfId="21843" xr:uid="{00000000-0005-0000-0000-000053550000}"/>
    <cellStyle name="SAPBEXHLevel2X 3 4 7 3" xfId="21844" xr:uid="{00000000-0005-0000-0000-000054550000}"/>
    <cellStyle name="SAPBEXHLevel2X 3 4 8" xfId="21845" xr:uid="{00000000-0005-0000-0000-000055550000}"/>
    <cellStyle name="SAPBEXHLevel2X 3 4 8 2" xfId="21846" xr:uid="{00000000-0005-0000-0000-000056550000}"/>
    <cellStyle name="SAPBEXHLevel2X 3 4 8 3" xfId="21847" xr:uid="{00000000-0005-0000-0000-000057550000}"/>
    <cellStyle name="SAPBEXHLevel2X 3 4 9" xfId="21848" xr:uid="{00000000-0005-0000-0000-000058550000}"/>
    <cellStyle name="SAPBEXHLevel2X 3 4 9 2" xfId="21849" xr:uid="{00000000-0005-0000-0000-000059550000}"/>
    <cellStyle name="SAPBEXHLevel2X 3 4 9 3" xfId="21850" xr:uid="{00000000-0005-0000-0000-00005A550000}"/>
    <cellStyle name="SAPBEXHLevel2X 3 5" xfId="21851" xr:uid="{00000000-0005-0000-0000-00005B550000}"/>
    <cellStyle name="SAPBEXHLevel2X 3 5 10" xfId="21852" xr:uid="{00000000-0005-0000-0000-00005C550000}"/>
    <cellStyle name="SAPBEXHLevel2X 3 5 10 2" xfId="21853" xr:uid="{00000000-0005-0000-0000-00005D550000}"/>
    <cellStyle name="SAPBEXHLevel2X 3 5 10 3" xfId="21854" xr:uid="{00000000-0005-0000-0000-00005E550000}"/>
    <cellStyle name="SAPBEXHLevel2X 3 5 11" xfId="21855" xr:uid="{00000000-0005-0000-0000-00005F550000}"/>
    <cellStyle name="SAPBEXHLevel2X 3 5 11 2" xfId="21856" xr:uid="{00000000-0005-0000-0000-000060550000}"/>
    <cellStyle name="SAPBEXHLevel2X 3 5 11 3" xfId="21857" xr:uid="{00000000-0005-0000-0000-000061550000}"/>
    <cellStyle name="SAPBEXHLevel2X 3 5 12" xfId="21858" xr:uid="{00000000-0005-0000-0000-000062550000}"/>
    <cellStyle name="SAPBEXHLevel2X 3 5 12 2" xfId="21859" xr:uid="{00000000-0005-0000-0000-000063550000}"/>
    <cellStyle name="SAPBEXHLevel2X 3 5 12 3" xfId="21860" xr:uid="{00000000-0005-0000-0000-000064550000}"/>
    <cellStyle name="SAPBEXHLevel2X 3 5 13" xfId="21861" xr:uid="{00000000-0005-0000-0000-000065550000}"/>
    <cellStyle name="SAPBEXHLevel2X 3 5 13 2" xfId="21862" xr:uid="{00000000-0005-0000-0000-000066550000}"/>
    <cellStyle name="SAPBEXHLevel2X 3 5 13 3" xfId="21863" xr:uid="{00000000-0005-0000-0000-000067550000}"/>
    <cellStyle name="SAPBEXHLevel2X 3 5 14" xfId="21864" xr:uid="{00000000-0005-0000-0000-000068550000}"/>
    <cellStyle name="SAPBEXHLevel2X 3 5 14 2" xfId="21865" xr:uid="{00000000-0005-0000-0000-000069550000}"/>
    <cellStyle name="SAPBEXHLevel2X 3 5 14 3" xfId="21866" xr:uid="{00000000-0005-0000-0000-00006A550000}"/>
    <cellStyle name="SAPBEXHLevel2X 3 5 15" xfId="21867" xr:uid="{00000000-0005-0000-0000-00006B550000}"/>
    <cellStyle name="SAPBEXHLevel2X 3 5 15 2" xfId="21868" xr:uid="{00000000-0005-0000-0000-00006C550000}"/>
    <cellStyle name="SAPBEXHLevel2X 3 5 15 3" xfId="21869" xr:uid="{00000000-0005-0000-0000-00006D550000}"/>
    <cellStyle name="SAPBEXHLevel2X 3 5 16" xfId="21870" xr:uid="{00000000-0005-0000-0000-00006E550000}"/>
    <cellStyle name="SAPBEXHLevel2X 3 5 2" xfId="21871" xr:uid="{00000000-0005-0000-0000-00006F550000}"/>
    <cellStyle name="SAPBEXHLevel2X 3 5 2 2" xfId="21872" xr:uid="{00000000-0005-0000-0000-000070550000}"/>
    <cellStyle name="SAPBEXHLevel2X 3 5 2 3" xfId="21873" xr:uid="{00000000-0005-0000-0000-000071550000}"/>
    <cellStyle name="SAPBEXHLevel2X 3 5 3" xfId="21874" xr:uid="{00000000-0005-0000-0000-000072550000}"/>
    <cellStyle name="SAPBEXHLevel2X 3 5 3 2" xfId="21875" xr:uid="{00000000-0005-0000-0000-000073550000}"/>
    <cellStyle name="SAPBEXHLevel2X 3 5 3 3" xfId="21876" xr:uid="{00000000-0005-0000-0000-000074550000}"/>
    <cellStyle name="SAPBEXHLevel2X 3 5 4" xfId="21877" xr:uid="{00000000-0005-0000-0000-000075550000}"/>
    <cellStyle name="SAPBEXHLevel2X 3 5 4 2" xfId="21878" xr:uid="{00000000-0005-0000-0000-000076550000}"/>
    <cellStyle name="SAPBEXHLevel2X 3 5 4 3" xfId="21879" xr:uid="{00000000-0005-0000-0000-000077550000}"/>
    <cellStyle name="SAPBEXHLevel2X 3 5 5" xfId="21880" xr:uid="{00000000-0005-0000-0000-000078550000}"/>
    <cellStyle name="SAPBEXHLevel2X 3 5 5 2" xfId="21881" xr:uid="{00000000-0005-0000-0000-000079550000}"/>
    <cellStyle name="SAPBEXHLevel2X 3 5 5 3" xfId="21882" xr:uid="{00000000-0005-0000-0000-00007A550000}"/>
    <cellStyle name="SAPBEXHLevel2X 3 5 6" xfId="21883" xr:uid="{00000000-0005-0000-0000-00007B550000}"/>
    <cellStyle name="SAPBEXHLevel2X 3 5 6 2" xfId="21884" xr:uid="{00000000-0005-0000-0000-00007C550000}"/>
    <cellStyle name="SAPBEXHLevel2X 3 5 6 3" xfId="21885" xr:uid="{00000000-0005-0000-0000-00007D550000}"/>
    <cellStyle name="SAPBEXHLevel2X 3 5 7" xfId="21886" xr:uid="{00000000-0005-0000-0000-00007E550000}"/>
    <cellStyle name="SAPBEXHLevel2X 3 5 7 2" xfId="21887" xr:uid="{00000000-0005-0000-0000-00007F550000}"/>
    <cellStyle name="SAPBEXHLevel2X 3 5 7 3" xfId="21888" xr:uid="{00000000-0005-0000-0000-000080550000}"/>
    <cellStyle name="SAPBEXHLevel2X 3 5 8" xfId="21889" xr:uid="{00000000-0005-0000-0000-000081550000}"/>
    <cellStyle name="SAPBEXHLevel2X 3 5 8 2" xfId="21890" xr:uid="{00000000-0005-0000-0000-000082550000}"/>
    <cellStyle name="SAPBEXHLevel2X 3 5 8 3" xfId="21891" xr:uid="{00000000-0005-0000-0000-000083550000}"/>
    <cellStyle name="SAPBEXHLevel2X 3 5 9" xfId="21892" xr:uid="{00000000-0005-0000-0000-000084550000}"/>
    <cellStyle name="SAPBEXHLevel2X 3 5 9 2" xfId="21893" xr:uid="{00000000-0005-0000-0000-000085550000}"/>
    <cellStyle name="SAPBEXHLevel2X 3 5 9 3" xfId="21894" xr:uid="{00000000-0005-0000-0000-000086550000}"/>
    <cellStyle name="SAPBEXHLevel2X 3 6" xfId="21895" xr:uid="{00000000-0005-0000-0000-000087550000}"/>
    <cellStyle name="SAPBEXHLevel2X 3 6 10" xfId="21896" xr:uid="{00000000-0005-0000-0000-000088550000}"/>
    <cellStyle name="SAPBEXHLevel2X 3 6 10 2" xfId="21897" xr:uid="{00000000-0005-0000-0000-000089550000}"/>
    <cellStyle name="SAPBEXHLevel2X 3 6 10 3" xfId="21898" xr:uid="{00000000-0005-0000-0000-00008A550000}"/>
    <cellStyle name="SAPBEXHLevel2X 3 6 11" xfId="21899" xr:uid="{00000000-0005-0000-0000-00008B550000}"/>
    <cellStyle name="SAPBEXHLevel2X 3 6 11 2" xfId="21900" xr:uid="{00000000-0005-0000-0000-00008C550000}"/>
    <cellStyle name="SAPBEXHLevel2X 3 6 11 3" xfId="21901" xr:uid="{00000000-0005-0000-0000-00008D550000}"/>
    <cellStyle name="SAPBEXHLevel2X 3 6 12" xfId="21902" xr:uid="{00000000-0005-0000-0000-00008E550000}"/>
    <cellStyle name="SAPBEXHLevel2X 3 6 12 2" xfId="21903" xr:uid="{00000000-0005-0000-0000-00008F550000}"/>
    <cellStyle name="SAPBEXHLevel2X 3 6 12 3" xfId="21904" xr:uid="{00000000-0005-0000-0000-000090550000}"/>
    <cellStyle name="SAPBEXHLevel2X 3 6 13" xfId="21905" xr:uid="{00000000-0005-0000-0000-000091550000}"/>
    <cellStyle name="SAPBEXHLevel2X 3 6 13 2" xfId="21906" xr:uid="{00000000-0005-0000-0000-000092550000}"/>
    <cellStyle name="SAPBEXHLevel2X 3 6 13 3" xfId="21907" xr:uid="{00000000-0005-0000-0000-000093550000}"/>
    <cellStyle name="SAPBEXHLevel2X 3 6 14" xfId="21908" xr:uid="{00000000-0005-0000-0000-000094550000}"/>
    <cellStyle name="SAPBEXHLevel2X 3 6 14 2" xfId="21909" xr:uid="{00000000-0005-0000-0000-000095550000}"/>
    <cellStyle name="SAPBEXHLevel2X 3 6 14 3" xfId="21910" xr:uid="{00000000-0005-0000-0000-000096550000}"/>
    <cellStyle name="SAPBEXHLevel2X 3 6 15" xfId="21911" xr:uid="{00000000-0005-0000-0000-000097550000}"/>
    <cellStyle name="SAPBEXHLevel2X 3 6 15 2" xfId="21912" xr:uid="{00000000-0005-0000-0000-000098550000}"/>
    <cellStyle name="SAPBEXHLevel2X 3 6 15 3" xfId="21913" xr:uid="{00000000-0005-0000-0000-000099550000}"/>
    <cellStyle name="SAPBEXHLevel2X 3 6 16" xfId="21914" xr:uid="{00000000-0005-0000-0000-00009A550000}"/>
    <cellStyle name="SAPBEXHLevel2X 3 6 2" xfId="21915" xr:uid="{00000000-0005-0000-0000-00009B550000}"/>
    <cellStyle name="SAPBEXHLevel2X 3 6 2 2" xfId="21916" xr:uid="{00000000-0005-0000-0000-00009C550000}"/>
    <cellStyle name="SAPBEXHLevel2X 3 6 2 3" xfId="21917" xr:uid="{00000000-0005-0000-0000-00009D550000}"/>
    <cellStyle name="SAPBEXHLevel2X 3 6 3" xfId="21918" xr:uid="{00000000-0005-0000-0000-00009E550000}"/>
    <cellStyle name="SAPBEXHLevel2X 3 6 3 2" xfId="21919" xr:uid="{00000000-0005-0000-0000-00009F550000}"/>
    <cellStyle name="SAPBEXHLevel2X 3 6 3 3" xfId="21920" xr:uid="{00000000-0005-0000-0000-0000A0550000}"/>
    <cellStyle name="SAPBEXHLevel2X 3 6 4" xfId="21921" xr:uid="{00000000-0005-0000-0000-0000A1550000}"/>
    <cellStyle name="SAPBEXHLevel2X 3 6 4 2" xfId="21922" xr:uid="{00000000-0005-0000-0000-0000A2550000}"/>
    <cellStyle name="SAPBEXHLevel2X 3 6 4 3" xfId="21923" xr:uid="{00000000-0005-0000-0000-0000A3550000}"/>
    <cellStyle name="SAPBEXHLevel2X 3 6 5" xfId="21924" xr:uid="{00000000-0005-0000-0000-0000A4550000}"/>
    <cellStyle name="SAPBEXHLevel2X 3 6 5 2" xfId="21925" xr:uid="{00000000-0005-0000-0000-0000A5550000}"/>
    <cellStyle name="SAPBEXHLevel2X 3 6 5 3" xfId="21926" xr:uid="{00000000-0005-0000-0000-0000A6550000}"/>
    <cellStyle name="SAPBEXHLevel2X 3 6 6" xfId="21927" xr:uid="{00000000-0005-0000-0000-0000A7550000}"/>
    <cellStyle name="SAPBEXHLevel2X 3 6 6 2" xfId="21928" xr:uid="{00000000-0005-0000-0000-0000A8550000}"/>
    <cellStyle name="SAPBEXHLevel2X 3 6 6 3" xfId="21929" xr:uid="{00000000-0005-0000-0000-0000A9550000}"/>
    <cellStyle name="SAPBEXHLevel2X 3 6 7" xfId="21930" xr:uid="{00000000-0005-0000-0000-0000AA550000}"/>
    <cellStyle name="SAPBEXHLevel2X 3 6 7 2" xfId="21931" xr:uid="{00000000-0005-0000-0000-0000AB550000}"/>
    <cellStyle name="SAPBEXHLevel2X 3 6 7 3" xfId="21932" xr:uid="{00000000-0005-0000-0000-0000AC550000}"/>
    <cellStyle name="SAPBEXHLevel2X 3 6 8" xfId="21933" xr:uid="{00000000-0005-0000-0000-0000AD550000}"/>
    <cellStyle name="SAPBEXHLevel2X 3 6 8 2" xfId="21934" xr:uid="{00000000-0005-0000-0000-0000AE550000}"/>
    <cellStyle name="SAPBEXHLevel2X 3 6 8 3" xfId="21935" xr:uid="{00000000-0005-0000-0000-0000AF550000}"/>
    <cellStyle name="SAPBEXHLevel2X 3 6 9" xfId="21936" xr:uid="{00000000-0005-0000-0000-0000B0550000}"/>
    <cellStyle name="SAPBEXHLevel2X 3 6 9 2" xfId="21937" xr:uid="{00000000-0005-0000-0000-0000B1550000}"/>
    <cellStyle name="SAPBEXHLevel2X 3 6 9 3" xfId="21938" xr:uid="{00000000-0005-0000-0000-0000B2550000}"/>
    <cellStyle name="SAPBEXHLevel2X 3 7" xfId="21939" xr:uid="{00000000-0005-0000-0000-0000B3550000}"/>
    <cellStyle name="SAPBEXHLevel2X 3 7 10" xfId="21940" xr:uid="{00000000-0005-0000-0000-0000B4550000}"/>
    <cellStyle name="SAPBEXHLevel2X 3 7 10 2" xfId="21941" xr:uid="{00000000-0005-0000-0000-0000B5550000}"/>
    <cellStyle name="SAPBEXHLevel2X 3 7 10 3" xfId="21942" xr:uid="{00000000-0005-0000-0000-0000B6550000}"/>
    <cellStyle name="SAPBEXHLevel2X 3 7 11" xfId="21943" xr:uid="{00000000-0005-0000-0000-0000B7550000}"/>
    <cellStyle name="SAPBEXHLevel2X 3 7 11 2" xfId="21944" xr:uid="{00000000-0005-0000-0000-0000B8550000}"/>
    <cellStyle name="SAPBEXHLevel2X 3 7 11 3" xfId="21945" xr:uid="{00000000-0005-0000-0000-0000B9550000}"/>
    <cellStyle name="SAPBEXHLevel2X 3 7 12" xfId="21946" xr:uid="{00000000-0005-0000-0000-0000BA550000}"/>
    <cellStyle name="SAPBEXHLevel2X 3 7 12 2" xfId="21947" xr:uid="{00000000-0005-0000-0000-0000BB550000}"/>
    <cellStyle name="SAPBEXHLevel2X 3 7 12 3" xfId="21948" xr:uid="{00000000-0005-0000-0000-0000BC550000}"/>
    <cellStyle name="SAPBEXHLevel2X 3 7 13" xfId="21949" xr:uid="{00000000-0005-0000-0000-0000BD550000}"/>
    <cellStyle name="SAPBEXHLevel2X 3 7 13 2" xfId="21950" xr:uid="{00000000-0005-0000-0000-0000BE550000}"/>
    <cellStyle name="SAPBEXHLevel2X 3 7 13 3" xfId="21951" xr:uid="{00000000-0005-0000-0000-0000BF550000}"/>
    <cellStyle name="SAPBEXHLevel2X 3 7 14" xfId="21952" xr:uid="{00000000-0005-0000-0000-0000C0550000}"/>
    <cellStyle name="SAPBEXHLevel2X 3 7 14 2" xfId="21953" xr:uid="{00000000-0005-0000-0000-0000C1550000}"/>
    <cellStyle name="SAPBEXHLevel2X 3 7 14 3" xfId="21954" xr:uid="{00000000-0005-0000-0000-0000C2550000}"/>
    <cellStyle name="SAPBEXHLevel2X 3 7 15" xfId="21955" xr:uid="{00000000-0005-0000-0000-0000C3550000}"/>
    <cellStyle name="SAPBEXHLevel2X 3 7 15 2" xfId="21956" xr:uid="{00000000-0005-0000-0000-0000C4550000}"/>
    <cellStyle name="SAPBEXHLevel2X 3 7 15 3" xfId="21957" xr:uid="{00000000-0005-0000-0000-0000C5550000}"/>
    <cellStyle name="SAPBEXHLevel2X 3 7 16" xfId="21958" xr:uid="{00000000-0005-0000-0000-0000C6550000}"/>
    <cellStyle name="SAPBEXHLevel2X 3 7 2" xfId="21959" xr:uid="{00000000-0005-0000-0000-0000C7550000}"/>
    <cellStyle name="SAPBEXHLevel2X 3 7 2 2" xfId="21960" xr:uid="{00000000-0005-0000-0000-0000C8550000}"/>
    <cellStyle name="SAPBEXHLevel2X 3 7 2 3" xfId="21961" xr:uid="{00000000-0005-0000-0000-0000C9550000}"/>
    <cellStyle name="SAPBEXHLevel2X 3 7 3" xfId="21962" xr:uid="{00000000-0005-0000-0000-0000CA550000}"/>
    <cellStyle name="SAPBEXHLevel2X 3 7 3 2" xfId="21963" xr:uid="{00000000-0005-0000-0000-0000CB550000}"/>
    <cellStyle name="SAPBEXHLevel2X 3 7 3 3" xfId="21964" xr:uid="{00000000-0005-0000-0000-0000CC550000}"/>
    <cellStyle name="SAPBEXHLevel2X 3 7 4" xfId="21965" xr:uid="{00000000-0005-0000-0000-0000CD550000}"/>
    <cellStyle name="SAPBEXHLevel2X 3 7 4 2" xfId="21966" xr:uid="{00000000-0005-0000-0000-0000CE550000}"/>
    <cellStyle name="SAPBEXHLevel2X 3 7 4 3" xfId="21967" xr:uid="{00000000-0005-0000-0000-0000CF550000}"/>
    <cellStyle name="SAPBEXHLevel2X 3 7 5" xfId="21968" xr:uid="{00000000-0005-0000-0000-0000D0550000}"/>
    <cellStyle name="SAPBEXHLevel2X 3 7 5 2" xfId="21969" xr:uid="{00000000-0005-0000-0000-0000D1550000}"/>
    <cellStyle name="SAPBEXHLevel2X 3 7 5 3" xfId="21970" xr:uid="{00000000-0005-0000-0000-0000D2550000}"/>
    <cellStyle name="SAPBEXHLevel2X 3 7 6" xfId="21971" xr:uid="{00000000-0005-0000-0000-0000D3550000}"/>
    <cellStyle name="SAPBEXHLevel2X 3 7 6 2" xfId="21972" xr:uid="{00000000-0005-0000-0000-0000D4550000}"/>
    <cellStyle name="SAPBEXHLevel2X 3 7 6 3" xfId="21973" xr:uid="{00000000-0005-0000-0000-0000D5550000}"/>
    <cellStyle name="SAPBEXHLevel2X 3 7 7" xfId="21974" xr:uid="{00000000-0005-0000-0000-0000D6550000}"/>
    <cellStyle name="SAPBEXHLevel2X 3 7 7 2" xfId="21975" xr:uid="{00000000-0005-0000-0000-0000D7550000}"/>
    <cellStyle name="SAPBEXHLevel2X 3 7 7 3" xfId="21976" xr:uid="{00000000-0005-0000-0000-0000D8550000}"/>
    <cellStyle name="SAPBEXHLevel2X 3 7 8" xfId="21977" xr:uid="{00000000-0005-0000-0000-0000D9550000}"/>
    <cellStyle name="SAPBEXHLevel2X 3 7 8 2" xfId="21978" xr:uid="{00000000-0005-0000-0000-0000DA550000}"/>
    <cellStyle name="SAPBEXHLevel2X 3 7 8 3" xfId="21979" xr:uid="{00000000-0005-0000-0000-0000DB550000}"/>
    <cellStyle name="SAPBEXHLevel2X 3 7 9" xfId="21980" xr:uid="{00000000-0005-0000-0000-0000DC550000}"/>
    <cellStyle name="SAPBEXHLevel2X 3 7 9 2" xfId="21981" xr:uid="{00000000-0005-0000-0000-0000DD550000}"/>
    <cellStyle name="SAPBEXHLevel2X 3 7 9 3" xfId="21982" xr:uid="{00000000-0005-0000-0000-0000DE550000}"/>
    <cellStyle name="SAPBEXHLevel2X 3 8" xfId="21983" xr:uid="{00000000-0005-0000-0000-0000DF550000}"/>
    <cellStyle name="SAPBEXHLevel2X 3 8 10" xfId="21984" xr:uid="{00000000-0005-0000-0000-0000E0550000}"/>
    <cellStyle name="SAPBEXHLevel2X 3 8 10 2" xfId="21985" xr:uid="{00000000-0005-0000-0000-0000E1550000}"/>
    <cellStyle name="SAPBEXHLevel2X 3 8 10 3" xfId="21986" xr:uid="{00000000-0005-0000-0000-0000E2550000}"/>
    <cellStyle name="SAPBEXHLevel2X 3 8 11" xfId="21987" xr:uid="{00000000-0005-0000-0000-0000E3550000}"/>
    <cellStyle name="SAPBEXHLevel2X 3 8 11 2" xfId="21988" xr:uid="{00000000-0005-0000-0000-0000E4550000}"/>
    <cellStyle name="SAPBEXHLevel2X 3 8 11 3" xfId="21989" xr:uid="{00000000-0005-0000-0000-0000E5550000}"/>
    <cellStyle name="SAPBEXHLevel2X 3 8 12" xfId="21990" xr:uid="{00000000-0005-0000-0000-0000E6550000}"/>
    <cellStyle name="SAPBEXHLevel2X 3 8 12 2" xfId="21991" xr:uid="{00000000-0005-0000-0000-0000E7550000}"/>
    <cellStyle name="SAPBEXHLevel2X 3 8 12 3" xfId="21992" xr:uid="{00000000-0005-0000-0000-0000E8550000}"/>
    <cellStyle name="SAPBEXHLevel2X 3 8 13" xfId="21993" xr:uid="{00000000-0005-0000-0000-0000E9550000}"/>
    <cellStyle name="SAPBEXHLevel2X 3 8 13 2" xfId="21994" xr:uid="{00000000-0005-0000-0000-0000EA550000}"/>
    <cellStyle name="SAPBEXHLevel2X 3 8 13 3" xfId="21995" xr:uid="{00000000-0005-0000-0000-0000EB550000}"/>
    <cellStyle name="SAPBEXHLevel2X 3 8 14" xfId="21996" xr:uid="{00000000-0005-0000-0000-0000EC550000}"/>
    <cellStyle name="SAPBEXHLevel2X 3 8 14 2" xfId="21997" xr:uid="{00000000-0005-0000-0000-0000ED550000}"/>
    <cellStyle name="SAPBEXHLevel2X 3 8 14 3" xfId="21998" xr:uid="{00000000-0005-0000-0000-0000EE550000}"/>
    <cellStyle name="SAPBEXHLevel2X 3 8 15" xfId="21999" xr:uid="{00000000-0005-0000-0000-0000EF550000}"/>
    <cellStyle name="SAPBEXHLevel2X 3 8 15 2" xfId="22000" xr:uid="{00000000-0005-0000-0000-0000F0550000}"/>
    <cellStyle name="SAPBEXHLevel2X 3 8 15 3" xfId="22001" xr:uid="{00000000-0005-0000-0000-0000F1550000}"/>
    <cellStyle name="SAPBEXHLevel2X 3 8 16" xfId="22002" xr:uid="{00000000-0005-0000-0000-0000F2550000}"/>
    <cellStyle name="SAPBEXHLevel2X 3 8 2" xfId="22003" xr:uid="{00000000-0005-0000-0000-0000F3550000}"/>
    <cellStyle name="SAPBEXHLevel2X 3 8 2 2" xfId="22004" xr:uid="{00000000-0005-0000-0000-0000F4550000}"/>
    <cellStyle name="SAPBEXHLevel2X 3 8 2 3" xfId="22005" xr:uid="{00000000-0005-0000-0000-0000F5550000}"/>
    <cellStyle name="SAPBEXHLevel2X 3 8 3" xfId="22006" xr:uid="{00000000-0005-0000-0000-0000F6550000}"/>
    <cellStyle name="SAPBEXHLevel2X 3 8 3 2" xfId="22007" xr:uid="{00000000-0005-0000-0000-0000F7550000}"/>
    <cellStyle name="SAPBEXHLevel2X 3 8 3 3" xfId="22008" xr:uid="{00000000-0005-0000-0000-0000F8550000}"/>
    <cellStyle name="SAPBEXHLevel2X 3 8 4" xfId="22009" xr:uid="{00000000-0005-0000-0000-0000F9550000}"/>
    <cellStyle name="SAPBEXHLevel2X 3 8 4 2" xfId="22010" xr:uid="{00000000-0005-0000-0000-0000FA550000}"/>
    <cellStyle name="SAPBEXHLevel2X 3 8 4 3" xfId="22011" xr:uid="{00000000-0005-0000-0000-0000FB550000}"/>
    <cellStyle name="SAPBEXHLevel2X 3 8 5" xfId="22012" xr:uid="{00000000-0005-0000-0000-0000FC550000}"/>
    <cellStyle name="SAPBEXHLevel2X 3 8 5 2" xfId="22013" xr:uid="{00000000-0005-0000-0000-0000FD550000}"/>
    <cellStyle name="SAPBEXHLevel2X 3 8 5 3" xfId="22014" xr:uid="{00000000-0005-0000-0000-0000FE550000}"/>
    <cellStyle name="SAPBEXHLevel2X 3 8 6" xfId="22015" xr:uid="{00000000-0005-0000-0000-0000FF550000}"/>
    <cellStyle name="SAPBEXHLevel2X 3 8 6 2" xfId="22016" xr:uid="{00000000-0005-0000-0000-000000560000}"/>
    <cellStyle name="SAPBEXHLevel2X 3 8 6 3" xfId="22017" xr:uid="{00000000-0005-0000-0000-000001560000}"/>
    <cellStyle name="SAPBEXHLevel2X 3 8 7" xfId="22018" xr:uid="{00000000-0005-0000-0000-000002560000}"/>
    <cellStyle name="SAPBEXHLevel2X 3 8 7 2" xfId="22019" xr:uid="{00000000-0005-0000-0000-000003560000}"/>
    <cellStyle name="SAPBEXHLevel2X 3 8 7 3" xfId="22020" xr:uid="{00000000-0005-0000-0000-000004560000}"/>
    <cellStyle name="SAPBEXHLevel2X 3 8 8" xfId="22021" xr:uid="{00000000-0005-0000-0000-000005560000}"/>
    <cellStyle name="SAPBEXHLevel2X 3 8 8 2" xfId="22022" xr:uid="{00000000-0005-0000-0000-000006560000}"/>
    <cellStyle name="SAPBEXHLevel2X 3 8 8 3" xfId="22023" xr:uid="{00000000-0005-0000-0000-000007560000}"/>
    <cellStyle name="SAPBEXHLevel2X 3 8 9" xfId="22024" xr:uid="{00000000-0005-0000-0000-000008560000}"/>
    <cellStyle name="SAPBEXHLevel2X 3 8 9 2" xfId="22025" xr:uid="{00000000-0005-0000-0000-000009560000}"/>
    <cellStyle name="SAPBEXHLevel2X 3 8 9 3" xfId="22026" xr:uid="{00000000-0005-0000-0000-00000A560000}"/>
    <cellStyle name="SAPBEXHLevel2X 3 9" xfId="22027" xr:uid="{00000000-0005-0000-0000-00000B560000}"/>
    <cellStyle name="SAPBEXHLevel2X 3 9 10" xfId="22028" xr:uid="{00000000-0005-0000-0000-00000C560000}"/>
    <cellStyle name="SAPBEXHLevel2X 3 9 10 2" xfId="22029" xr:uid="{00000000-0005-0000-0000-00000D560000}"/>
    <cellStyle name="SAPBEXHLevel2X 3 9 10 3" xfId="22030" xr:uid="{00000000-0005-0000-0000-00000E560000}"/>
    <cellStyle name="SAPBEXHLevel2X 3 9 11" xfId="22031" xr:uid="{00000000-0005-0000-0000-00000F560000}"/>
    <cellStyle name="SAPBEXHLevel2X 3 9 11 2" xfId="22032" xr:uid="{00000000-0005-0000-0000-000010560000}"/>
    <cellStyle name="SAPBEXHLevel2X 3 9 11 3" xfId="22033" xr:uid="{00000000-0005-0000-0000-000011560000}"/>
    <cellStyle name="SAPBEXHLevel2X 3 9 12" xfId="22034" xr:uid="{00000000-0005-0000-0000-000012560000}"/>
    <cellStyle name="SAPBEXHLevel2X 3 9 12 2" xfId="22035" xr:uid="{00000000-0005-0000-0000-000013560000}"/>
    <cellStyle name="SAPBEXHLevel2X 3 9 12 3" xfId="22036" xr:uid="{00000000-0005-0000-0000-000014560000}"/>
    <cellStyle name="SAPBEXHLevel2X 3 9 13" xfId="22037" xr:uid="{00000000-0005-0000-0000-000015560000}"/>
    <cellStyle name="SAPBEXHLevel2X 3 9 13 2" xfId="22038" xr:uid="{00000000-0005-0000-0000-000016560000}"/>
    <cellStyle name="SAPBEXHLevel2X 3 9 13 3" xfId="22039" xr:uid="{00000000-0005-0000-0000-000017560000}"/>
    <cellStyle name="SAPBEXHLevel2X 3 9 14" xfId="22040" xr:uid="{00000000-0005-0000-0000-000018560000}"/>
    <cellStyle name="SAPBEXHLevel2X 3 9 14 2" xfId="22041" xr:uid="{00000000-0005-0000-0000-000019560000}"/>
    <cellStyle name="SAPBEXHLevel2X 3 9 14 3" xfId="22042" xr:uid="{00000000-0005-0000-0000-00001A560000}"/>
    <cellStyle name="SAPBEXHLevel2X 3 9 15" xfId="22043" xr:uid="{00000000-0005-0000-0000-00001B560000}"/>
    <cellStyle name="SAPBEXHLevel2X 3 9 15 2" xfId="22044" xr:uid="{00000000-0005-0000-0000-00001C560000}"/>
    <cellStyle name="SAPBEXHLevel2X 3 9 15 3" xfId="22045" xr:uid="{00000000-0005-0000-0000-00001D560000}"/>
    <cellStyle name="SAPBEXHLevel2X 3 9 16" xfId="22046" xr:uid="{00000000-0005-0000-0000-00001E560000}"/>
    <cellStyle name="SAPBEXHLevel2X 3 9 2" xfId="22047" xr:uid="{00000000-0005-0000-0000-00001F560000}"/>
    <cellStyle name="SAPBEXHLevel2X 3 9 2 2" xfId="22048" xr:uid="{00000000-0005-0000-0000-000020560000}"/>
    <cellStyle name="SAPBEXHLevel2X 3 9 2 3" xfId="22049" xr:uid="{00000000-0005-0000-0000-000021560000}"/>
    <cellStyle name="SAPBEXHLevel2X 3 9 3" xfId="22050" xr:uid="{00000000-0005-0000-0000-000022560000}"/>
    <cellStyle name="SAPBEXHLevel2X 3 9 3 2" xfId="22051" xr:uid="{00000000-0005-0000-0000-000023560000}"/>
    <cellStyle name="SAPBEXHLevel2X 3 9 3 3" xfId="22052" xr:uid="{00000000-0005-0000-0000-000024560000}"/>
    <cellStyle name="SAPBEXHLevel2X 3 9 4" xfId="22053" xr:uid="{00000000-0005-0000-0000-000025560000}"/>
    <cellStyle name="SAPBEXHLevel2X 3 9 4 2" xfId="22054" xr:uid="{00000000-0005-0000-0000-000026560000}"/>
    <cellStyle name="SAPBEXHLevel2X 3 9 4 3" xfId="22055" xr:uid="{00000000-0005-0000-0000-000027560000}"/>
    <cellStyle name="SAPBEXHLevel2X 3 9 5" xfId="22056" xr:uid="{00000000-0005-0000-0000-000028560000}"/>
    <cellStyle name="SAPBEXHLevel2X 3 9 5 2" xfId="22057" xr:uid="{00000000-0005-0000-0000-000029560000}"/>
    <cellStyle name="SAPBEXHLevel2X 3 9 5 3" xfId="22058" xr:uid="{00000000-0005-0000-0000-00002A560000}"/>
    <cellStyle name="SAPBEXHLevel2X 3 9 6" xfId="22059" xr:uid="{00000000-0005-0000-0000-00002B560000}"/>
    <cellStyle name="SAPBEXHLevel2X 3 9 6 2" xfId="22060" xr:uid="{00000000-0005-0000-0000-00002C560000}"/>
    <cellStyle name="SAPBEXHLevel2X 3 9 6 3" xfId="22061" xr:uid="{00000000-0005-0000-0000-00002D560000}"/>
    <cellStyle name="SAPBEXHLevel2X 3 9 7" xfId="22062" xr:uid="{00000000-0005-0000-0000-00002E560000}"/>
    <cellStyle name="SAPBEXHLevel2X 3 9 7 2" xfId="22063" xr:uid="{00000000-0005-0000-0000-00002F560000}"/>
    <cellStyle name="SAPBEXHLevel2X 3 9 7 3" xfId="22064" xr:uid="{00000000-0005-0000-0000-000030560000}"/>
    <cellStyle name="SAPBEXHLevel2X 3 9 8" xfId="22065" xr:uid="{00000000-0005-0000-0000-000031560000}"/>
    <cellStyle name="SAPBEXHLevel2X 3 9 8 2" xfId="22066" xr:uid="{00000000-0005-0000-0000-000032560000}"/>
    <cellStyle name="SAPBEXHLevel2X 3 9 8 3" xfId="22067" xr:uid="{00000000-0005-0000-0000-000033560000}"/>
    <cellStyle name="SAPBEXHLevel2X 3 9 9" xfId="22068" xr:uid="{00000000-0005-0000-0000-000034560000}"/>
    <cellStyle name="SAPBEXHLevel2X 3 9 9 2" xfId="22069" xr:uid="{00000000-0005-0000-0000-000035560000}"/>
    <cellStyle name="SAPBEXHLevel2X 3 9 9 3" xfId="22070" xr:uid="{00000000-0005-0000-0000-000036560000}"/>
    <cellStyle name="SAPBEXHLevel2X 30" xfId="22071" xr:uid="{00000000-0005-0000-0000-000037560000}"/>
    <cellStyle name="SAPBEXHLevel2X 31" xfId="22072" xr:uid="{00000000-0005-0000-0000-000038560000}"/>
    <cellStyle name="SAPBEXHLevel2X 32" xfId="22073" xr:uid="{00000000-0005-0000-0000-000039560000}"/>
    <cellStyle name="SAPBEXHLevel2X 4" xfId="22074" xr:uid="{00000000-0005-0000-0000-00003A560000}"/>
    <cellStyle name="SAPBEXHLevel2X 5" xfId="22075" xr:uid="{00000000-0005-0000-0000-00003B560000}"/>
    <cellStyle name="SAPBEXHLevel2X 6" xfId="22076" xr:uid="{00000000-0005-0000-0000-00003C560000}"/>
    <cellStyle name="SAPBEXHLevel2X 7" xfId="22077" xr:uid="{00000000-0005-0000-0000-00003D560000}"/>
    <cellStyle name="SAPBEXHLevel2X 8" xfId="22078" xr:uid="{00000000-0005-0000-0000-00003E560000}"/>
    <cellStyle name="SAPBEXHLevel2X 8 10" xfId="22079" xr:uid="{00000000-0005-0000-0000-00003F560000}"/>
    <cellStyle name="SAPBEXHLevel2X 8 10 2" xfId="22080" xr:uid="{00000000-0005-0000-0000-000040560000}"/>
    <cellStyle name="SAPBEXHLevel2X 8 10 3" xfId="22081" xr:uid="{00000000-0005-0000-0000-000041560000}"/>
    <cellStyle name="SAPBEXHLevel2X 8 11" xfId="22082" xr:uid="{00000000-0005-0000-0000-000042560000}"/>
    <cellStyle name="SAPBEXHLevel2X 8 11 2" xfId="22083" xr:uid="{00000000-0005-0000-0000-000043560000}"/>
    <cellStyle name="SAPBEXHLevel2X 8 11 3" xfId="22084" xr:uid="{00000000-0005-0000-0000-000044560000}"/>
    <cellStyle name="SAPBEXHLevel2X 8 12" xfId="22085" xr:uid="{00000000-0005-0000-0000-000045560000}"/>
    <cellStyle name="SAPBEXHLevel2X 8 12 2" xfId="22086" xr:uid="{00000000-0005-0000-0000-000046560000}"/>
    <cellStyle name="SAPBEXHLevel2X 8 12 3" xfId="22087" xr:uid="{00000000-0005-0000-0000-000047560000}"/>
    <cellStyle name="SAPBEXHLevel2X 8 13" xfId="22088" xr:uid="{00000000-0005-0000-0000-000048560000}"/>
    <cellStyle name="SAPBEXHLevel2X 8 13 2" xfId="22089" xr:uid="{00000000-0005-0000-0000-000049560000}"/>
    <cellStyle name="SAPBEXHLevel2X 8 13 3" xfId="22090" xr:uid="{00000000-0005-0000-0000-00004A560000}"/>
    <cellStyle name="SAPBEXHLevel2X 8 14" xfId="22091" xr:uid="{00000000-0005-0000-0000-00004B560000}"/>
    <cellStyle name="SAPBEXHLevel2X 8 14 2" xfId="22092" xr:uid="{00000000-0005-0000-0000-00004C560000}"/>
    <cellStyle name="SAPBEXHLevel2X 8 14 3" xfId="22093" xr:uid="{00000000-0005-0000-0000-00004D560000}"/>
    <cellStyle name="SAPBEXHLevel2X 8 15" xfId="22094" xr:uid="{00000000-0005-0000-0000-00004E560000}"/>
    <cellStyle name="SAPBEXHLevel2X 8 15 2" xfId="22095" xr:uid="{00000000-0005-0000-0000-00004F560000}"/>
    <cellStyle name="SAPBEXHLevel2X 8 15 3" xfId="22096" xr:uid="{00000000-0005-0000-0000-000050560000}"/>
    <cellStyle name="SAPBEXHLevel2X 8 16" xfId="22097" xr:uid="{00000000-0005-0000-0000-000051560000}"/>
    <cellStyle name="SAPBEXHLevel2X 8 2" xfId="22098" xr:uid="{00000000-0005-0000-0000-000052560000}"/>
    <cellStyle name="SAPBEXHLevel2X 8 2 2" xfId="22099" xr:uid="{00000000-0005-0000-0000-000053560000}"/>
    <cellStyle name="SAPBEXHLevel2X 8 2 3" xfId="22100" xr:uid="{00000000-0005-0000-0000-000054560000}"/>
    <cellStyle name="SAPBEXHLevel2X 8 3" xfId="22101" xr:uid="{00000000-0005-0000-0000-000055560000}"/>
    <cellStyle name="SAPBEXHLevel2X 8 3 2" xfId="22102" xr:uid="{00000000-0005-0000-0000-000056560000}"/>
    <cellStyle name="SAPBEXHLevel2X 8 3 3" xfId="22103" xr:uid="{00000000-0005-0000-0000-000057560000}"/>
    <cellStyle name="SAPBEXHLevel2X 8 4" xfId="22104" xr:uid="{00000000-0005-0000-0000-000058560000}"/>
    <cellStyle name="SAPBEXHLevel2X 8 4 2" xfId="22105" xr:uid="{00000000-0005-0000-0000-000059560000}"/>
    <cellStyle name="SAPBEXHLevel2X 8 4 3" xfId="22106" xr:uid="{00000000-0005-0000-0000-00005A560000}"/>
    <cellStyle name="SAPBEXHLevel2X 8 5" xfId="22107" xr:uid="{00000000-0005-0000-0000-00005B560000}"/>
    <cellStyle name="SAPBEXHLevel2X 8 5 2" xfId="22108" xr:uid="{00000000-0005-0000-0000-00005C560000}"/>
    <cellStyle name="SAPBEXHLevel2X 8 5 3" xfId="22109" xr:uid="{00000000-0005-0000-0000-00005D560000}"/>
    <cellStyle name="SAPBEXHLevel2X 8 6" xfId="22110" xr:uid="{00000000-0005-0000-0000-00005E560000}"/>
    <cellStyle name="SAPBEXHLevel2X 8 6 2" xfId="22111" xr:uid="{00000000-0005-0000-0000-00005F560000}"/>
    <cellStyle name="SAPBEXHLevel2X 8 6 3" xfId="22112" xr:uid="{00000000-0005-0000-0000-000060560000}"/>
    <cellStyle name="SAPBEXHLevel2X 8 7" xfId="22113" xr:uid="{00000000-0005-0000-0000-000061560000}"/>
    <cellStyle name="SAPBEXHLevel2X 8 7 2" xfId="22114" xr:uid="{00000000-0005-0000-0000-000062560000}"/>
    <cellStyle name="SAPBEXHLevel2X 8 7 3" xfId="22115" xr:uid="{00000000-0005-0000-0000-000063560000}"/>
    <cellStyle name="SAPBEXHLevel2X 8 8" xfId="22116" xr:uid="{00000000-0005-0000-0000-000064560000}"/>
    <cellStyle name="SAPBEXHLevel2X 8 8 2" xfId="22117" xr:uid="{00000000-0005-0000-0000-000065560000}"/>
    <cellStyle name="SAPBEXHLevel2X 8 8 3" xfId="22118" xr:uid="{00000000-0005-0000-0000-000066560000}"/>
    <cellStyle name="SAPBEXHLevel2X 8 9" xfId="22119" xr:uid="{00000000-0005-0000-0000-000067560000}"/>
    <cellStyle name="SAPBEXHLevel2X 8 9 2" xfId="22120" xr:uid="{00000000-0005-0000-0000-000068560000}"/>
    <cellStyle name="SAPBEXHLevel2X 8 9 3" xfId="22121" xr:uid="{00000000-0005-0000-0000-000069560000}"/>
    <cellStyle name="SAPBEXHLevel2X 9" xfId="22122" xr:uid="{00000000-0005-0000-0000-00006A560000}"/>
    <cellStyle name="SAPBEXHLevel2X 9 10" xfId="22123" xr:uid="{00000000-0005-0000-0000-00006B560000}"/>
    <cellStyle name="SAPBEXHLevel2X 9 10 2" xfId="22124" xr:uid="{00000000-0005-0000-0000-00006C560000}"/>
    <cellStyle name="SAPBEXHLevel2X 9 10 3" xfId="22125" xr:uid="{00000000-0005-0000-0000-00006D560000}"/>
    <cellStyle name="SAPBEXHLevel2X 9 11" xfId="22126" xr:uid="{00000000-0005-0000-0000-00006E560000}"/>
    <cellStyle name="SAPBEXHLevel2X 9 11 2" xfId="22127" xr:uid="{00000000-0005-0000-0000-00006F560000}"/>
    <cellStyle name="SAPBEXHLevel2X 9 11 3" xfId="22128" xr:uid="{00000000-0005-0000-0000-000070560000}"/>
    <cellStyle name="SAPBEXHLevel2X 9 12" xfId="22129" xr:uid="{00000000-0005-0000-0000-000071560000}"/>
    <cellStyle name="SAPBEXHLevel2X 9 12 2" xfId="22130" xr:uid="{00000000-0005-0000-0000-000072560000}"/>
    <cellStyle name="SAPBEXHLevel2X 9 12 3" xfId="22131" xr:uid="{00000000-0005-0000-0000-000073560000}"/>
    <cellStyle name="SAPBEXHLevel2X 9 13" xfId="22132" xr:uid="{00000000-0005-0000-0000-000074560000}"/>
    <cellStyle name="SAPBEXHLevel2X 9 13 2" xfId="22133" xr:uid="{00000000-0005-0000-0000-000075560000}"/>
    <cellStyle name="SAPBEXHLevel2X 9 13 3" xfId="22134" xr:uid="{00000000-0005-0000-0000-000076560000}"/>
    <cellStyle name="SAPBEXHLevel2X 9 14" xfId="22135" xr:uid="{00000000-0005-0000-0000-000077560000}"/>
    <cellStyle name="SAPBEXHLevel2X 9 14 2" xfId="22136" xr:uid="{00000000-0005-0000-0000-000078560000}"/>
    <cellStyle name="SAPBEXHLevel2X 9 14 3" xfId="22137" xr:uid="{00000000-0005-0000-0000-000079560000}"/>
    <cellStyle name="SAPBEXHLevel2X 9 15" xfId="22138" xr:uid="{00000000-0005-0000-0000-00007A560000}"/>
    <cellStyle name="SAPBEXHLevel2X 9 15 2" xfId="22139" xr:uid="{00000000-0005-0000-0000-00007B560000}"/>
    <cellStyle name="SAPBEXHLevel2X 9 15 3" xfId="22140" xr:uid="{00000000-0005-0000-0000-00007C560000}"/>
    <cellStyle name="SAPBEXHLevel2X 9 16" xfId="22141" xr:uid="{00000000-0005-0000-0000-00007D560000}"/>
    <cellStyle name="SAPBEXHLevel2X 9 2" xfId="22142" xr:uid="{00000000-0005-0000-0000-00007E560000}"/>
    <cellStyle name="SAPBEXHLevel2X 9 2 2" xfId="22143" xr:uid="{00000000-0005-0000-0000-00007F560000}"/>
    <cellStyle name="SAPBEXHLevel2X 9 2 3" xfId="22144" xr:uid="{00000000-0005-0000-0000-000080560000}"/>
    <cellStyle name="SAPBEXHLevel2X 9 3" xfId="22145" xr:uid="{00000000-0005-0000-0000-000081560000}"/>
    <cellStyle name="SAPBEXHLevel2X 9 3 2" xfId="22146" xr:uid="{00000000-0005-0000-0000-000082560000}"/>
    <cellStyle name="SAPBEXHLevel2X 9 3 3" xfId="22147" xr:uid="{00000000-0005-0000-0000-000083560000}"/>
    <cellStyle name="SAPBEXHLevel2X 9 4" xfId="22148" xr:uid="{00000000-0005-0000-0000-000084560000}"/>
    <cellStyle name="SAPBEXHLevel2X 9 4 2" xfId="22149" xr:uid="{00000000-0005-0000-0000-000085560000}"/>
    <cellStyle name="SAPBEXHLevel2X 9 4 3" xfId="22150" xr:uid="{00000000-0005-0000-0000-000086560000}"/>
    <cellStyle name="SAPBEXHLevel2X 9 5" xfId="22151" xr:uid="{00000000-0005-0000-0000-000087560000}"/>
    <cellStyle name="SAPBEXHLevel2X 9 5 2" xfId="22152" xr:uid="{00000000-0005-0000-0000-000088560000}"/>
    <cellStyle name="SAPBEXHLevel2X 9 5 3" xfId="22153" xr:uid="{00000000-0005-0000-0000-000089560000}"/>
    <cellStyle name="SAPBEXHLevel2X 9 6" xfId="22154" xr:uid="{00000000-0005-0000-0000-00008A560000}"/>
    <cellStyle name="SAPBEXHLevel2X 9 6 2" xfId="22155" xr:uid="{00000000-0005-0000-0000-00008B560000}"/>
    <cellStyle name="SAPBEXHLevel2X 9 6 3" xfId="22156" xr:uid="{00000000-0005-0000-0000-00008C560000}"/>
    <cellStyle name="SAPBEXHLevel2X 9 7" xfId="22157" xr:uid="{00000000-0005-0000-0000-00008D560000}"/>
    <cellStyle name="SAPBEXHLevel2X 9 7 2" xfId="22158" xr:uid="{00000000-0005-0000-0000-00008E560000}"/>
    <cellStyle name="SAPBEXHLevel2X 9 7 3" xfId="22159" xr:uid="{00000000-0005-0000-0000-00008F560000}"/>
    <cellStyle name="SAPBEXHLevel2X 9 8" xfId="22160" xr:uid="{00000000-0005-0000-0000-000090560000}"/>
    <cellStyle name="SAPBEXHLevel2X 9 8 2" xfId="22161" xr:uid="{00000000-0005-0000-0000-000091560000}"/>
    <cellStyle name="SAPBEXHLevel2X 9 8 3" xfId="22162" xr:uid="{00000000-0005-0000-0000-000092560000}"/>
    <cellStyle name="SAPBEXHLevel2X 9 9" xfId="22163" xr:uid="{00000000-0005-0000-0000-000093560000}"/>
    <cellStyle name="SAPBEXHLevel2X 9 9 2" xfId="22164" xr:uid="{00000000-0005-0000-0000-000094560000}"/>
    <cellStyle name="SAPBEXHLevel2X 9 9 3" xfId="22165" xr:uid="{00000000-0005-0000-0000-000095560000}"/>
    <cellStyle name="SAPBEXHLevel3" xfId="22166" xr:uid="{00000000-0005-0000-0000-000096560000}"/>
    <cellStyle name="SAPBEXHLevel3 10" xfId="22167" xr:uid="{00000000-0005-0000-0000-000097560000}"/>
    <cellStyle name="SAPBEXHLevel3 10 10" xfId="22168" xr:uid="{00000000-0005-0000-0000-000098560000}"/>
    <cellStyle name="SAPBEXHLevel3 10 10 2" xfId="22169" xr:uid="{00000000-0005-0000-0000-000099560000}"/>
    <cellStyle name="SAPBEXHLevel3 10 10 3" xfId="22170" xr:uid="{00000000-0005-0000-0000-00009A560000}"/>
    <cellStyle name="SAPBEXHLevel3 10 11" xfId="22171" xr:uid="{00000000-0005-0000-0000-00009B560000}"/>
    <cellStyle name="SAPBEXHLevel3 10 11 2" xfId="22172" xr:uid="{00000000-0005-0000-0000-00009C560000}"/>
    <cellStyle name="SAPBEXHLevel3 10 11 3" xfId="22173" xr:uid="{00000000-0005-0000-0000-00009D560000}"/>
    <cellStyle name="SAPBEXHLevel3 10 12" xfId="22174" xr:uid="{00000000-0005-0000-0000-00009E560000}"/>
    <cellStyle name="SAPBEXHLevel3 10 12 2" xfId="22175" xr:uid="{00000000-0005-0000-0000-00009F560000}"/>
    <cellStyle name="SAPBEXHLevel3 10 12 3" xfId="22176" xr:uid="{00000000-0005-0000-0000-0000A0560000}"/>
    <cellStyle name="SAPBEXHLevel3 10 13" xfId="22177" xr:uid="{00000000-0005-0000-0000-0000A1560000}"/>
    <cellStyle name="SAPBEXHLevel3 10 13 2" xfId="22178" xr:uid="{00000000-0005-0000-0000-0000A2560000}"/>
    <cellStyle name="SAPBEXHLevel3 10 13 3" xfId="22179" xr:uid="{00000000-0005-0000-0000-0000A3560000}"/>
    <cellStyle name="SAPBEXHLevel3 10 14" xfId="22180" xr:uid="{00000000-0005-0000-0000-0000A4560000}"/>
    <cellStyle name="SAPBEXHLevel3 10 14 2" xfId="22181" xr:uid="{00000000-0005-0000-0000-0000A5560000}"/>
    <cellStyle name="SAPBEXHLevel3 10 14 3" xfId="22182" xr:uid="{00000000-0005-0000-0000-0000A6560000}"/>
    <cellStyle name="SAPBEXHLevel3 10 15" xfId="22183" xr:uid="{00000000-0005-0000-0000-0000A7560000}"/>
    <cellStyle name="SAPBEXHLevel3 10 15 2" xfId="22184" xr:uid="{00000000-0005-0000-0000-0000A8560000}"/>
    <cellStyle name="SAPBEXHLevel3 10 15 3" xfId="22185" xr:uid="{00000000-0005-0000-0000-0000A9560000}"/>
    <cellStyle name="SAPBEXHLevel3 10 16" xfId="22186" xr:uid="{00000000-0005-0000-0000-0000AA560000}"/>
    <cellStyle name="SAPBEXHLevel3 10 2" xfId="22187" xr:uid="{00000000-0005-0000-0000-0000AB560000}"/>
    <cellStyle name="SAPBEXHLevel3 10 2 2" xfId="22188" xr:uid="{00000000-0005-0000-0000-0000AC560000}"/>
    <cellStyle name="SAPBEXHLevel3 10 2 3" xfId="22189" xr:uid="{00000000-0005-0000-0000-0000AD560000}"/>
    <cellStyle name="SAPBEXHLevel3 10 3" xfId="22190" xr:uid="{00000000-0005-0000-0000-0000AE560000}"/>
    <cellStyle name="SAPBEXHLevel3 10 3 2" xfId="22191" xr:uid="{00000000-0005-0000-0000-0000AF560000}"/>
    <cellStyle name="SAPBEXHLevel3 10 3 3" xfId="22192" xr:uid="{00000000-0005-0000-0000-0000B0560000}"/>
    <cellStyle name="SAPBEXHLevel3 10 4" xfId="22193" xr:uid="{00000000-0005-0000-0000-0000B1560000}"/>
    <cellStyle name="SAPBEXHLevel3 10 4 2" xfId="22194" xr:uid="{00000000-0005-0000-0000-0000B2560000}"/>
    <cellStyle name="SAPBEXHLevel3 10 4 3" xfId="22195" xr:uid="{00000000-0005-0000-0000-0000B3560000}"/>
    <cellStyle name="SAPBEXHLevel3 10 5" xfId="22196" xr:uid="{00000000-0005-0000-0000-0000B4560000}"/>
    <cellStyle name="SAPBEXHLevel3 10 5 2" xfId="22197" xr:uid="{00000000-0005-0000-0000-0000B5560000}"/>
    <cellStyle name="SAPBEXHLevel3 10 5 3" xfId="22198" xr:uid="{00000000-0005-0000-0000-0000B6560000}"/>
    <cellStyle name="SAPBEXHLevel3 10 6" xfId="22199" xr:uid="{00000000-0005-0000-0000-0000B7560000}"/>
    <cellStyle name="SAPBEXHLevel3 10 6 2" xfId="22200" xr:uid="{00000000-0005-0000-0000-0000B8560000}"/>
    <cellStyle name="SAPBEXHLevel3 10 6 3" xfId="22201" xr:uid="{00000000-0005-0000-0000-0000B9560000}"/>
    <cellStyle name="SAPBEXHLevel3 10 7" xfId="22202" xr:uid="{00000000-0005-0000-0000-0000BA560000}"/>
    <cellStyle name="SAPBEXHLevel3 10 7 2" xfId="22203" xr:uid="{00000000-0005-0000-0000-0000BB560000}"/>
    <cellStyle name="SAPBEXHLevel3 10 7 3" xfId="22204" xr:uid="{00000000-0005-0000-0000-0000BC560000}"/>
    <cellStyle name="SAPBEXHLevel3 10 8" xfId="22205" xr:uid="{00000000-0005-0000-0000-0000BD560000}"/>
    <cellStyle name="SAPBEXHLevel3 10 8 2" xfId="22206" xr:uid="{00000000-0005-0000-0000-0000BE560000}"/>
    <cellStyle name="SAPBEXHLevel3 10 8 3" xfId="22207" xr:uid="{00000000-0005-0000-0000-0000BF560000}"/>
    <cellStyle name="SAPBEXHLevel3 10 9" xfId="22208" xr:uid="{00000000-0005-0000-0000-0000C0560000}"/>
    <cellStyle name="SAPBEXHLevel3 10 9 2" xfId="22209" xr:uid="{00000000-0005-0000-0000-0000C1560000}"/>
    <cellStyle name="SAPBEXHLevel3 10 9 3" xfId="22210" xr:uid="{00000000-0005-0000-0000-0000C2560000}"/>
    <cellStyle name="SAPBEXHLevel3 11" xfId="22211" xr:uid="{00000000-0005-0000-0000-0000C3560000}"/>
    <cellStyle name="SAPBEXHLevel3 11 10" xfId="22212" xr:uid="{00000000-0005-0000-0000-0000C4560000}"/>
    <cellStyle name="SAPBEXHLevel3 11 10 2" xfId="22213" xr:uid="{00000000-0005-0000-0000-0000C5560000}"/>
    <cellStyle name="SAPBEXHLevel3 11 10 3" xfId="22214" xr:uid="{00000000-0005-0000-0000-0000C6560000}"/>
    <cellStyle name="SAPBEXHLevel3 11 11" xfId="22215" xr:uid="{00000000-0005-0000-0000-0000C7560000}"/>
    <cellStyle name="SAPBEXHLevel3 11 11 2" xfId="22216" xr:uid="{00000000-0005-0000-0000-0000C8560000}"/>
    <cellStyle name="SAPBEXHLevel3 11 11 3" xfId="22217" xr:uid="{00000000-0005-0000-0000-0000C9560000}"/>
    <cellStyle name="SAPBEXHLevel3 11 12" xfId="22218" xr:uid="{00000000-0005-0000-0000-0000CA560000}"/>
    <cellStyle name="SAPBEXHLevel3 11 12 2" xfId="22219" xr:uid="{00000000-0005-0000-0000-0000CB560000}"/>
    <cellStyle name="SAPBEXHLevel3 11 12 3" xfId="22220" xr:uid="{00000000-0005-0000-0000-0000CC560000}"/>
    <cellStyle name="SAPBEXHLevel3 11 13" xfId="22221" xr:uid="{00000000-0005-0000-0000-0000CD560000}"/>
    <cellStyle name="SAPBEXHLevel3 11 13 2" xfId="22222" xr:uid="{00000000-0005-0000-0000-0000CE560000}"/>
    <cellStyle name="SAPBEXHLevel3 11 13 3" xfId="22223" xr:uid="{00000000-0005-0000-0000-0000CF560000}"/>
    <cellStyle name="SAPBEXHLevel3 11 14" xfId="22224" xr:uid="{00000000-0005-0000-0000-0000D0560000}"/>
    <cellStyle name="SAPBEXHLevel3 11 14 2" xfId="22225" xr:uid="{00000000-0005-0000-0000-0000D1560000}"/>
    <cellStyle name="SAPBEXHLevel3 11 14 3" xfId="22226" xr:uid="{00000000-0005-0000-0000-0000D2560000}"/>
    <cellStyle name="SAPBEXHLevel3 11 15" xfId="22227" xr:uid="{00000000-0005-0000-0000-0000D3560000}"/>
    <cellStyle name="SAPBEXHLevel3 11 15 2" xfId="22228" xr:uid="{00000000-0005-0000-0000-0000D4560000}"/>
    <cellStyle name="SAPBEXHLevel3 11 15 3" xfId="22229" xr:uid="{00000000-0005-0000-0000-0000D5560000}"/>
    <cellStyle name="SAPBEXHLevel3 11 16" xfId="22230" xr:uid="{00000000-0005-0000-0000-0000D6560000}"/>
    <cellStyle name="SAPBEXHLevel3 11 2" xfId="22231" xr:uid="{00000000-0005-0000-0000-0000D7560000}"/>
    <cellStyle name="SAPBEXHLevel3 11 2 2" xfId="22232" xr:uid="{00000000-0005-0000-0000-0000D8560000}"/>
    <cellStyle name="SAPBEXHLevel3 11 2 3" xfId="22233" xr:uid="{00000000-0005-0000-0000-0000D9560000}"/>
    <cellStyle name="SAPBEXHLevel3 11 3" xfId="22234" xr:uid="{00000000-0005-0000-0000-0000DA560000}"/>
    <cellStyle name="SAPBEXHLevel3 11 3 2" xfId="22235" xr:uid="{00000000-0005-0000-0000-0000DB560000}"/>
    <cellStyle name="SAPBEXHLevel3 11 3 3" xfId="22236" xr:uid="{00000000-0005-0000-0000-0000DC560000}"/>
    <cellStyle name="SAPBEXHLevel3 11 4" xfId="22237" xr:uid="{00000000-0005-0000-0000-0000DD560000}"/>
    <cellStyle name="SAPBEXHLevel3 11 4 2" xfId="22238" xr:uid="{00000000-0005-0000-0000-0000DE560000}"/>
    <cellStyle name="SAPBEXHLevel3 11 4 3" xfId="22239" xr:uid="{00000000-0005-0000-0000-0000DF560000}"/>
    <cellStyle name="SAPBEXHLevel3 11 5" xfId="22240" xr:uid="{00000000-0005-0000-0000-0000E0560000}"/>
    <cellStyle name="SAPBEXHLevel3 11 5 2" xfId="22241" xr:uid="{00000000-0005-0000-0000-0000E1560000}"/>
    <cellStyle name="SAPBEXHLevel3 11 5 3" xfId="22242" xr:uid="{00000000-0005-0000-0000-0000E2560000}"/>
    <cellStyle name="SAPBEXHLevel3 11 6" xfId="22243" xr:uid="{00000000-0005-0000-0000-0000E3560000}"/>
    <cellStyle name="SAPBEXHLevel3 11 6 2" xfId="22244" xr:uid="{00000000-0005-0000-0000-0000E4560000}"/>
    <cellStyle name="SAPBEXHLevel3 11 6 3" xfId="22245" xr:uid="{00000000-0005-0000-0000-0000E5560000}"/>
    <cellStyle name="SAPBEXHLevel3 11 7" xfId="22246" xr:uid="{00000000-0005-0000-0000-0000E6560000}"/>
    <cellStyle name="SAPBEXHLevel3 11 7 2" xfId="22247" xr:uid="{00000000-0005-0000-0000-0000E7560000}"/>
    <cellStyle name="SAPBEXHLevel3 11 7 3" xfId="22248" xr:uid="{00000000-0005-0000-0000-0000E8560000}"/>
    <cellStyle name="SAPBEXHLevel3 11 8" xfId="22249" xr:uid="{00000000-0005-0000-0000-0000E9560000}"/>
    <cellStyle name="SAPBEXHLevel3 11 8 2" xfId="22250" xr:uid="{00000000-0005-0000-0000-0000EA560000}"/>
    <cellStyle name="SAPBEXHLevel3 11 8 3" xfId="22251" xr:uid="{00000000-0005-0000-0000-0000EB560000}"/>
    <cellStyle name="SAPBEXHLevel3 11 9" xfId="22252" xr:uid="{00000000-0005-0000-0000-0000EC560000}"/>
    <cellStyle name="SAPBEXHLevel3 11 9 2" xfId="22253" xr:uid="{00000000-0005-0000-0000-0000ED560000}"/>
    <cellStyle name="SAPBEXHLevel3 11 9 3" xfId="22254" xr:uid="{00000000-0005-0000-0000-0000EE560000}"/>
    <cellStyle name="SAPBEXHLevel3 12" xfId="22255" xr:uid="{00000000-0005-0000-0000-0000EF560000}"/>
    <cellStyle name="SAPBEXHLevel3 12 10" xfId="22256" xr:uid="{00000000-0005-0000-0000-0000F0560000}"/>
    <cellStyle name="SAPBEXHLevel3 12 10 2" xfId="22257" xr:uid="{00000000-0005-0000-0000-0000F1560000}"/>
    <cellStyle name="SAPBEXHLevel3 12 10 3" xfId="22258" xr:uid="{00000000-0005-0000-0000-0000F2560000}"/>
    <cellStyle name="SAPBEXHLevel3 12 11" xfId="22259" xr:uid="{00000000-0005-0000-0000-0000F3560000}"/>
    <cellStyle name="SAPBEXHLevel3 12 11 2" xfId="22260" xr:uid="{00000000-0005-0000-0000-0000F4560000}"/>
    <cellStyle name="SAPBEXHLevel3 12 11 3" xfId="22261" xr:uid="{00000000-0005-0000-0000-0000F5560000}"/>
    <cellStyle name="SAPBEXHLevel3 12 12" xfId="22262" xr:uid="{00000000-0005-0000-0000-0000F6560000}"/>
    <cellStyle name="SAPBEXHLevel3 12 12 2" xfId="22263" xr:uid="{00000000-0005-0000-0000-0000F7560000}"/>
    <cellStyle name="SAPBEXHLevel3 12 12 3" xfId="22264" xr:uid="{00000000-0005-0000-0000-0000F8560000}"/>
    <cellStyle name="SAPBEXHLevel3 12 13" xfId="22265" xr:uid="{00000000-0005-0000-0000-0000F9560000}"/>
    <cellStyle name="SAPBEXHLevel3 12 13 2" xfId="22266" xr:uid="{00000000-0005-0000-0000-0000FA560000}"/>
    <cellStyle name="SAPBEXHLevel3 12 13 3" xfId="22267" xr:uid="{00000000-0005-0000-0000-0000FB560000}"/>
    <cellStyle name="SAPBEXHLevel3 12 14" xfId="22268" xr:uid="{00000000-0005-0000-0000-0000FC560000}"/>
    <cellStyle name="SAPBEXHLevel3 12 14 2" xfId="22269" xr:uid="{00000000-0005-0000-0000-0000FD560000}"/>
    <cellStyle name="SAPBEXHLevel3 12 14 3" xfId="22270" xr:uid="{00000000-0005-0000-0000-0000FE560000}"/>
    <cellStyle name="SAPBEXHLevel3 12 15" xfId="22271" xr:uid="{00000000-0005-0000-0000-0000FF560000}"/>
    <cellStyle name="SAPBEXHLevel3 12 15 2" xfId="22272" xr:uid="{00000000-0005-0000-0000-000000570000}"/>
    <cellStyle name="SAPBEXHLevel3 12 15 3" xfId="22273" xr:uid="{00000000-0005-0000-0000-000001570000}"/>
    <cellStyle name="SAPBEXHLevel3 12 16" xfId="22274" xr:uid="{00000000-0005-0000-0000-000002570000}"/>
    <cellStyle name="SAPBEXHLevel3 12 2" xfId="22275" xr:uid="{00000000-0005-0000-0000-000003570000}"/>
    <cellStyle name="SAPBEXHLevel3 12 2 2" xfId="22276" xr:uid="{00000000-0005-0000-0000-000004570000}"/>
    <cellStyle name="SAPBEXHLevel3 12 2 3" xfId="22277" xr:uid="{00000000-0005-0000-0000-000005570000}"/>
    <cellStyle name="SAPBEXHLevel3 12 3" xfId="22278" xr:uid="{00000000-0005-0000-0000-000006570000}"/>
    <cellStyle name="SAPBEXHLevel3 12 3 2" xfId="22279" xr:uid="{00000000-0005-0000-0000-000007570000}"/>
    <cellStyle name="SAPBEXHLevel3 12 3 3" xfId="22280" xr:uid="{00000000-0005-0000-0000-000008570000}"/>
    <cellStyle name="SAPBEXHLevel3 12 4" xfId="22281" xr:uid="{00000000-0005-0000-0000-000009570000}"/>
    <cellStyle name="SAPBEXHLevel3 12 4 2" xfId="22282" xr:uid="{00000000-0005-0000-0000-00000A570000}"/>
    <cellStyle name="SAPBEXHLevel3 12 4 3" xfId="22283" xr:uid="{00000000-0005-0000-0000-00000B570000}"/>
    <cellStyle name="SAPBEXHLevel3 12 5" xfId="22284" xr:uid="{00000000-0005-0000-0000-00000C570000}"/>
    <cellStyle name="SAPBEXHLevel3 12 5 2" xfId="22285" xr:uid="{00000000-0005-0000-0000-00000D570000}"/>
    <cellStyle name="SAPBEXHLevel3 12 5 3" xfId="22286" xr:uid="{00000000-0005-0000-0000-00000E570000}"/>
    <cellStyle name="SAPBEXHLevel3 12 6" xfId="22287" xr:uid="{00000000-0005-0000-0000-00000F570000}"/>
    <cellStyle name="SAPBEXHLevel3 12 6 2" xfId="22288" xr:uid="{00000000-0005-0000-0000-000010570000}"/>
    <cellStyle name="SAPBEXHLevel3 12 6 3" xfId="22289" xr:uid="{00000000-0005-0000-0000-000011570000}"/>
    <cellStyle name="SAPBEXHLevel3 12 7" xfId="22290" xr:uid="{00000000-0005-0000-0000-000012570000}"/>
    <cellStyle name="SAPBEXHLevel3 12 7 2" xfId="22291" xr:uid="{00000000-0005-0000-0000-000013570000}"/>
    <cellStyle name="SAPBEXHLevel3 12 7 3" xfId="22292" xr:uid="{00000000-0005-0000-0000-000014570000}"/>
    <cellStyle name="SAPBEXHLevel3 12 8" xfId="22293" xr:uid="{00000000-0005-0000-0000-000015570000}"/>
    <cellStyle name="SAPBEXHLevel3 12 8 2" xfId="22294" xr:uid="{00000000-0005-0000-0000-000016570000}"/>
    <cellStyle name="SAPBEXHLevel3 12 8 3" xfId="22295" xr:uid="{00000000-0005-0000-0000-000017570000}"/>
    <cellStyle name="SAPBEXHLevel3 12 9" xfId="22296" xr:uid="{00000000-0005-0000-0000-000018570000}"/>
    <cellStyle name="SAPBEXHLevel3 12 9 2" xfId="22297" xr:uid="{00000000-0005-0000-0000-000019570000}"/>
    <cellStyle name="SAPBEXHLevel3 12 9 3" xfId="22298" xr:uid="{00000000-0005-0000-0000-00001A570000}"/>
    <cellStyle name="SAPBEXHLevel3 13" xfId="22299" xr:uid="{00000000-0005-0000-0000-00001B570000}"/>
    <cellStyle name="SAPBEXHLevel3 13 10" xfId="22300" xr:uid="{00000000-0005-0000-0000-00001C570000}"/>
    <cellStyle name="SAPBEXHLevel3 13 10 2" xfId="22301" xr:uid="{00000000-0005-0000-0000-00001D570000}"/>
    <cellStyle name="SAPBEXHLevel3 13 10 3" xfId="22302" xr:uid="{00000000-0005-0000-0000-00001E570000}"/>
    <cellStyle name="SAPBEXHLevel3 13 11" xfId="22303" xr:uid="{00000000-0005-0000-0000-00001F570000}"/>
    <cellStyle name="SAPBEXHLevel3 13 11 2" xfId="22304" xr:uid="{00000000-0005-0000-0000-000020570000}"/>
    <cellStyle name="SAPBEXHLevel3 13 11 3" xfId="22305" xr:uid="{00000000-0005-0000-0000-000021570000}"/>
    <cellStyle name="SAPBEXHLevel3 13 12" xfId="22306" xr:uid="{00000000-0005-0000-0000-000022570000}"/>
    <cellStyle name="SAPBEXHLevel3 13 12 2" xfId="22307" xr:uid="{00000000-0005-0000-0000-000023570000}"/>
    <cellStyle name="SAPBEXHLevel3 13 12 3" xfId="22308" xr:uid="{00000000-0005-0000-0000-000024570000}"/>
    <cellStyle name="SAPBEXHLevel3 13 13" xfId="22309" xr:uid="{00000000-0005-0000-0000-000025570000}"/>
    <cellStyle name="SAPBEXHLevel3 13 13 2" xfId="22310" xr:uid="{00000000-0005-0000-0000-000026570000}"/>
    <cellStyle name="SAPBEXHLevel3 13 13 3" xfId="22311" xr:uid="{00000000-0005-0000-0000-000027570000}"/>
    <cellStyle name="SAPBEXHLevel3 13 14" xfId="22312" xr:uid="{00000000-0005-0000-0000-000028570000}"/>
    <cellStyle name="SAPBEXHLevel3 13 14 2" xfId="22313" xr:uid="{00000000-0005-0000-0000-000029570000}"/>
    <cellStyle name="SAPBEXHLevel3 13 14 3" xfId="22314" xr:uid="{00000000-0005-0000-0000-00002A570000}"/>
    <cellStyle name="SAPBEXHLevel3 13 15" xfId="22315" xr:uid="{00000000-0005-0000-0000-00002B570000}"/>
    <cellStyle name="SAPBEXHLevel3 13 15 2" xfId="22316" xr:uid="{00000000-0005-0000-0000-00002C570000}"/>
    <cellStyle name="SAPBEXHLevel3 13 15 3" xfId="22317" xr:uid="{00000000-0005-0000-0000-00002D570000}"/>
    <cellStyle name="SAPBEXHLevel3 13 16" xfId="22318" xr:uid="{00000000-0005-0000-0000-00002E570000}"/>
    <cellStyle name="SAPBEXHLevel3 13 2" xfId="22319" xr:uid="{00000000-0005-0000-0000-00002F570000}"/>
    <cellStyle name="SAPBEXHLevel3 13 2 2" xfId="22320" xr:uid="{00000000-0005-0000-0000-000030570000}"/>
    <cellStyle name="SAPBEXHLevel3 13 2 3" xfId="22321" xr:uid="{00000000-0005-0000-0000-000031570000}"/>
    <cellStyle name="SAPBEXHLevel3 13 3" xfId="22322" xr:uid="{00000000-0005-0000-0000-000032570000}"/>
    <cellStyle name="SAPBEXHLevel3 13 3 2" xfId="22323" xr:uid="{00000000-0005-0000-0000-000033570000}"/>
    <cellStyle name="SAPBEXHLevel3 13 3 3" xfId="22324" xr:uid="{00000000-0005-0000-0000-000034570000}"/>
    <cellStyle name="SAPBEXHLevel3 13 4" xfId="22325" xr:uid="{00000000-0005-0000-0000-000035570000}"/>
    <cellStyle name="SAPBEXHLevel3 13 4 2" xfId="22326" xr:uid="{00000000-0005-0000-0000-000036570000}"/>
    <cellStyle name="SAPBEXHLevel3 13 4 3" xfId="22327" xr:uid="{00000000-0005-0000-0000-000037570000}"/>
    <cellStyle name="SAPBEXHLevel3 13 5" xfId="22328" xr:uid="{00000000-0005-0000-0000-000038570000}"/>
    <cellStyle name="SAPBEXHLevel3 13 5 2" xfId="22329" xr:uid="{00000000-0005-0000-0000-000039570000}"/>
    <cellStyle name="SAPBEXHLevel3 13 5 3" xfId="22330" xr:uid="{00000000-0005-0000-0000-00003A570000}"/>
    <cellStyle name="SAPBEXHLevel3 13 6" xfId="22331" xr:uid="{00000000-0005-0000-0000-00003B570000}"/>
    <cellStyle name="SAPBEXHLevel3 13 6 2" xfId="22332" xr:uid="{00000000-0005-0000-0000-00003C570000}"/>
    <cellStyle name="SAPBEXHLevel3 13 6 3" xfId="22333" xr:uid="{00000000-0005-0000-0000-00003D570000}"/>
    <cellStyle name="SAPBEXHLevel3 13 7" xfId="22334" xr:uid="{00000000-0005-0000-0000-00003E570000}"/>
    <cellStyle name="SAPBEXHLevel3 13 7 2" xfId="22335" xr:uid="{00000000-0005-0000-0000-00003F570000}"/>
    <cellStyle name="SAPBEXHLevel3 13 7 3" xfId="22336" xr:uid="{00000000-0005-0000-0000-000040570000}"/>
    <cellStyle name="SAPBEXHLevel3 13 8" xfId="22337" xr:uid="{00000000-0005-0000-0000-000041570000}"/>
    <cellStyle name="SAPBEXHLevel3 13 8 2" xfId="22338" xr:uid="{00000000-0005-0000-0000-000042570000}"/>
    <cellStyle name="SAPBEXHLevel3 13 8 3" xfId="22339" xr:uid="{00000000-0005-0000-0000-000043570000}"/>
    <cellStyle name="SAPBEXHLevel3 13 9" xfId="22340" xr:uid="{00000000-0005-0000-0000-000044570000}"/>
    <cellStyle name="SAPBEXHLevel3 13 9 2" xfId="22341" xr:uid="{00000000-0005-0000-0000-000045570000}"/>
    <cellStyle name="SAPBEXHLevel3 13 9 3" xfId="22342" xr:uid="{00000000-0005-0000-0000-000046570000}"/>
    <cellStyle name="SAPBEXHLevel3 14" xfId="22343" xr:uid="{00000000-0005-0000-0000-000047570000}"/>
    <cellStyle name="SAPBEXHLevel3 14 10" xfId="22344" xr:uid="{00000000-0005-0000-0000-000048570000}"/>
    <cellStyle name="SAPBEXHLevel3 14 10 2" xfId="22345" xr:uid="{00000000-0005-0000-0000-000049570000}"/>
    <cellStyle name="SAPBEXHLevel3 14 10 3" xfId="22346" xr:uid="{00000000-0005-0000-0000-00004A570000}"/>
    <cellStyle name="SAPBEXHLevel3 14 11" xfId="22347" xr:uid="{00000000-0005-0000-0000-00004B570000}"/>
    <cellStyle name="SAPBEXHLevel3 14 11 2" xfId="22348" xr:uid="{00000000-0005-0000-0000-00004C570000}"/>
    <cellStyle name="SAPBEXHLevel3 14 11 3" xfId="22349" xr:uid="{00000000-0005-0000-0000-00004D570000}"/>
    <cellStyle name="SAPBEXHLevel3 14 12" xfId="22350" xr:uid="{00000000-0005-0000-0000-00004E570000}"/>
    <cellStyle name="SAPBEXHLevel3 14 12 2" xfId="22351" xr:uid="{00000000-0005-0000-0000-00004F570000}"/>
    <cellStyle name="SAPBEXHLevel3 14 12 3" xfId="22352" xr:uid="{00000000-0005-0000-0000-000050570000}"/>
    <cellStyle name="SAPBEXHLevel3 14 13" xfId="22353" xr:uid="{00000000-0005-0000-0000-000051570000}"/>
    <cellStyle name="SAPBEXHLevel3 14 13 2" xfId="22354" xr:uid="{00000000-0005-0000-0000-000052570000}"/>
    <cellStyle name="SAPBEXHLevel3 14 13 3" xfId="22355" xr:uid="{00000000-0005-0000-0000-000053570000}"/>
    <cellStyle name="SAPBEXHLevel3 14 14" xfId="22356" xr:uid="{00000000-0005-0000-0000-000054570000}"/>
    <cellStyle name="SAPBEXHLevel3 14 14 2" xfId="22357" xr:uid="{00000000-0005-0000-0000-000055570000}"/>
    <cellStyle name="SAPBEXHLevel3 14 14 3" xfId="22358" xr:uid="{00000000-0005-0000-0000-000056570000}"/>
    <cellStyle name="SAPBEXHLevel3 14 15" xfId="22359" xr:uid="{00000000-0005-0000-0000-000057570000}"/>
    <cellStyle name="SAPBEXHLevel3 14 15 2" xfId="22360" xr:uid="{00000000-0005-0000-0000-000058570000}"/>
    <cellStyle name="SAPBEXHLevel3 14 15 3" xfId="22361" xr:uid="{00000000-0005-0000-0000-000059570000}"/>
    <cellStyle name="SAPBEXHLevel3 14 16" xfId="22362" xr:uid="{00000000-0005-0000-0000-00005A570000}"/>
    <cellStyle name="SAPBEXHLevel3 14 2" xfId="22363" xr:uid="{00000000-0005-0000-0000-00005B570000}"/>
    <cellStyle name="SAPBEXHLevel3 14 2 2" xfId="22364" xr:uid="{00000000-0005-0000-0000-00005C570000}"/>
    <cellStyle name="SAPBEXHLevel3 14 2 3" xfId="22365" xr:uid="{00000000-0005-0000-0000-00005D570000}"/>
    <cellStyle name="SAPBEXHLevel3 14 3" xfId="22366" xr:uid="{00000000-0005-0000-0000-00005E570000}"/>
    <cellStyle name="SAPBEXHLevel3 14 3 2" xfId="22367" xr:uid="{00000000-0005-0000-0000-00005F570000}"/>
    <cellStyle name="SAPBEXHLevel3 14 3 3" xfId="22368" xr:uid="{00000000-0005-0000-0000-000060570000}"/>
    <cellStyle name="SAPBEXHLevel3 14 4" xfId="22369" xr:uid="{00000000-0005-0000-0000-000061570000}"/>
    <cellStyle name="SAPBEXHLevel3 14 4 2" xfId="22370" xr:uid="{00000000-0005-0000-0000-000062570000}"/>
    <cellStyle name="SAPBEXHLevel3 14 4 3" xfId="22371" xr:uid="{00000000-0005-0000-0000-000063570000}"/>
    <cellStyle name="SAPBEXHLevel3 14 5" xfId="22372" xr:uid="{00000000-0005-0000-0000-000064570000}"/>
    <cellStyle name="SAPBEXHLevel3 14 5 2" xfId="22373" xr:uid="{00000000-0005-0000-0000-000065570000}"/>
    <cellStyle name="SAPBEXHLevel3 14 5 3" xfId="22374" xr:uid="{00000000-0005-0000-0000-000066570000}"/>
    <cellStyle name="SAPBEXHLevel3 14 6" xfId="22375" xr:uid="{00000000-0005-0000-0000-000067570000}"/>
    <cellStyle name="SAPBEXHLevel3 14 6 2" xfId="22376" xr:uid="{00000000-0005-0000-0000-000068570000}"/>
    <cellStyle name="SAPBEXHLevel3 14 6 3" xfId="22377" xr:uid="{00000000-0005-0000-0000-000069570000}"/>
    <cellStyle name="SAPBEXHLevel3 14 7" xfId="22378" xr:uid="{00000000-0005-0000-0000-00006A570000}"/>
    <cellStyle name="SAPBEXHLevel3 14 7 2" xfId="22379" xr:uid="{00000000-0005-0000-0000-00006B570000}"/>
    <cellStyle name="SAPBEXHLevel3 14 7 3" xfId="22380" xr:uid="{00000000-0005-0000-0000-00006C570000}"/>
    <cellStyle name="SAPBEXHLevel3 14 8" xfId="22381" xr:uid="{00000000-0005-0000-0000-00006D570000}"/>
    <cellStyle name="SAPBEXHLevel3 14 8 2" xfId="22382" xr:uid="{00000000-0005-0000-0000-00006E570000}"/>
    <cellStyle name="SAPBEXHLevel3 14 8 3" xfId="22383" xr:uid="{00000000-0005-0000-0000-00006F570000}"/>
    <cellStyle name="SAPBEXHLevel3 14 9" xfId="22384" xr:uid="{00000000-0005-0000-0000-000070570000}"/>
    <cellStyle name="SAPBEXHLevel3 14 9 2" xfId="22385" xr:uid="{00000000-0005-0000-0000-000071570000}"/>
    <cellStyle name="SAPBEXHLevel3 14 9 3" xfId="22386" xr:uid="{00000000-0005-0000-0000-000072570000}"/>
    <cellStyle name="SAPBEXHLevel3 15" xfId="22387" xr:uid="{00000000-0005-0000-0000-000073570000}"/>
    <cellStyle name="SAPBEXHLevel3 15 2" xfId="22388" xr:uid="{00000000-0005-0000-0000-000074570000}"/>
    <cellStyle name="SAPBEXHLevel3 15 3" xfId="22389" xr:uid="{00000000-0005-0000-0000-000075570000}"/>
    <cellStyle name="SAPBEXHLevel3 16" xfId="22390" xr:uid="{00000000-0005-0000-0000-000076570000}"/>
    <cellStyle name="SAPBEXHLevel3 16 2" xfId="22391" xr:uid="{00000000-0005-0000-0000-000077570000}"/>
    <cellStyle name="SAPBEXHLevel3 16 3" xfId="22392" xr:uid="{00000000-0005-0000-0000-000078570000}"/>
    <cellStyle name="SAPBEXHLevel3 17" xfId="22393" xr:uid="{00000000-0005-0000-0000-000079570000}"/>
    <cellStyle name="SAPBEXHLevel3 17 2" xfId="22394" xr:uid="{00000000-0005-0000-0000-00007A570000}"/>
    <cellStyle name="SAPBEXHLevel3 17 3" xfId="22395" xr:uid="{00000000-0005-0000-0000-00007B570000}"/>
    <cellStyle name="SAPBEXHLevel3 18" xfId="22396" xr:uid="{00000000-0005-0000-0000-00007C570000}"/>
    <cellStyle name="SAPBEXHLevel3 18 2" xfId="22397" xr:uid="{00000000-0005-0000-0000-00007D570000}"/>
    <cellStyle name="SAPBEXHLevel3 18 3" xfId="22398" xr:uid="{00000000-0005-0000-0000-00007E570000}"/>
    <cellStyle name="SAPBEXHLevel3 19" xfId="22399" xr:uid="{00000000-0005-0000-0000-00007F570000}"/>
    <cellStyle name="SAPBEXHLevel3 19 2" xfId="22400" xr:uid="{00000000-0005-0000-0000-000080570000}"/>
    <cellStyle name="SAPBEXHLevel3 19 3" xfId="22401" xr:uid="{00000000-0005-0000-0000-000081570000}"/>
    <cellStyle name="SAPBEXHLevel3 2" xfId="22402" xr:uid="{00000000-0005-0000-0000-000082570000}"/>
    <cellStyle name="SAPBEXHLevel3 2 10" xfId="22403" xr:uid="{00000000-0005-0000-0000-000083570000}"/>
    <cellStyle name="SAPBEXHLevel3 2 10 10" xfId="22404" xr:uid="{00000000-0005-0000-0000-000084570000}"/>
    <cellStyle name="SAPBEXHLevel3 2 10 10 2" xfId="22405" xr:uid="{00000000-0005-0000-0000-000085570000}"/>
    <cellStyle name="SAPBEXHLevel3 2 10 10 3" xfId="22406" xr:uid="{00000000-0005-0000-0000-000086570000}"/>
    <cellStyle name="SAPBEXHLevel3 2 10 11" xfId="22407" xr:uid="{00000000-0005-0000-0000-000087570000}"/>
    <cellStyle name="SAPBEXHLevel3 2 10 11 2" xfId="22408" xr:uid="{00000000-0005-0000-0000-000088570000}"/>
    <cellStyle name="SAPBEXHLevel3 2 10 11 3" xfId="22409" xr:uid="{00000000-0005-0000-0000-000089570000}"/>
    <cellStyle name="SAPBEXHLevel3 2 10 12" xfId="22410" xr:uid="{00000000-0005-0000-0000-00008A570000}"/>
    <cellStyle name="SAPBEXHLevel3 2 10 12 2" xfId="22411" xr:uid="{00000000-0005-0000-0000-00008B570000}"/>
    <cellStyle name="SAPBEXHLevel3 2 10 12 3" xfId="22412" xr:uid="{00000000-0005-0000-0000-00008C570000}"/>
    <cellStyle name="SAPBEXHLevel3 2 10 13" xfId="22413" xr:uid="{00000000-0005-0000-0000-00008D570000}"/>
    <cellStyle name="SAPBEXHLevel3 2 10 13 2" xfId="22414" xr:uid="{00000000-0005-0000-0000-00008E570000}"/>
    <cellStyle name="SAPBEXHLevel3 2 10 13 3" xfId="22415" xr:uid="{00000000-0005-0000-0000-00008F570000}"/>
    <cellStyle name="SAPBEXHLevel3 2 10 14" xfId="22416" xr:uid="{00000000-0005-0000-0000-000090570000}"/>
    <cellStyle name="SAPBEXHLevel3 2 10 14 2" xfId="22417" xr:uid="{00000000-0005-0000-0000-000091570000}"/>
    <cellStyle name="SAPBEXHLevel3 2 10 14 3" xfId="22418" xr:uid="{00000000-0005-0000-0000-000092570000}"/>
    <cellStyle name="SAPBEXHLevel3 2 10 15" xfId="22419" xr:uid="{00000000-0005-0000-0000-000093570000}"/>
    <cellStyle name="SAPBEXHLevel3 2 10 15 2" xfId="22420" xr:uid="{00000000-0005-0000-0000-000094570000}"/>
    <cellStyle name="SAPBEXHLevel3 2 10 15 3" xfId="22421" xr:uid="{00000000-0005-0000-0000-000095570000}"/>
    <cellStyle name="SAPBEXHLevel3 2 10 16" xfId="22422" xr:uid="{00000000-0005-0000-0000-000096570000}"/>
    <cellStyle name="SAPBEXHLevel3 2 10 2" xfId="22423" xr:uid="{00000000-0005-0000-0000-000097570000}"/>
    <cellStyle name="SAPBEXHLevel3 2 10 2 2" xfId="22424" xr:uid="{00000000-0005-0000-0000-000098570000}"/>
    <cellStyle name="SAPBEXHLevel3 2 10 2 3" xfId="22425" xr:uid="{00000000-0005-0000-0000-000099570000}"/>
    <cellStyle name="SAPBEXHLevel3 2 10 3" xfId="22426" xr:uid="{00000000-0005-0000-0000-00009A570000}"/>
    <cellStyle name="SAPBEXHLevel3 2 10 3 2" xfId="22427" xr:uid="{00000000-0005-0000-0000-00009B570000}"/>
    <cellStyle name="SAPBEXHLevel3 2 10 3 3" xfId="22428" xr:uid="{00000000-0005-0000-0000-00009C570000}"/>
    <cellStyle name="SAPBEXHLevel3 2 10 4" xfId="22429" xr:uid="{00000000-0005-0000-0000-00009D570000}"/>
    <cellStyle name="SAPBEXHLevel3 2 10 4 2" xfId="22430" xr:uid="{00000000-0005-0000-0000-00009E570000}"/>
    <cellStyle name="SAPBEXHLevel3 2 10 4 3" xfId="22431" xr:uid="{00000000-0005-0000-0000-00009F570000}"/>
    <cellStyle name="SAPBEXHLevel3 2 10 5" xfId="22432" xr:uid="{00000000-0005-0000-0000-0000A0570000}"/>
    <cellStyle name="SAPBEXHLevel3 2 10 5 2" xfId="22433" xr:uid="{00000000-0005-0000-0000-0000A1570000}"/>
    <cellStyle name="SAPBEXHLevel3 2 10 5 3" xfId="22434" xr:uid="{00000000-0005-0000-0000-0000A2570000}"/>
    <cellStyle name="SAPBEXHLevel3 2 10 6" xfId="22435" xr:uid="{00000000-0005-0000-0000-0000A3570000}"/>
    <cellStyle name="SAPBEXHLevel3 2 10 6 2" xfId="22436" xr:uid="{00000000-0005-0000-0000-0000A4570000}"/>
    <cellStyle name="SAPBEXHLevel3 2 10 6 3" xfId="22437" xr:uid="{00000000-0005-0000-0000-0000A5570000}"/>
    <cellStyle name="SAPBEXHLevel3 2 10 7" xfId="22438" xr:uid="{00000000-0005-0000-0000-0000A6570000}"/>
    <cellStyle name="SAPBEXHLevel3 2 10 7 2" xfId="22439" xr:uid="{00000000-0005-0000-0000-0000A7570000}"/>
    <cellStyle name="SAPBEXHLevel3 2 10 7 3" xfId="22440" xr:uid="{00000000-0005-0000-0000-0000A8570000}"/>
    <cellStyle name="SAPBEXHLevel3 2 10 8" xfId="22441" xr:uid="{00000000-0005-0000-0000-0000A9570000}"/>
    <cellStyle name="SAPBEXHLevel3 2 10 8 2" xfId="22442" xr:uid="{00000000-0005-0000-0000-0000AA570000}"/>
    <cellStyle name="SAPBEXHLevel3 2 10 8 3" xfId="22443" xr:uid="{00000000-0005-0000-0000-0000AB570000}"/>
    <cellStyle name="SAPBEXHLevel3 2 10 9" xfId="22444" xr:uid="{00000000-0005-0000-0000-0000AC570000}"/>
    <cellStyle name="SAPBEXHLevel3 2 10 9 2" xfId="22445" xr:uid="{00000000-0005-0000-0000-0000AD570000}"/>
    <cellStyle name="SAPBEXHLevel3 2 10 9 3" xfId="22446" xr:uid="{00000000-0005-0000-0000-0000AE570000}"/>
    <cellStyle name="SAPBEXHLevel3 2 11" xfId="22447" xr:uid="{00000000-0005-0000-0000-0000AF570000}"/>
    <cellStyle name="SAPBEXHLevel3 2 11 10" xfId="22448" xr:uid="{00000000-0005-0000-0000-0000B0570000}"/>
    <cellStyle name="SAPBEXHLevel3 2 11 10 2" xfId="22449" xr:uid="{00000000-0005-0000-0000-0000B1570000}"/>
    <cellStyle name="SAPBEXHLevel3 2 11 10 3" xfId="22450" xr:uid="{00000000-0005-0000-0000-0000B2570000}"/>
    <cellStyle name="SAPBEXHLevel3 2 11 11" xfId="22451" xr:uid="{00000000-0005-0000-0000-0000B3570000}"/>
    <cellStyle name="SAPBEXHLevel3 2 11 11 2" xfId="22452" xr:uid="{00000000-0005-0000-0000-0000B4570000}"/>
    <cellStyle name="SAPBEXHLevel3 2 11 11 3" xfId="22453" xr:uid="{00000000-0005-0000-0000-0000B5570000}"/>
    <cellStyle name="SAPBEXHLevel3 2 11 12" xfId="22454" xr:uid="{00000000-0005-0000-0000-0000B6570000}"/>
    <cellStyle name="SAPBEXHLevel3 2 11 12 2" xfId="22455" xr:uid="{00000000-0005-0000-0000-0000B7570000}"/>
    <cellStyle name="SAPBEXHLevel3 2 11 12 3" xfId="22456" xr:uid="{00000000-0005-0000-0000-0000B8570000}"/>
    <cellStyle name="SAPBEXHLevel3 2 11 13" xfId="22457" xr:uid="{00000000-0005-0000-0000-0000B9570000}"/>
    <cellStyle name="SAPBEXHLevel3 2 11 13 2" xfId="22458" xr:uid="{00000000-0005-0000-0000-0000BA570000}"/>
    <cellStyle name="SAPBEXHLevel3 2 11 13 3" xfId="22459" xr:uid="{00000000-0005-0000-0000-0000BB570000}"/>
    <cellStyle name="SAPBEXHLevel3 2 11 14" xfId="22460" xr:uid="{00000000-0005-0000-0000-0000BC570000}"/>
    <cellStyle name="SAPBEXHLevel3 2 11 14 2" xfId="22461" xr:uid="{00000000-0005-0000-0000-0000BD570000}"/>
    <cellStyle name="SAPBEXHLevel3 2 11 14 3" xfId="22462" xr:uid="{00000000-0005-0000-0000-0000BE570000}"/>
    <cellStyle name="SAPBEXHLevel3 2 11 15" xfId="22463" xr:uid="{00000000-0005-0000-0000-0000BF570000}"/>
    <cellStyle name="SAPBEXHLevel3 2 11 15 2" xfId="22464" xr:uid="{00000000-0005-0000-0000-0000C0570000}"/>
    <cellStyle name="SAPBEXHLevel3 2 11 15 3" xfId="22465" xr:uid="{00000000-0005-0000-0000-0000C1570000}"/>
    <cellStyle name="SAPBEXHLevel3 2 11 16" xfId="22466" xr:uid="{00000000-0005-0000-0000-0000C2570000}"/>
    <cellStyle name="SAPBEXHLevel3 2 11 2" xfId="22467" xr:uid="{00000000-0005-0000-0000-0000C3570000}"/>
    <cellStyle name="SAPBEXHLevel3 2 11 2 2" xfId="22468" xr:uid="{00000000-0005-0000-0000-0000C4570000}"/>
    <cellStyle name="SAPBEXHLevel3 2 11 2 3" xfId="22469" xr:uid="{00000000-0005-0000-0000-0000C5570000}"/>
    <cellStyle name="SAPBEXHLevel3 2 11 3" xfId="22470" xr:uid="{00000000-0005-0000-0000-0000C6570000}"/>
    <cellStyle name="SAPBEXHLevel3 2 11 3 2" xfId="22471" xr:uid="{00000000-0005-0000-0000-0000C7570000}"/>
    <cellStyle name="SAPBEXHLevel3 2 11 3 3" xfId="22472" xr:uid="{00000000-0005-0000-0000-0000C8570000}"/>
    <cellStyle name="SAPBEXHLevel3 2 11 4" xfId="22473" xr:uid="{00000000-0005-0000-0000-0000C9570000}"/>
    <cellStyle name="SAPBEXHLevel3 2 11 4 2" xfId="22474" xr:uid="{00000000-0005-0000-0000-0000CA570000}"/>
    <cellStyle name="SAPBEXHLevel3 2 11 4 3" xfId="22475" xr:uid="{00000000-0005-0000-0000-0000CB570000}"/>
    <cellStyle name="SAPBEXHLevel3 2 11 5" xfId="22476" xr:uid="{00000000-0005-0000-0000-0000CC570000}"/>
    <cellStyle name="SAPBEXHLevel3 2 11 5 2" xfId="22477" xr:uid="{00000000-0005-0000-0000-0000CD570000}"/>
    <cellStyle name="SAPBEXHLevel3 2 11 5 3" xfId="22478" xr:uid="{00000000-0005-0000-0000-0000CE570000}"/>
    <cellStyle name="SAPBEXHLevel3 2 11 6" xfId="22479" xr:uid="{00000000-0005-0000-0000-0000CF570000}"/>
    <cellStyle name="SAPBEXHLevel3 2 11 6 2" xfId="22480" xr:uid="{00000000-0005-0000-0000-0000D0570000}"/>
    <cellStyle name="SAPBEXHLevel3 2 11 6 3" xfId="22481" xr:uid="{00000000-0005-0000-0000-0000D1570000}"/>
    <cellStyle name="SAPBEXHLevel3 2 11 7" xfId="22482" xr:uid="{00000000-0005-0000-0000-0000D2570000}"/>
    <cellStyle name="SAPBEXHLevel3 2 11 7 2" xfId="22483" xr:uid="{00000000-0005-0000-0000-0000D3570000}"/>
    <cellStyle name="SAPBEXHLevel3 2 11 7 3" xfId="22484" xr:uid="{00000000-0005-0000-0000-0000D4570000}"/>
    <cellStyle name="SAPBEXHLevel3 2 11 8" xfId="22485" xr:uid="{00000000-0005-0000-0000-0000D5570000}"/>
    <cellStyle name="SAPBEXHLevel3 2 11 8 2" xfId="22486" xr:uid="{00000000-0005-0000-0000-0000D6570000}"/>
    <cellStyle name="SAPBEXHLevel3 2 11 8 3" xfId="22487" xr:uid="{00000000-0005-0000-0000-0000D7570000}"/>
    <cellStyle name="SAPBEXHLevel3 2 11 9" xfId="22488" xr:uid="{00000000-0005-0000-0000-0000D8570000}"/>
    <cellStyle name="SAPBEXHLevel3 2 11 9 2" xfId="22489" xr:uid="{00000000-0005-0000-0000-0000D9570000}"/>
    <cellStyle name="SAPBEXHLevel3 2 11 9 3" xfId="22490" xr:uid="{00000000-0005-0000-0000-0000DA570000}"/>
    <cellStyle name="SAPBEXHLevel3 2 12" xfId="22491" xr:uid="{00000000-0005-0000-0000-0000DB570000}"/>
    <cellStyle name="SAPBEXHLevel3 2 12 10" xfId="22492" xr:uid="{00000000-0005-0000-0000-0000DC570000}"/>
    <cellStyle name="SAPBEXHLevel3 2 12 10 2" xfId="22493" xr:uid="{00000000-0005-0000-0000-0000DD570000}"/>
    <cellStyle name="SAPBEXHLevel3 2 12 10 3" xfId="22494" xr:uid="{00000000-0005-0000-0000-0000DE570000}"/>
    <cellStyle name="SAPBEXHLevel3 2 12 11" xfId="22495" xr:uid="{00000000-0005-0000-0000-0000DF570000}"/>
    <cellStyle name="SAPBEXHLevel3 2 12 11 2" xfId="22496" xr:uid="{00000000-0005-0000-0000-0000E0570000}"/>
    <cellStyle name="SAPBEXHLevel3 2 12 11 3" xfId="22497" xr:uid="{00000000-0005-0000-0000-0000E1570000}"/>
    <cellStyle name="SAPBEXHLevel3 2 12 12" xfId="22498" xr:uid="{00000000-0005-0000-0000-0000E2570000}"/>
    <cellStyle name="SAPBEXHLevel3 2 12 12 2" xfId="22499" xr:uid="{00000000-0005-0000-0000-0000E3570000}"/>
    <cellStyle name="SAPBEXHLevel3 2 12 12 3" xfId="22500" xr:uid="{00000000-0005-0000-0000-0000E4570000}"/>
    <cellStyle name="SAPBEXHLevel3 2 12 13" xfId="22501" xr:uid="{00000000-0005-0000-0000-0000E5570000}"/>
    <cellStyle name="SAPBEXHLevel3 2 12 13 2" xfId="22502" xr:uid="{00000000-0005-0000-0000-0000E6570000}"/>
    <cellStyle name="SAPBEXHLevel3 2 12 13 3" xfId="22503" xr:uid="{00000000-0005-0000-0000-0000E7570000}"/>
    <cellStyle name="SAPBEXHLevel3 2 12 14" xfId="22504" xr:uid="{00000000-0005-0000-0000-0000E8570000}"/>
    <cellStyle name="SAPBEXHLevel3 2 12 14 2" xfId="22505" xr:uid="{00000000-0005-0000-0000-0000E9570000}"/>
    <cellStyle name="SAPBEXHLevel3 2 12 14 3" xfId="22506" xr:uid="{00000000-0005-0000-0000-0000EA570000}"/>
    <cellStyle name="SAPBEXHLevel3 2 12 15" xfId="22507" xr:uid="{00000000-0005-0000-0000-0000EB570000}"/>
    <cellStyle name="SAPBEXHLevel3 2 12 15 2" xfId="22508" xr:uid="{00000000-0005-0000-0000-0000EC570000}"/>
    <cellStyle name="SAPBEXHLevel3 2 12 15 3" xfId="22509" xr:uid="{00000000-0005-0000-0000-0000ED570000}"/>
    <cellStyle name="SAPBEXHLevel3 2 12 16" xfId="22510" xr:uid="{00000000-0005-0000-0000-0000EE570000}"/>
    <cellStyle name="SAPBEXHLevel3 2 12 2" xfId="22511" xr:uid="{00000000-0005-0000-0000-0000EF570000}"/>
    <cellStyle name="SAPBEXHLevel3 2 12 2 2" xfId="22512" xr:uid="{00000000-0005-0000-0000-0000F0570000}"/>
    <cellStyle name="SAPBEXHLevel3 2 12 2 3" xfId="22513" xr:uid="{00000000-0005-0000-0000-0000F1570000}"/>
    <cellStyle name="SAPBEXHLevel3 2 12 3" xfId="22514" xr:uid="{00000000-0005-0000-0000-0000F2570000}"/>
    <cellStyle name="SAPBEXHLevel3 2 12 3 2" xfId="22515" xr:uid="{00000000-0005-0000-0000-0000F3570000}"/>
    <cellStyle name="SAPBEXHLevel3 2 12 3 3" xfId="22516" xr:uid="{00000000-0005-0000-0000-0000F4570000}"/>
    <cellStyle name="SAPBEXHLevel3 2 12 4" xfId="22517" xr:uid="{00000000-0005-0000-0000-0000F5570000}"/>
    <cellStyle name="SAPBEXHLevel3 2 12 4 2" xfId="22518" xr:uid="{00000000-0005-0000-0000-0000F6570000}"/>
    <cellStyle name="SAPBEXHLevel3 2 12 4 3" xfId="22519" xr:uid="{00000000-0005-0000-0000-0000F7570000}"/>
    <cellStyle name="SAPBEXHLevel3 2 12 5" xfId="22520" xr:uid="{00000000-0005-0000-0000-0000F8570000}"/>
    <cellStyle name="SAPBEXHLevel3 2 12 5 2" xfId="22521" xr:uid="{00000000-0005-0000-0000-0000F9570000}"/>
    <cellStyle name="SAPBEXHLevel3 2 12 5 3" xfId="22522" xr:uid="{00000000-0005-0000-0000-0000FA570000}"/>
    <cellStyle name="SAPBEXHLevel3 2 12 6" xfId="22523" xr:uid="{00000000-0005-0000-0000-0000FB570000}"/>
    <cellStyle name="SAPBEXHLevel3 2 12 6 2" xfId="22524" xr:uid="{00000000-0005-0000-0000-0000FC570000}"/>
    <cellStyle name="SAPBEXHLevel3 2 12 6 3" xfId="22525" xr:uid="{00000000-0005-0000-0000-0000FD570000}"/>
    <cellStyle name="SAPBEXHLevel3 2 12 7" xfId="22526" xr:uid="{00000000-0005-0000-0000-0000FE570000}"/>
    <cellStyle name="SAPBEXHLevel3 2 12 7 2" xfId="22527" xr:uid="{00000000-0005-0000-0000-0000FF570000}"/>
    <cellStyle name="SAPBEXHLevel3 2 12 7 3" xfId="22528" xr:uid="{00000000-0005-0000-0000-000000580000}"/>
    <cellStyle name="SAPBEXHLevel3 2 12 8" xfId="22529" xr:uid="{00000000-0005-0000-0000-000001580000}"/>
    <cellStyle name="SAPBEXHLevel3 2 12 8 2" xfId="22530" xr:uid="{00000000-0005-0000-0000-000002580000}"/>
    <cellStyle name="SAPBEXHLevel3 2 12 8 3" xfId="22531" xr:uid="{00000000-0005-0000-0000-000003580000}"/>
    <cellStyle name="SAPBEXHLevel3 2 12 9" xfId="22532" xr:uid="{00000000-0005-0000-0000-000004580000}"/>
    <cellStyle name="SAPBEXHLevel3 2 12 9 2" xfId="22533" xr:uid="{00000000-0005-0000-0000-000005580000}"/>
    <cellStyle name="SAPBEXHLevel3 2 12 9 3" xfId="22534" xr:uid="{00000000-0005-0000-0000-000006580000}"/>
    <cellStyle name="SAPBEXHLevel3 2 13" xfId="22535" xr:uid="{00000000-0005-0000-0000-000007580000}"/>
    <cellStyle name="SAPBEXHLevel3 2 13 10" xfId="22536" xr:uid="{00000000-0005-0000-0000-000008580000}"/>
    <cellStyle name="SAPBEXHLevel3 2 13 10 2" xfId="22537" xr:uid="{00000000-0005-0000-0000-000009580000}"/>
    <cellStyle name="SAPBEXHLevel3 2 13 10 3" xfId="22538" xr:uid="{00000000-0005-0000-0000-00000A580000}"/>
    <cellStyle name="SAPBEXHLevel3 2 13 11" xfId="22539" xr:uid="{00000000-0005-0000-0000-00000B580000}"/>
    <cellStyle name="SAPBEXHLevel3 2 13 11 2" xfId="22540" xr:uid="{00000000-0005-0000-0000-00000C580000}"/>
    <cellStyle name="SAPBEXHLevel3 2 13 11 3" xfId="22541" xr:uid="{00000000-0005-0000-0000-00000D580000}"/>
    <cellStyle name="SAPBEXHLevel3 2 13 12" xfId="22542" xr:uid="{00000000-0005-0000-0000-00000E580000}"/>
    <cellStyle name="SAPBEXHLevel3 2 13 12 2" xfId="22543" xr:uid="{00000000-0005-0000-0000-00000F580000}"/>
    <cellStyle name="SAPBEXHLevel3 2 13 12 3" xfId="22544" xr:uid="{00000000-0005-0000-0000-000010580000}"/>
    <cellStyle name="SAPBEXHLevel3 2 13 13" xfId="22545" xr:uid="{00000000-0005-0000-0000-000011580000}"/>
    <cellStyle name="SAPBEXHLevel3 2 13 13 2" xfId="22546" xr:uid="{00000000-0005-0000-0000-000012580000}"/>
    <cellStyle name="SAPBEXHLevel3 2 13 13 3" xfId="22547" xr:uid="{00000000-0005-0000-0000-000013580000}"/>
    <cellStyle name="SAPBEXHLevel3 2 13 14" xfId="22548" xr:uid="{00000000-0005-0000-0000-000014580000}"/>
    <cellStyle name="SAPBEXHLevel3 2 13 14 2" xfId="22549" xr:uid="{00000000-0005-0000-0000-000015580000}"/>
    <cellStyle name="SAPBEXHLevel3 2 13 14 3" xfId="22550" xr:uid="{00000000-0005-0000-0000-000016580000}"/>
    <cellStyle name="SAPBEXHLevel3 2 13 15" xfId="22551" xr:uid="{00000000-0005-0000-0000-000017580000}"/>
    <cellStyle name="SAPBEXHLevel3 2 13 15 2" xfId="22552" xr:uid="{00000000-0005-0000-0000-000018580000}"/>
    <cellStyle name="SAPBEXHLevel3 2 13 15 3" xfId="22553" xr:uid="{00000000-0005-0000-0000-000019580000}"/>
    <cellStyle name="SAPBEXHLevel3 2 13 16" xfId="22554" xr:uid="{00000000-0005-0000-0000-00001A580000}"/>
    <cellStyle name="SAPBEXHLevel3 2 13 2" xfId="22555" xr:uid="{00000000-0005-0000-0000-00001B580000}"/>
    <cellStyle name="SAPBEXHLevel3 2 13 2 2" xfId="22556" xr:uid="{00000000-0005-0000-0000-00001C580000}"/>
    <cellStyle name="SAPBEXHLevel3 2 13 2 3" xfId="22557" xr:uid="{00000000-0005-0000-0000-00001D580000}"/>
    <cellStyle name="SAPBEXHLevel3 2 13 3" xfId="22558" xr:uid="{00000000-0005-0000-0000-00001E580000}"/>
    <cellStyle name="SAPBEXHLevel3 2 13 3 2" xfId="22559" xr:uid="{00000000-0005-0000-0000-00001F580000}"/>
    <cellStyle name="SAPBEXHLevel3 2 13 3 3" xfId="22560" xr:uid="{00000000-0005-0000-0000-000020580000}"/>
    <cellStyle name="SAPBEXHLevel3 2 13 4" xfId="22561" xr:uid="{00000000-0005-0000-0000-000021580000}"/>
    <cellStyle name="SAPBEXHLevel3 2 13 4 2" xfId="22562" xr:uid="{00000000-0005-0000-0000-000022580000}"/>
    <cellStyle name="SAPBEXHLevel3 2 13 4 3" xfId="22563" xr:uid="{00000000-0005-0000-0000-000023580000}"/>
    <cellStyle name="SAPBEXHLevel3 2 13 5" xfId="22564" xr:uid="{00000000-0005-0000-0000-000024580000}"/>
    <cellStyle name="SAPBEXHLevel3 2 13 5 2" xfId="22565" xr:uid="{00000000-0005-0000-0000-000025580000}"/>
    <cellStyle name="SAPBEXHLevel3 2 13 5 3" xfId="22566" xr:uid="{00000000-0005-0000-0000-000026580000}"/>
    <cellStyle name="SAPBEXHLevel3 2 13 6" xfId="22567" xr:uid="{00000000-0005-0000-0000-000027580000}"/>
    <cellStyle name="SAPBEXHLevel3 2 13 6 2" xfId="22568" xr:uid="{00000000-0005-0000-0000-000028580000}"/>
    <cellStyle name="SAPBEXHLevel3 2 13 6 3" xfId="22569" xr:uid="{00000000-0005-0000-0000-000029580000}"/>
    <cellStyle name="SAPBEXHLevel3 2 13 7" xfId="22570" xr:uid="{00000000-0005-0000-0000-00002A580000}"/>
    <cellStyle name="SAPBEXHLevel3 2 13 7 2" xfId="22571" xr:uid="{00000000-0005-0000-0000-00002B580000}"/>
    <cellStyle name="SAPBEXHLevel3 2 13 7 3" xfId="22572" xr:uid="{00000000-0005-0000-0000-00002C580000}"/>
    <cellStyle name="SAPBEXHLevel3 2 13 8" xfId="22573" xr:uid="{00000000-0005-0000-0000-00002D580000}"/>
    <cellStyle name="SAPBEXHLevel3 2 13 8 2" xfId="22574" xr:uid="{00000000-0005-0000-0000-00002E580000}"/>
    <cellStyle name="SAPBEXHLevel3 2 13 8 3" xfId="22575" xr:uid="{00000000-0005-0000-0000-00002F580000}"/>
    <cellStyle name="SAPBEXHLevel3 2 13 9" xfId="22576" xr:uid="{00000000-0005-0000-0000-000030580000}"/>
    <cellStyle name="SAPBEXHLevel3 2 13 9 2" xfId="22577" xr:uid="{00000000-0005-0000-0000-000031580000}"/>
    <cellStyle name="SAPBEXHLevel3 2 13 9 3" xfId="22578" xr:uid="{00000000-0005-0000-0000-000032580000}"/>
    <cellStyle name="SAPBEXHLevel3 2 14" xfId="22579" xr:uid="{00000000-0005-0000-0000-000033580000}"/>
    <cellStyle name="SAPBEXHLevel3 2 14 2" xfId="22580" xr:uid="{00000000-0005-0000-0000-000034580000}"/>
    <cellStyle name="SAPBEXHLevel3 2 14 3" xfId="22581" xr:uid="{00000000-0005-0000-0000-000035580000}"/>
    <cellStyle name="SAPBEXHLevel3 2 15" xfId="22582" xr:uid="{00000000-0005-0000-0000-000036580000}"/>
    <cellStyle name="SAPBEXHLevel3 2 15 2" xfId="22583" xr:uid="{00000000-0005-0000-0000-000037580000}"/>
    <cellStyle name="SAPBEXHLevel3 2 15 3" xfId="22584" xr:uid="{00000000-0005-0000-0000-000038580000}"/>
    <cellStyle name="SAPBEXHLevel3 2 16" xfId="22585" xr:uid="{00000000-0005-0000-0000-000039580000}"/>
    <cellStyle name="SAPBEXHLevel3 2 16 2" xfId="22586" xr:uid="{00000000-0005-0000-0000-00003A580000}"/>
    <cellStyle name="SAPBEXHLevel3 2 16 3" xfId="22587" xr:uid="{00000000-0005-0000-0000-00003B580000}"/>
    <cellStyle name="SAPBEXHLevel3 2 17" xfId="22588" xr:uid="{00000000-0005-0000-0000-00003C580000}"/>
    <cellStyle name="SAPBEXHLevel3 2 17 2" xfId="22589" xr:uid="{00000000-0005-0000-0000-00003D580000}"/>
    <cellStyle name="SAPBEXHLevel3 2 17 3" xfId="22590" xr:uid="{00000000-0005-0000-0000-00003E580000}"/>
    <cellStyle name="SAPBEXHLevel3 2 18" xfId="22591" xr:uid="{00000000-0005-0000-0000-00003F580000}"/>
    <cellStyle name="SAPBEXHLevel3 2 18 2" xfId="22592" xr:uid="{00000000-0005-0000-0000-000040580000}"/>
    <cellStyle name="SAPBEXHLevel3 2 18 3" xfId="22593" xr:uid="{00000000-0005-0000-0000-000041580000}"/>
    <cellStyle name="SAPBEXHLevel3 2 19" xfId="22594" xr:uid="{00000000-0005-0000-0000-000042580000}"/>
    <cellStyle name="SAPBEXHLevel3 2 19 2" xfId="22595" xr:uid="{00000000-0005-0000-0000-000043580000}"/>
    <cellStyle name="SAPBEXHLevel3 2 19 3" xfId="22596" xr:uid="{00000000-0005-0000-0000-000044580000}"/>
    <cellStyle name="SAPBEXHLevel3 2 2" xfId="22597" xr:uid="{00000000-0005-0000-0000-000045580000}"/>
    <cellStyle name="SAPBEXHLevel3 2 2 10" xfId="22598" xr:uid="{00000000-0005-0000-0000-000046580000}"/>
    <cellStyle name="SAPBEXHLevel3 2 2 10 2" xfId="22599" xr:uid="{00000000-0005-0000-0000-000047580000}"/>
    <cellStyle name="SAPBEXHLevel3 2 2 10 3" xfId="22600" xr:uid="{00000000-0005-0000-0000-000048580000}"/>
    <cellStyle name="SAPBEXHLevel3 2 2 11" xfId="22601" xr:uid="{00000000-0005-0000-0000-000049580000}"/>
    <cellStyle name="SAPBEXHLevel3 2 2 11 2" xfId="22602" xr:uid="{00000000-0005-0000-0000-00004A580000}"/>
    <cellStyle name="SAPBEXHLevel3 2 2 11 3" xfId="22603" xr:uid="{00000000-0005-0000-0000-00004B580000}"/>
    <cellStyle name="SAPBEXHLevel3 2 2 12" xfId="22604" xr:uid="{00000000-0005-0000-0000-00004C580000}"/>
    <cellStyle name="SAPBEXHLevel3 2 2 12 2" xfId="22605" xr:uid="{00000000-0005-0000-0000-00004D580000}"/>
    <cellStyle name="SAPBEXHLevel3 2 2 12 3" xfId="22606" xr:uid="{00000000-0005-0000-0000-00004E580000}"/>
    <cellStyle name="SAPBEXHLevel3 2 2 13" xfId="22607" xr:uid="{00000000-0005-0000-0000-00004F580000}"/>
    <cellStyle name="SAPBEXHLevel3 2 2 13 2" xfId="22608" xr:uid="{00000000-0005-0000-0000-000050580000}"/>
    <cellStyle name="SAPBEXHLevel3 2 2 13 3" xfId="22609" xr:uid="{00000000-0005-0000-0000-000051580000}"/>
    <cellStyle name="SAPBEXHLevel3 2 2 14" xfId="22610" xr:uid="{00000000-0005-0000-0000-000052580000}"/>
    <cellStyle name="SAPBEXHLevel3 2 2 14 2" xfId="22611" xr:uid="{00000000-0005-0000-0000-000053580000}"/>
    <cellStyle name="SAPBEXHLevel3 2 2 14 3" xfId="22612" xr:uid="{00000000-0005-0000-0000-000054580000}"/>
    <cellStyle name="SAPBEXHLevel3 2 2 15" xfId="22613" xr:uid="{00000000-0005-0000-0000-000055580000}"/>
    <cellStyle name="SAPBEXHLevel3 2 2 15 2" xfId="22614" xr:uid="{00000000-0005-0000-0000-000056580000}"/>
    <cellStyle name="SAPBEXHLevel3 2 2 15 3" xfId="22615" xr:uid="{00000000-0005-0000-0000-000057580000}"/>
    <cellStyle name="SAPBEXHLevel3 2 2 16" xfId="22616" xr:uid="{00000000-0005-0000-0000-000058580000}"/>
    <cellStyle name="SAPBEXHLevel3 2 2 2" xfId="22617" xr:uid="{00000000-0005-0000-0000-000059580000}"/>
    <cellStyle name="SAPBEXHLevel3 2 2 2 2" xfId="22618" xr:uid="{00000000-0005-0000-0000-00005A580000}"/>
    <cellStyle name="SAPBEXHLevel3 2 2 2 3" xfId="22619" xr:uid="{00000000-0005-0000-0000-00005B580000}"/>
    <cellStyle name="SAPBEXHLevel3 2 2 3" xfId="22620" xr:uid="{00000000-0005-0000-0000-00005C580000}"/>
    <cellStyle name="SAPBEXHLevel3 2 2 3 2" xfId="22621" xr:uid="{00000000-0005-0000-0000-00005D580000}"/>
    <cellStyle name="SAPBEXHLevel3 2 2 3 3" xfId="22622" xr:uid="{00000000-0005-0000-0000-00005E580000}"/>
    <cellStyle name="SAPBEXHLevel3 2 2 4" xfId="22623" xr:uid="{00000000-0005-0000-0000-00005F580000}"/>
    <cellStyle name="SAPBEXHLevel3 2 2 4 2" xfId="22624" xr:uid="{00000000-0005-0000-0000-000060580000}"/>
    <cellStyle name="SAPBEXHLevel3 2 2 4 3" xfId="22625" xr:uid="{00000000-0005-0000-0000-000061580000}"/>
    <cellStyle name="SAPBEXHLevel3 2 2 5" xfId="22626" xr:uid="{00000000-0005-0000-0000-000062580000}"/>
    <cellStyle name="SAPBEXHLevel3 2 2 5 2" xfId="22627" xr:uid="{00000000-0005-0000-0000-000063580000}"/>
    <cellStyle name="SAPBEXHLevel3 2 2 5 3" xfId="22628" xr:uid="{00000000-0005-0000-0000-000064580000}"/>
    <cellStyle name="SAPBEXHLevel3 2 2 6" xfId="22629" xr:uid="{00000000-0005-0000-0000-000065580000}"/>
    <cellStyle name="SAPBEXHLevel3 2 2 6 2" xfId="22630" xr:uid="{00000000-0005-0000-0000-000066580000}"/>
    <cellStyle name="SAPBEXHLevel3 2 2 6 3" xfId="22631" xr:uid="{00000000-0005-0000-0000-000067580000}"/>
    <cellStyle name="SAPBEXHLevel3 2 2 7" xfId="22632" xr:uid="{00000000-0005-0000-0000-000068580000}"/>
    <cellStyle name="SAPBEXHLevel3 2 2 7 2" xfId="22633" xr:uid="{00000000-0005-0000-0000-000069580000}"/>
    <cellStyle name="SAPBEXHLevel3 2 2 7 3" xfId="22634" xr:uid="{00000000-0005-0000-0000-00006A580000}"/>
    <cellStyle name="SAPBEXHLevel3 2 2 8" xfId="22635" xr:uid="{00000000-0005-0000-0000-00006B580000}"/>
    <cellStyle name="SAPBEXHLevel3 2 2 8 2" xfId="22636" xr:uid="{00000000-0005-0000-0000-00006C580000}"/>
    <cellStyle name="SAPBEXHLevel3 2 2 8 3" xfId="22637" xr:uid="{00000000-0005-0000-0000-00006D580000}"/>
    <cellStyle name="SAPBEXHLevel3 2 2 9" xfId="22638" xr:uid="{00000000-0005-0000-0000-00006E580000}"/>
    <cellStyle name="SAPBEXHLevel3 2 2 9 2" xfId="22639" xr:uid="{00000000-0005-0000-0000-00006F580000}"/>
    <cellStyle name="SAPBEXHLevel3 2 2 9 3" xfId="22640" xr:uid="{00000000-0005-0000-0000-000070580000}"/>
    <cellStyle name="SAPBEXHLevel3 2 20" xfId="22641" xr:uid="{00000000-0005-0000-0000-000071580000}"/>
    <cellStyle name="SAPBEXHLevel3 2 20 2" xfId="22642" xr:uid="{00000000-0005-0000-0000-000072580000}"/>
    <cellStyle name="SAPBEXHLevel3 2 20 3" xfId="22643" xr:uid="{00000000-0005-0000-0000-000073580000}"/>
    <cellStyle name="SAPBEXHLevel3 2 21" xfId="22644" xr:uid="{00000000-0005-0000-0000-000074580000}"/>
    <cellStyle name="SAPBEXHLevel3 2 21 2" xfId="22645" xr:uid="{00000000-0005-0000-0000-000075580000}"/>
    <cellStyle name="SAPBEXHLevel3 2 21 3" xfId="22646" xr:uid="{00000000-0005-0000-0000-000076580000}"/>
    <cellStyle name="SAPBEXHLevel3 2 22" xfId="22647" xr:uid="{00000000-0005-0000-0000-000077580000}"/>
    <cellStyle name="SAPBEXHLevel3 2 22 2" xfId="22648" xr:uid="{00000000-0005-0000-0000-000078580000}"/>
    <cellStyle name="SAPBEXHLevel3 2 22 3" xfId="22649" xr:uid="{00000000-0005-0000-0000-000079580000}"/>
    <cellStyle name="SAPBEXHLevel3 2 23" xfId="22650" xr:uid="{00000000-0005-0000-0000-00007A580000}"/>
    <cellStyle name="SAPBEXHLevel3 2 23 2" xfId="22651" xr:uid="{00000000-0005-0000-0000-00007B580000}"/>
    <cellStyle name="SAPBEXHLevel3 2 23 3" xfId="22652" xr:uid="{00000000-0005-0000-0000-00007C580000}"/>
    <cellStyle name="SAPBEXHLevel3 2 24" xfId="22653" xr:uid="{00000000-0005-0000-0000-00007D580000}"/>
    <cellStyle name="SAPBEXHLevel3 2 24 2" xfId="22654" xr:uid="{00000000-0005-0000-0000-00007E580000}"/>
    <cellStyle name="SAPBEXHLevel3 2 24 3" xfId="22655" xr:uid="{00000000-0005-0000-0000-00007F580000}"/>
    <cellStyle name="SAPBEXHLevel3 2 25" xfId="22656" xr:uid="{00000000-0005-0000-0000-000080580000}"/>
    <cellStyle name="SAPBEXHLevel3 2 25 2" xfId="22657" xr:uid="{00000000-0005-0000-0000-000081580000}"/>
    <cellStyle name="SAPBEXHLevel3 2 25 3" xfId="22658" xr:uid="{00000000-0005-0000-0000-000082580000}"/>
    <cellStyle name="SAPBEXHLevel3 2 26" xfId="22659" xr:uid="{00000000-0005-0000-0000-000083580000}"/>
    <cellStyle name="SAPBEXHLevel3 2 26 2" xfId="22660" xr:uid="{00000000-0005-0000-0000-000084580000}"/>
    <cellStyle name="SAPBEXHLevel3 2 26 3" xfId="22661" xr:uid="{00000000-0005-0000-0000-000085580000}"/>
    <cellStyle name="SAPBEXHLevel3 2 27" xfId="22662" xr:uid="{00000000-0005-0000-0000-000086580000}"/>
    <cellStyle name="SAPBEXHLevel3 2 27 2" xfId="22663" xr:uid="{00000000-0005-0000-0000-000087580000}"/>
    <cellStyle name="SAPBEXHLevel3 2 27 3" xfId="22664" xr:uid="{00000000-0005-0000-0000-000088580000}"/>
    <cellStyle name="SAPBEXHLevel3 2 28" xfId="22665" xr:uid="{00000000-0005-0000-0000-000089580000}"/>
    <cellStyle name="SAPBEXHLevel3 2 3" xfId="22666" xr:uid="{00000000-0005-0000-0000-00008A580000}"/>
    <cellStyle name="SAPBEXHLevel3 2 3 10" xfId="22667" xr:uid="{00000000-0005-0000-0000-00008B580000}"/>
    <cellStyle name="SAPBEXHLevel3 2 3 10 2" xfId="22668" xr:uid="{00000000-0005-0000-0000-00008C580000}"/>
    <cellStyle name="SAPBEXHLevel3 2 3 10 3" xfId="22669" xr:uid="{00000000-0005-0000-0000-00008D580000}"/>
    <cellStyle name="SAPBEXHLevel3 2 3 11" xfId="22670" xr:uid="{00000000-0005-0000-0000-00008E580000}"/>
    <cellStyle name="SAPBEXHLevel3 2 3 11 2" xfId="22671" xr:uid="{00000000-0005-0000-0000-00008F580000}"/>
    <cellStyle name="SAPBEXHLevel3 2 3 11 3" xfId="22672" xr:uid="{00000000-0005-0000-0000-000090580000}"/>
    <cellStyle name="SAPBEXHLevel3 2 3 12" xfId="22673" xr:uid="{00000000-0005-0000-0000-000091580000}"/>
    <cellStyle name="SAPBEXHLevel3 2 3 12 2" xfId="22674" xr:uid="{00000000-0005-0000-0000-000092580000}"/>
    <cellStyle name="SAPBEXHLevel3 2 3 12 3" xfId="22675" xr:uid="{00000000-0005-0000-0000-000093580000}"/>
    <cellStyle name="SAPBEXHLevel3 2 3 13" xfId="22676" xr:uid="{00000000-0005-0000-0000-000094580000}"/>
    <cellStyle name="SAPBEXHLevel3 2 3 13 2" xfId="22677" xr:uid="{00000000-0005-0000-0000-000095580000}"/>
    <cellStyle name="SAPBEXHLevel3 2 3 13 3" xfId="22678" xr:uid="{00000000-0005-0000-0000-000096580000}"/>
    <cellStyle name="SAPBEXHLevel3 2 3 14" xfId="22679" xr:uid="{00000000-0005-0000-0000-000097580000}"/>
    <cellStyle name="SAPBEXHLevel3 2 3 14 2" xfId="22680" xr:uid="{00000000-0005-0000-0000-000098580000}"/>
    <cellStyle name="SAPBEXHLevel3 2 3 14 3" xfId="22681" xr:uid="{00000000-0005-0000-0000-000099580000}"/>
    <cellStyle name="SAPBEXHLevel3 2 3 15" xfId="22682" xr:uid="{00000000-0005-0000-0000-00009A580000}"/>
    <cellStyle name="SAPBEXHLevel3 2 3 15 2" xfId="22683" xr:uid="{00000000-0005-0000-0000-00009B580000}"/>
    <cellStyle name="SAPBEXHLevel3 2 3 15 3" xfId="22684" xr:uid="{00000000-0005-0000-0000-00009C580000}"/>
    <cellStyle name="SAPBEXHLevel3 2 3 16" xfId="22685" xr:uid="{00000000-0005-0000-0000-00009D580000}"/>
    <cellStyle name="SAPBEXHLevel3 2 3 2" xfId="22686" xr:uid="{00000000-0005-0000-0000-00009E580000}"/>
    <cellStyle name="SAPBEXHLevel3 2 3 2 2" xfId="22687" xr:uid="{00000000-0005-0000-0000-00009F580000}"/>
    <cellStyle name="SAPBEXHLevel3 2 3 2 3" xfId="22688" xr:uid="{00000000-0005-0000-0000-0000A0580000}"/>
    <cellStyle name="SAPBEXHLevel3 2 3 3" xfId="22689" xr:uid="{00000000-0005-0000-0000-0000A1580000}"/>
    <cellStyle name="SAPBEXHLevel3 2 3 3 2" xfId="22690" xr:uid="{00000000-0005-0000-0000-0000A2580000}"/>
    <cellStyle name="SAPBEXHLevel3 2 3 3 3" xfId="22691" xr:uid="{00000000-0005-0000-0000-0000A3580000}"/>
    <cellStyle name="SAPBEXHLevel3 2 3 4" xfId="22692" xr:uid="{00000000-0005-0000-0000-0000A4580000}"/>
    <cellStyle name="SAPBEXHLevel3 2 3 4 2" xfId="22693" xr:uid="{00000000-0005-0000-0000-0000A5580000}"/>
    <cellStyle name="SAPBEXHLevel3 2 3 4 3" xfId="22694" xr:uid="{00000000-0005-0000-0000-0000A6580000}"/>
    <cellStyle name="SAPBEXHLevel3 2 3 5" xfId="22695" xr:uid="{00000000-0005-0000-0000-0000A7580000}"/>
    <cellStyle name="SAPBEXHLevel3 2 3 5 2" xfId="22696" xr:uid="{00000000-0005-0000-0000-0000A8580000}"/>
    <cellStyle name="SAPBEXHLevel3 2 3 5 3" xfId="22697" xr:uid="{00000000-0005-0000-0000-0000A9580000}"/>
    <cellStyle name="SAPBEXHLevel3 2 3 6" xfId="22698" xr:uid="{00000000-0005-0000-0000-0000AA580000}"/>
    <cellStyle name="SAPBEXHLevel3 2 3 6 2" xfId="22699" xr:uid="{00000000-0005-0000-0000-0000AB580000}"/>
    <cellStyle name="SAPBEXHLevel3 2 3 6 3" xfId="22700" xr:uid="{00000000-0005-0000-0000-0000AC580000}"/>
    <cellStyle name="SAPBEXHLevel3 2 3 7" xfId="22701" xr:uid="{00000000-0005-0000-0000-0000AD580000}"/>
    <cellStyle name="SAPBEXHLevel3 2 3 7 2" xfId="22702" xr:uid="{00000000-0005-0000-0000-0000AE580000}"/>
    <cellStyle name="SAPBEXHLevel3 2 3 7 3" xfId="22703" xr:uid="{00000000-0005-0000-0000-0000AF580000}"/>
    <cellStyle name="SAPBEXHLevel3 2 3 8" xfId="22704" xr:uid="{00000000-0005-0000-0000-0000B0580000}"/>
    <cellStyle name="SAPBEXHLevel3 2 3 8 2" xfId="22705" xr:uid="{00000000-0005-0000-0000-0000B1580000}"/>
    <cellStyle name="SAPBEXHLevel3 2 3 8 3" xfId="22706" xr:uid="{00000000-0005-0000-0000-0000B2580000}"/>
    <cellStyle name="SAPBEXHLevel3 2 3 9" xfId="22707" xr:uid="{00000000-0005-0000-0000-0000B3580000}"/>
    <cellStyle name="SAPBEXHLevel3 2 3 9 2" xfId="22708" xr:uid="{00000000-0005-0000-0000-0000B4580000}"/>
    <cellStyle name="SAPBEXHLevel3 2 3 9 3" xfId="22709" xr:uid="{00000000-0005-0000-0000-0000B5580000}"/>
    <cellStyle name="SAPBEXHLevel3 2 4" xfId="22710" xr:uid="{00000000-0005-0000-0000-0000B6580000}"/>
    <cellStyle name="SAPBEXHLevel3 2 4 10" xfId="22711" xr:uid="{00000000-0005-0000-0000-0000B7580000}"/>
    <cellStyle name="SAPBEXHLevel3 2 4 10 2" xfId="22712" xr:uid="{00000000-0005-0000-0000-0000B8580000}"/>
    <cellStyle name="SAPBEXHLevel3 2 4 10 3" xfId="22713" xr:uid="{00000000-0005-0000-0000-0000B9580000}"/>
    <cellStyle name="SAPBEXHLevel3 2 4 11" xfId="22714" xr:uid="{00000000-0005-0000-0000-0000BA580000}"/>
    <cellStyle name="SAPBEXHLevel3 2 4 11 2" xfId="22715" xr:uid="{00000000-0005-0000-0000-0000BB580000}"/>
    <cellStyle name="SAPBEXHLevel3 2 4 11 3" xfId="22716" xr:uid="{00000000-0005-0000-0000-0000BC580000}"/>
    <cellStyle name="SAPBEXHLevel3 2 4 12" xfId="22717" xr:uid="{00000000-0005-0000-0000-0000BD580000}"/>
    <cellStyle name="SAPBEXHLevel3 2 4 12 2" xfId="22718" xr:uid="{00000000-0005-0000-0000-0000BE580000}"/>
    <cellStyle name="SAPBEXHLevel3 2 4 12 3" xfId="22719" xr:uid="{00000000-0005-0000-0000-0000BF580000}"/>
    <cellStyle name="SAPBEXHLevel3 2 4 13" xfId="22720" xr:uid="{00000000-0005-0000-0000-0000C0580000}"/>
    <cellStyle name="SAPBEXHLevel3 2 4 13 2" xfId="22721" xr:uid="{00000000-0005-0000-0000-0000C1580000}"/>
    <cellStyle name="SAPBEXHLevel3 2 4 13 3" xfId="22722" xr:uid="{00000000-0005-0000-0000-0000C2580000}"/>
    <cellStyle name="SAPBEXHLevel3 2 4 14" xfId="22723" xr:uid="{00000000-0005-0000-0000-0000C3580000}"/>
    <cellStyle name="SAPBEXHLevel3 2 4 14 2" xfId="22724" xr:uid="{00000000-0005-0000-0000-0000C4580000}"/>
    <cellStyle name="SAPBEXHLevel3 2 4 14 3" xfId="22725" xr:uid="{00000000-0005-0000-0000-0000C5580000}"/>
    <cellStyle name="SAPBEXHLevel3 2 4 15" xfId="22726" xr:uid="{00000000-0005-0000-0000-0000C6580000}"/>
    <cellStyle name="SAPBEXHLevel3 2 4 15 2" xfId="22727" xr:uid="{00000000-0005-0000-0000-0000C7580000}"/>
    <cellStyle name="SAPBEXHLevel3 2 4 15 3" xfId="22728" xr:uid="{00000000-0005-0000-0000-0000C8580000}"/>
    <cellStyle name="SAPBEXHLevel3 2 4 16" xfId="22729" xr:uid="{00000000-0005-0000-0000-0000C9580000}"/>
    <cellStyle name="SAPBEXHLevel3 2 4 2" xfId="22730" xr:uid="{00000000-0005-0000-0000-0000CA580000}"/>
    <cellStyle name="SAPBEXHLevel3 2 4 2 2" xfId="22731" xr:uid="{00000000-0005-0000-0000-0000CB580000}"/>
    <cellStyle name="SAPBEXHLevel3 2 4 2 3" xfId="22732" xr:uid="{00000000-0005-0000-0000-0000CC580000}"/>
    <cellStyle name="SAPBEXHLevel3 2 4 3" xfId="22733" xr:uid="{00000000-0005-0000-0000-0000CD580000}"/>
    <cellStyle name="SAPBEXHLevel3 2 4 3 2" xfId="22734" xr:uid="{00000000-0005-0000-0000-0000CE580000}"/>
    <cellStyle name="SAPBEXHLevel3 2 4 3 3" xfId="22735" xr:uid="{00000000-0005-0000-0000-0000CF580000}"/>
    <cellStyle name="SAPBEXHLevel3 2 4 4" xfId="22736" xr:uid="{00000000-0005-0000-0000-0000D0580000}"/>
    <cellStyle name="SAPBEXHLevel3 2 4 4 2" xfId="22737" xr:uid="{00000000-0005-0000-0000-0000D1580000}"/>
    <cellStyle name="SAPBEXHLevel3 2 4 4 3" xfId="22738" xr:uid="{00000000-0005-0000-0000-0000D2580000}"/>
    <cellStyle name="SAPBEXHLevel3 2 4 5" xfId="22739" xr:uid="{00000000-0005-0000-0000-0000D3580000}"/>
    <cellStyle name="SAPBEXHLevel3 2 4 5 2" xfId="22740" xr:uid="{00000000-0005-0000-0000-0000D4580000}"/>
    <cellStyle name="SAPBEXHLevel3 2 4 5 3" xfId="22741" xr:uid="{00000000-0005-0000-0000-0000D5580000}"/>
    <cellStyle name="SAPBEXHLevel3 2 4 6" xfId="22742" xr:uid="{00000000-0005-0000-0000-0000D6580000}"/>
    <cellStyle name="SAPBEXHLevel3 2 4 6 2" xfId="22743" xr:uid="{00000000-0005-0000-0000-0000D7580000}"/>
    <cellStyle name="SAPBEXHLevel3 2 4 6 3" xfId="22744" xr:uid="{00000000-0005-0000-0000-0000D8580000}"/>
    <cellStyle name="SAPBEXHLevel3 2 4 7" xfId="22745" xr:uid="{00000000-0005-0000-0000-0000D9580000}"/>
    <cellStyle name="SAPBEXHLevel3 2 4 7 2" xfId="22746" xr:uid="{00000000-0005-0000-0000-0000DA580000}"/>
    <cellStyle name="SAPBEXHLevel3 2 4 7 3" xfId="22747" xr:uid="{00000000-0005-0000-0000-0000DB580000}"/>
    <cellStyle name="SAPBEXHLevel3 2 4 8" xfId="22748" xr:uid="{00000000-0005-0000-0000-0000DC580000}"/>
    <cellStyle name="SAPBEXHLevel3 2 4 8 2" xfId="22749" xr:uid="{00000000-0005-0000-0000-0000DD580000}"/>
    <cellStyle name="SAPBEXHLevel3 2 4 8 3" xfId="22750" xr:uid="{00000000-0005-0000-0000-0000DE580000}"/>
    <cellStyle name="SAPBEXHLevel3 2 4 9" xfId="22751" xr:uid="{00000000-0005-0000-0000-0000DF580000}"/>
    <cellStyle name="SAPBEXHLevel3 2 4 9 2" xfId="22752" xr:uid="{00000000-0005-0000-0000-0000E0580000}"/>
    <cellStyle name="SAPBEXHLevel3 2 4 9 3" xfId="22753" xr:uid="{00000000-0005-0000-0000-0000E1580000}"/>
    <cellStyle name="SAPBEXHLevel3 2 5" xfId="22754" xr:uid="{00000000-0005-0000-0000-0000E2580000}"/>
    <cellStyle name="SAPBEXHLevel3 2 5 10" xfId="22755" xr:uid="{00000000-0005-0000-0000-0000E3580000}"/>
    <cellStyle name="SAPBEXHLevel3 2 5 10 2" xfId="22756" xr:uid="{00000000-0005-0000-0000-0000E4580000}"/>
    <cellStyle name="SAPBEXHLevel3 2 5 10 3" xfId="22757" xr:uid="{00000000-0005-0000-0000-0000E5580000}"/>
    <cellStyle name="SAPBEXHLevel3 2 5 11" xfId="22758" xr:uid="{00000000-0005-0000-0000-0000E6580000}"/>
    <cellStyle name="SAPBEXHLevel3 2 5 11 2" xfId="22759" xr:uid="{00000000-0005-0000-0000-0000E7580000}"/>
    <cellStyle name="SAPBEXHLevel3 2 5 11 3" xfId="22760" xr:uid="{00000000-0005-0000-0000-0000E8580000}"/>
    <cellStyle name="SAPBEXHLevel3 2 5 12" xfId="22761" xr:uid="{00000000-0005-0000-0000-0000E9580000}"/>
    <cellStyle name="SAPBEXHLevel3 2 5 12 2" xfId="22762" xr:uid="{00000000-0005-0000-0000-0000EA580000}"/>
    <cellStyle name="SAPBEXHLevel3 2 5 12 3" xfId="22763" xr:uid="{00000000-0005-0000-0000-0000EB580000}"/>
    <cellStyle name="SAPBEXHLevel3 2 5 13" xfId="22764" xr:uid="{00000000-0005-0000-0000-0000EC580000}"/>
    <cellStyle name="SAPBEXHLevel3 2 5 13 2" xfId="22765" xr:uid="{00000000-0005-0000-0000-0000ED580000}"/>
    <cellStyle name="SAPBEXHLevel3 2 5 13 3" xfId="22766" xr:uid="{00000000-0005-0000-0000-0000EE580000}"/>
    <cellStyle name="SAPBEXHLevel3 2 5 14" xfId="22767" xr:uid="{00000000-0005-0000-0000-0000EF580000}"/>
    <cellStyle name="SAPBEXHLevel3 2 5 14 2" xfId="22768" xr:uid="{00000000-0005-0000-0000-0000F0580000}"/>
    <cellStyle name="SAPBEXHLevel3 2 5 14 3" xfId="22769" xr:uid="{00000000-0005-0000-0000-0000F1580000}"/>
    <cellStyle name="SAPBEXHLevel3 2 5 15" xfId="22770" xr:uid="{00000000-0005-0000-0000-0000F2580000}"/>
    <cellStyle name="SAPBEXHLevel3 2 5 15 2" xfId="22771" xr:uid="{00000000-0005-0000-0000-0000F3580000}"/>
    <cellStyle name="SAPBEXHLevel3 2 5 15 3" xfId="22772" xr:uid="{00000000-0005-0000-0000-0000F4580000}"/>
    <cellStyle name="SAPBEXHLevel3 2 5 16" xfId="22773" xr:uid="{00000000-0005-0000-0000-0000F5580000}"/>
    <cellStyle name="SAPBEXHLevel3 2 5 2" xfId="22774" xr:uid="{00000000-0005-0000-0000-0000F6580000}"/>
    <cellStyle name="SAPBEXHLevel3 2 5 2 2" xfId="22775" xr:uid="{00000000-0005-0000-0000-0000F7580000}"/>
    <cellStyle name="SAPBEXHLevel3 2 5 2 3" xfId="22776" xr:uid="{00000000-0005-0000-0000-0000F8580000}"/>
    <cellStyle name="SAPBEXHLevel3 2 5 3" xfId="22777" xr:uid="{00000000-0005-0000-0000-0000F9580000}"/>
    <cellStyle name="SAPBEXHLevel3 2 5 3 2" xfId="22778" xr:uid="{00000000-0005-0000-0000-0000FA580000}"/>
    <cellStyle name="SAPBEXHLevel3 2 5 3 3" xfId="22779" xr:uid="{00000000-0005-0000-0000-0000FB580000}"/>
    <cellStyle name="SAPBEXHLevel3 2 5 4" xfId="22780" xr:uid="{00000000-0005-0000-0000-0000FC580000}"/>
    <cellStyle name="SAPBEXHLevel3 2 5 4 2" xfId="22781" xr:uid="{00000000-0005-0000-0000-0000FD580000}"/>
    <cellStyle name="SAPBEXHLevel3 2 5 4 3" xfId="22782" xr:uid="{00000000-0005-0000-0000-0000FE580000}"/>
    <cellStyle name="SAPBEXHLevel3 2 5 5" xfId="22783" xr:uid="{00000000-0005-0000-0000-0000FF580000}"/>
    <cellStyle name="SAPBEXHLevel3 2 5 5 2" xfId="22784" xr:uid="{00000000-0005-0000-0000-000000590000}"/>
    <cellStyle name="SAPBEXHLevel3 2 5 5 3" xfId="22785" xr:uid="{00000000-0005-0000-0000-000001590000}"/>
    <cellStyle name="SAPBEXHLevel3 2 5 6" xfId="22786" xr:uid="{00000000-0005-0000-0000-000002590000}"/>
    <cellStyle name="SAPBEXHLevel3 2 5 6 2" xfId="22787" xr:uid="{00000000-0005-0000-0000-000003590000}"/>
    <cellStyle name="SAPBEXHLevel3 2 5 6 3" xfId="22788" xr:uid="{00000000-0005-0000-0000-000004590000}"/>
    <cellStyle name="SAPBEXHLevel3 2 5 7" xfId="22789" xr:uid="{00000000-0005-0000-0000-000005590000}"/>
    <cellStyle name="SAPBEXHLevel3 2 5 7 2" xfId="22790" xr:uid="{00000000-0005-0000-0000-000006590000}"/>
    <cellStyle name="SAPBEXHLevel3 2 5 7 3" xfId="22791" xr:uid="{00000000-0005-0000-0000-000007590000}"/>
    <cellStyle name="SAPBEXHLevel3 2 5 8" xfId="22792" xr:uid="{00000000-0005-0000-0000-000008590000}"/>
    <cellStyle name="SAPBEXHLevel3 2 5 8 2" xfId="22793" xr:uid="{00000000-0005-0000-0000-000009590000}"/>
    <cellStyle name="SAPBEXHLevel3 2 5 8 3" xfId="22794" xr:uid="{00000000-0005-0000-0000-00000A590000}"/>
    <cellStyle name="SAPBEXHLevel3 2 5 9" xfId="22795" xr:uid="{00000000-0005-0000-0000-00000B590000}"/>
    <cellStyle name="SAPBEXHLevel3 2 5 9 2" xfId="22796" xr:uid="{00000000-0005-0000-0000-00000C590000}"/>
    <cellStyle name="SAPBEXHLevel3 2 5 9 3" xfId="22797" xr:uid="{00000000-0005-0000-0000-00000D590000}"/>
    <cellStyle name="SAPBEXHLevel3 2 6" xfId="22798" xr:uid="{00000000-0005-0000-0000-00000E590000}"/>
    <cellStyle name="SAPBEXHLevel3 2 6 10" xfId="22799" xr:uid="{00000000-0005-0000-0000-00000F590000}"/>
    <cellStyle name="SAPBEXHLevel3 2 6 10 2" xfId="22800" xr:uid="{00000000-0005-0000-0000-000010590000}"/>
    <cellStyle name="SAPBEXHLevel3 2 6 10 3" xfId="22801" xr:uid="{00000000-0005-0000-0000-000011590000}"/>
    <cellStyle name="SAPBEXHLevel3 2 6 11" xfId="22802" xr:uid="{00000000-0005-0000-0000-000012590000}"/>
    <cellStyle name="SAPBEXHLevel3 2 6 11 2" xfId="22803" xr:uid="{00000000-0005-0000-0000-000013590000}"/>
    <cellStyle name="SAPBEXHLevel3 2 6 11 3" xfId="22804" xr:uid="{00000000-0005-0000-0000-000014590000}"/>
    <cellStyle name="SAPBEXHLevel3 2 6 12" xfId="22805" xr:uid="{00000000-0005-0000-0000-000015590000}"/>
    <cellStyle name="SAPBEXHLevel3 2 6 12 2" xfId="22806" xr:uid="{00000000-0005-0000-0000-000016590000}"/>
    <cellStyle name="SAPBEXHLevel3 2 6 12 3" xfId="22807" xr:uid="{00000000-0005-0000-0000-000017590000}"/>
    <cellStyle name="SAPBEXHLevel3 2 6 13" xfId="22808" xr:uid="{00000000-0005-0000-0000-000018590000}"/>
    <cellStyle name="SAPBEXHLevel3 2 6 13 2" xfId="22809" xr:uid="{00000000-0005-0000-0000-000019590000}"/>
    <cellStyle name="SAPBEXHLevel3 2 6 13 3" xfId="22810" xr:uid="{00000000-0005-0000-0000-00001A590000}"/>
    <cellStyle name="SAPBEXHLevel3 2 6 14" xfId="22811" xr:uid="{00000000-0005-0000-0000-00001B590000}"/>
    <cellStyle name="SAPBEXHLevel3 2 6 14 2" xfId="22812" xr:uid="{00000000-0005-0000-0000-00001C590000}"/>
    <cellStyle name="SAPBEXHLevel3 2 6 14 3" xfId="22813" xr:uid="{00000000-0005-0000-0000-00001D590000}"/>
    <cellStyle name="SAPBEXHLevel3 2 6 15" xfId="22814" xr:uid="{00000000-0005-0000-0000-00001E590000}"/>
    <cellStyle name="SAPBEXHLevel3 2 6 15 2" xfId="22815" xr:uid="{00000000-0005-0000-0000-00001F590000}"/>
    <cellStyle name="SAPBEXHLevel3 2 6 15 3" xfId="22816" xr:uid="{00000000-0005-0000-0000-000020590000}"/>
    <cellStyle name="SAPBEXHLevel3 2 6 16" xfId="22817" xr:uid="{00000000-0005-0000-0000-000021590000}"/>
    <cellStyle name="SAPBEXHLevel3 2 6 2" xfId="22818" xr:uid="{00000000-0005-0000-0000-000022590000}"/>
    <cellStyle name="SAPBEXHLevel3 2 6 2 2" xfId="22819" xr:uid="{00000000-0005-0000-0000-000023590000}"/>
    <cellStyle name="SAPBEXHLevel3 2 6 2 3" xfId="22820" xr:uid="{00000000-0005-0000-0000-000024590000}"/>
    <cellStyle name="SAPBEXHLevel3 2 6 3" xfId="22821" xr:uid="{00000000-0005-0000-0000-000025590000}"/>
    <cellStyle name="SAPBEXHLevel3 2 6 3 2" xfId="22822" xr:uid="{00000000-0005-0000-0000-000026590000}"/>
    <cellStyle name="SAPBEXHLevel3 2 6 3 3" xfId="22823" xr:uid="{00000000-0005-0000-0000-000027590000}"/>
    <cellStyle name="SAPBEXHLevel3 2 6 4" xfId="22824" xr:uid="{00000000-0005-0000-0000-000028590000}"/>
    <cellStyle name="SAPBEXHLevel3 2 6 4 2" xfId="22825" xr:uid="{00000000-0005-0000-0000-000029590000}"/>
    <cellStyle name="SAPBEXHLevel3 2 6 4 3" xfId="22826" xr:uid="{00000000-0005-0000-0000-00002A590000}"/>
    <cellStyle name="SAPBEXHLevel3 2 6 5" xfId="22827" xr:uid="{00000000-0005-0000-0000-00002B590000}"/>
    <cellStyle name="SAPBEXHLevel3 2 6 5 2" xfId="22828" xr:uid="{00000000-0005-0000-0000-00002C590000}"/>
    <cellStyle name="SAPBEXHLevel3 2 6 5 3" xfId="22829" xr:uid="{00000000-0005-0000-0000-00002D590000}"/>
    <cellStyle name="SAPBEXHLevel3 2 6 6" xfId="22830" xr:uid="{00000000-0005-0000-0000-00002E590000}"/>
    <cellStyle name="SAPBEXHLevel3 2 6 6 2" xfId="22831" xr:uid="{00000000-0005-0000-0000-00002F590000}"/>
    <cellStyle name="SAPBEXHLevel3 2 6 6 3" xfId="22832" xr:uid="{00000000-0005-0000-0000-000030590000}"/>
    <cellStyle name="SAPBEXHLevel3 2 6 7" xfId="22833" xr:uid="{00000000-0005-0000-0000-000031590000}"/>
    <cellStyle name="SAPBEXHLevel3 2 6 7 2" xfId="22834" xr:uid="{00000000-0005-0000-0000-000032590000}"/>
    <cellStyle name="SAPBEXHLevel3 2 6 7 3" xfId="22835" xr:uid="{00000000-0005-0000-0000-000033590000}"/>
    <cellStyle name="SAPBEXHLevel3 2 6 8" xfId="22836" xr:uid="{00000000-0005-0000-0000-000034590000}"/>
    <cellStyle name="SAPBEXHLevel3 2 6 8 2" xfId="22837" xr:uid="{00000000-0005-0000-0000-000035590000}"/>
    <cellStyle name="SAPBEXHLevel3 2 6 8 3" xfId="22838" xr:uid="{00000000-0005-0000-0000-000036590000}"/>
    <cellStyle name="SAPBEXHLevel3 2 6 9" xfId="22839" xr:uid="{00000000-0005-0000-0000-000037590000}"/>
    <cellStyle name="SAPBEXHLevel3 2 6 9 2" xfId="22840" xr:uid="{00000000-0005-0000-0000-000038590000}"/>
    <cellStyle name="SAPBEXHLevel3 2 6 9 3" xfId="22841" xr:uid="{00000000-0005-0000-0000-000039590000}"/>
    <cellStyle name="SAPBEXHLevel3 2 7" xfId="22842" xr:uid="{00000000-0005-0000-0000-00003A590000}"/>
    <cellStyle name="SAPBEXHLevel3 2 7 10" xfId="22843" xr:uid="{00000000-0005-0000-0000-00003B590000}"/>
    <cellStyle name="SAPBEXHLevel3 2 7 10 2" xfId="22844" xr:uid="{00000000-0005-0000-0000-00003C590000}"/>
    <cellStyle name="SAPBEXHLevel3 2 7 10 3" xfId="22845" xr:uid="{00000000-0005-0000-0000-00003D590000}"/>
    <cellStyle name="SAPBEXHLevel3 2 7 11" xfId="22846" xr:uid="{00000000-0005-0000-0000-00003E590000}"/>
    <cellStyle name="SAPBEXHLevel3 2 7 11 2" xfId="22847" xr:uid="{00000000-0005-0000-0000-00003F590000}"/>
    <cellStyle name="SAPBEXHLevel3 2 7 11 3" xfId="22848" xr:uid="{00000000-0005-0000-0000-000040590000}"/>
    <cellStyle name="SAPBEXHLevel3 2 7 12" xfId="22849" xr:uid="{00000000-0005-0000-0000-000041590000}"/>
    <cellStyle name="SAPBEXHLevel3 2 7 12 2" xfId="22850" xr:uid="{00000000-0005-0000-0000-000042590000}"/>
    <cellStyle name="SAPBEXHLevel3 2 7 12 3" xfId="22851" xr:uid="{00000000-0005-0000-0000-000043590000}"/>
    <cellStyle name="SAPBEXHLevel3 2 7 13" xfId="22852" xr:uid="{00000000-0005-0000-0000-000044590000}"/>
    <cellStyle name="SAPBEXHLevel3 2 7 13 2" xfId="22853" xr:uid="{00000000-0005-0000-0000-000045590000}"/>
    <cellStyle name="SAPBEXHLevel3 2 7 13 3" xfId="22854" xr:uid="{00000000-0005-0000-0000-000046590000}"/>
    <cellStyle name="SAPBEXHLevel3 2 7 14" xfId="22855" xr:uid="{00000000-0005-0000-0000-000047590000}"/>
    <cellStyle name="SAPBEXHLevel3 2 7 14 2" xfId="22856" xr:uid="{00000000-0005-0000-0000-000048590000}"/>
    <cellStyle name="SAPBEXHLevel3 2 7 14 3" xfId="22857" xr:uid="{00000000-0005-0000-0000-000049590000}"/>
    <cellStyle name="SAPBEXHLevel3 2 7 15" xfId="22858" xr:uid="{00000000-0005-0000-0000-00004A590000}"/>
    <cellStyle name="SAPBEXHLevel3 2 7 15 2" xfId="22859" xr:uid="{00000000-0005-0000-0000-00004B590000}"/>
    <cellStyle name="SAPBEXHLevel3 2 7 15 3" xfId="22860" xr:uid="{00000000-0005-0000-0000-00004C590000}"/>
    <cellStyle name="SAPBEXHLevel3 2 7 16" xfId="22861" xr:uid="{00000000-0005-0000-0000-00004D590000}"/>
    <cellStyle name="SAPBEXHLevel3 2 7 2" xfId="22862" xr:uid="{00000000-0005-0000-0000-00004E590000}"/>
    <cellStyle name="SAPBEXHLevel3 2 7 2 2" xfId="22863" xr:uid="{00000000-0005-0000-0000-00004F590000}"/>
    <cellStyle name="SAPBEXHLevel3 2 7 2 3" xfId="22864" xr:uid="{00000000-0005-0000-0000-000050590000}"/>
    <cellStyle name="SAPBEXHLevel3 2 7 3" xfId="22865" xr:uid="{00000000-0005-0000-0000-000051590000}"/>
    <cellStyle name="SAPBEXHLevel3 2 7 3 2" xfId="22866" xr:uid="{00000000-0005-0000-0000-000052590000}"/>
    <cellStyle name="SAPBEXHLevel3 2 7 3 3" xfId="22867" xr:uid="{00000000-0005-0000-0000-000053590000}"/>
    <cellStyle name="SAPBEXHLevel3 2 7 4" xfId="22868" xr:uid="{00000000-0005-0000-0000-000054590000}"/>
    <cellStyle name="SAPBEXHLevel3 2 7 4 2" xfId="22869" xr:uid="{00000000-0005-0000-0000-000055590000}"/>
    <cellStyle name="SAPBEXHLevel3 2 7 4 3" xfId="22870" xr:uid="{00000000-0005-0000-0000-000056590000}"/>
    <cellStyle name="SAPBEXHLevel3 2 7 5" xfId="22871" xr:uid="{00000000-0005-0000-0000-000057590000}"/>
    <cellStyle name="SAPBEXHLevel3 2 7 5 2" xfId="22872" xr:uid="{00000000-0005-0000-0000-000058590000}"/>
    <cellStyle name="SAPBEXHLevel3 2 7 5 3" xfId="22873" xr:uid="{00000000-0005-0000-0000-000059590000}"/>
    <cellStyle name="SAPBEXHLevel3 2 7 6" xfId="22874" xr:uid="{00000000-0005-0000-0000-00005A590000}"/>
    <cellStyle name="SAPBEXHLevel3 2 7 6 2" xfId="22875" xr:uid="{00000000-0005-0000-0000-00005B590000}"/>
    <cellStyle name="SAPBEXHLevel3 2 7 6 3" xfId="22876" xr:uid="{00000000-0005-0000-0000-00005C590000}"/>
    <cellStyle name="SAPBEXHLevel3 2 7 7" xfId="22877" xr:uid="{00000000-0005-0000-0000-00005D590000}"/>
    <cellStyle name="SAPBEXHLevel3 2 7 7 2" xfId="22878" xr:uid="{00000000-0005-0000-0000-00005E590000}"/>
    <cellStyle name="SAPBEXHLevel3 2 7 7 3" xfId="22879" xr:uid="{00000000-0005-0000-0000-00005F590000}"/>
    <cellStyle name="SAPBEXHLevel3 2 7 8" xfId="22880" xr:uid="{00000000-0005-0000-0000-000060590000}"/>
    <cellStyle name="SAPBEXHLevel3 2 7 8 2" xfId="22881" xr:uid="{00000000-0005-0000-0000-000061590000}"/>
    <cellStyle name="SAPBEXHLevel3 2 7 8 3" xfId="22882" xr:uid="{00000000-0005-0000-0000-000062590000}"/>
    <cellStyle name="SAPBEXHLevel3 2 7 9" xfId="22883" xr:uid="{00000000-0005-0000-0000-000063590000}"/>
    <cellStyle name="SAPBEXHLevel3 2 7 9 2" xfId="22884" xr:uid="{00000000-0005-0000-0000-000064590000}"/>
    <cellStyle name="SAPBEXHLevel3 2 7 9 3" xfId="22885" xr:uid="{00000000-0005-0000-0000-000065590000}"/>
    <cellStyle name="SAPBEXHLevel3 2 8" xfId="22886" xr:uid="{00000000-0005-0000-0000-000066590000}"/>
    <cellStyle name="SAPBEXHLevel3 2 8 10" xfId="22887" xr:uid="{00000000-0005-0000-0000-000067590000}"/>
    <cellStyle name="SAPBEXHLevel3 2 8 10 2" xfId="22888" xr:uid="{00000000-0005-0000-0000-000068590000}"/>
    <cellStyle name="SAPBEXHLevel3 2 8 10 3" xfId="22889" xr:uid="{00000000-0005-0000-0000-000069590000}"/>
    <cellStyle name="SAPBEXHLevel3 2 8 11" xfId="22890" xr:uid="{00000000-0005-0000-0000-00006A590000}"/>
    <cellStyle name="SAPBEXHLevel3 2 8 11 2" xfId="22891" xr:uid="{00000000-0005-0000-0000-00006B590000}"/>
    <cellStyle name="SAPBEXHLevel3 2 8 11 3" xfId="22892" xr:uid="{00000000-0005-0000-0000-00006C590000}"/>
    <cellStyle name="SAPBEXHLevel3 2 8 12" xfId="22893" xr:uid="{00000000-0005-0000-0000-00006D590000}"/>
    <cellStyle name="SAPBEXHLevel3 2 8 12 2" xfId="22894" xr:uid="{00000000-0005-0000-0000-00006E590000}"/>
    <cellStyle name="SAPBEXHLevel3 2 8 12 3" xfId="22895" xr:uid="{00000000-0005-0000-0000-00006F590000}"/>
    <cellStyle name="SAPBEXHLevel3 2 8 13" xfId="22896" xr:uid="{00000000-0005-0000-0000-000070590000}"/>
    <cellStyle name="SAPBEXHLevel3 2 8 13 2" xfId="22897" xr:uid="{00000000-0005-0000-0000-000071590000}"/>
    <cellStyle name="SAPBEXHLevel3 2 8 13 3" xfId="22898" xr:uid="{00000000-0005-0000-0000-000072590000}"/>
    <cellStyle name="SAPBEXHLevel3 2 8 14" xfId="22899" xr:uid="{00000000-0005-0000-0000-000073590000}"/>
    <cellStyle name="SAPBEXHLevel3 2 8 14 2" xfId="22900" xr:uid="{00000000-0005-0000-0000-000074590000}"/>
    <cellStyle name="SAPBEXHLevel3 2 8 14 3" xfId="22901" xr:uid="{00000000-0005-0000-0000-000075590000}"/>
    <cellStyle name="SAPBEXHLevel3 2 8 15" xfId="22902" xr:uid="{00000000-0005-0000-0000-000076590000}"/>
    <cellStyle name="SAPBEXHLevel3 2 8 15 2" xfId="22903" xr:uid="{00000000-0005-0000-0000-000077590000}"/>
    <cellStyle name="SAPBEXHLevel3 2 8 15 3" xfId="22904" xr:uid="{00000000-0005-0000-0000-000078590000}"/>
    <cellStyle name="SAPBEXHLevel3 2 8 16" xfId="22905" xr:uid="{00000000-0005-0000-0000-000079590000}"/>
    <cellStyle name="SAPBEXHLevel3 2 8 2" xfId="22906" xr:uid="{00000000-0005-0000-0000-00007A590000}"/>
    <cellStyle name="SAPBEXHLevel3 2 8 2 2" xfId="22907" xr:uid="{00000000-0005-0000-0000-00007B590000}"/>
    <cellStyle name="SAPBEXHLevel3 2 8 2 3" xfId="22908" xr:uid="{00000000-0005-0000-0000-00007C590000}"/>
    <cellStyle name="SAPBEXHLevel3 2 8 3" xfId="22909" xr:uid="{00000000-0005-0000-0000-00007D590000}"/>
    <cellStyle name="SAPBEXHLevel3 2 8 3 2" xfId="22910" xr:uid="{00000000-0005-0000-0000-00007E590000}"/>
    <cellStyle name="SAPBEXHLevel3 2 8 3 3" xfId="22911" xr:uid="{00000000-0005-0000-0000-00007F590000}"/>
    <cellStyle name="SAPBEXHLevel3 2 8 4" xfId="22912" xr:uid="{00000000-0005-0000-0000-000080590000}"/>
    <cellStyle name="SAPBEXHLevel3 2 8 4 2" xfId="22913" xr:uid="{00000000-0005-0000-0000-000081590000}"/>
    <cellStyle name="SAPBEXHLevel3 2 8 4 3" xfId="22914" xr:uid="{00000000-0005-0000-0000-000082590000}"/>
    <cellStyle name="SAPBEXHLevel3 2 8 5" xfId="22915" xr:uid="{00000000-0005-0000-0000-000083590000}"/>
    <cellStyle name="SAPBEXHLevel3 2 8 5 2" xfId="22916" xr:uid="{00000000-0005-0000-0000-000084590000}"/>
    <cellStyle name="SAPBEXHLevel3 2 8 5 3" xfId="22917" xr:uid="{00000000-0005-0000-0000-000085590000}"/>
    <cellStyle name="SAPBEXHLevel3 2 8 6" xfId="22918" xr:uid="{00000000-0005-0000-0000-000086590000}"/>
    <cellStyle name="SAPBEXHLevel3 2 8 6 2" xfId="22919" xr:uid="{00000000-0005-0000-0000-000087590000}"/>
    <cellStyle name="SAPBEXHLevel3 2 8 6 3" xfId="22920" xr:uid="{00000000-0005-0000-0000-000088590000}"/>
    <cellStyle name="SAPBEXHLevel3 2 8 7" xfId="22921" xr:uid="{00000000-0005-0000-0000-000089590000}"/>
    <cellStyle name="SAPBEXHLevel3 2 8 7 2" xfId="22922" xr:uid="{00000000-0005-0000-0000-00008A590000}"/>
    <cellStyle name="SAPBEXHLevel3 2 8 7 3" xfId="22923" xr:uid="{00000000-0005-0000-0000-00008B590000}"/>
    <cellStyle name="SAPBEXHLevel3 2 8 8" xfId="22924" xr:uid="{00000000-0005-0000-0000-00008C590000}"/>
    <cellStyle name="SAPBEXHLevel3 2 8 8 2" xfId="22925" xr:uid="{00000000-0005-0000-0000-00008D590000}"/>
    <cellStyle name="SAPBEXHLevel3 2 8 8 3" xfId="22926" xr:uid="{00000000-0005-0000-0000-00008E590000}"/>
    <cellStyle name="SAPBEXHLevel3 2 8 9" xfId="22927" xr:uid="{00000000-0005-0000-0000-00008F590000}"/>
    <cellStyle name="SAPBEXHLevel3 2 8 9 2" xfId="22928" xr:uid="{00000000-0005-0000-0000-000090590000}"/>
    <cellStyle name="SAPBEXHLevel3 2 8 9 3" xfId="22929" xr:uid="{00000000-0005-0000-0000-000091590000}"/>
    <cellStyle name="SAPBEXHLevel3 2 9" xfId="22930" xr:uid="{00000000-0005-0000-0000-000092590000}"/>
    <cellStyle name="SAPBEXHLevel3 2 9 10" xfId="22931" xr:uid="{00000000-0005-0000-0000-000093590000}"/>
    <cellStyle name="SAPBEXHLevel3 2 9 10 2" xfId="22932" xr:uid="{00000000-0005-0000-0000-000094590000}"/>
    <cellStyle name="SAPBEXHLevel3 2 9 10 3" xfId="22933" xr:uid="{00000000-0005-0000-0000-000095590000}"/>
    <cellStyle name="SAPBEXHLevel3 2 9 11" xfId="22934" xr:uid="{00000000-0005-0000-0000-000096590000}"/>
    <cellStyle name="SAPBEXHLevel3 2 9 11 2" xfId="22935" xr:uid="{00000000-0005-0000-0000-000097590000}"/>
    <cellStyle name="SAPBEXHLevel3 2 9 11 3" xfId="22936" xr:uid="{00000000-0005-0000-0000-000098590000}"/>
    <cellStyle name="SAPBEXHLevel3 2 9 12" xfId="22937" xr:uid="{00000000-0005-0000-0000-000099590000}"/>
    <cellStyle name="SAPBEXHLevel3 2 9 12 2" xfId="22938" xr:uid="{00000000-0005-0000-0000-00009A590000}"/>
    <cellStyle name="SAPBEXHLevel3 2 9 12 3" xfId="22939" xr:uid="{00000000-0005-0000-0000-00009B590000}"/>
    <cellStyle name="SAPBEXHLevel3 2 9 13" xfId="22940" xr:uid="{00000000-0005-0000-0000-00009C590000}"/>
    <cellStyle name="SAPBEXHLevel3 2 9 13 2" xfId="22941" xr:uid="{00000000-0005-0000-0000-00009D590000}"/>
    <cellStyle name="SAPBEXHLevel3 2 9 13 3" xfId="22942" xr:uid="{00000000-0005-0000-0000-00009E590000}"/>
    <cellStyle name="SAPBEXHLevel3 2 9 14" xfId="22943" xr:uid="{00000000-0005-0000-0000-00009F590000}"/>
    <cellStyle name="SAPBEXHLevel3 2 9 14 2" xfId="22944" xr:uid="{00000000-0005-0000-0000-0000A0590000}"/>
    <cellStyle name="SAPBEXHLevel3 2 9 14 3" xfId="22945" xr:uid="{00000000-0005-0000-0000-0000A1590000}"/>
    <cellStyle name="SAPBEXHLevel3 2 9 15" xfId="22946" xr:uid="{00000000-0005-0000-0000-0000A2590000}"/>
    <cellStyle name="SAPBEXHLevel3 2 9 15 2" xfId="22947" xr:uid="{00000000-0005-0000-0000-0000A3590000}"/>
    <cellStyle name="SAPBEXHLevel3 2 9 15 3" xfId="22948" xr:uid="{00000000-0005-0000-0000-0000A4590000}"/>
    <cellStyle name="SAPBEXHLevel3 2 9 16" xfId="22949" xr:uid="{00000000-0005-0000-0000-0000A5590000}"/>
    <cellStyle name="SAPBEXHLevel3 2 9 2" xfId="22950" xr:uid="{00000000-0005-0000-0000-0000A6590000}"/>
    <cellStyle name="SAPBEXHLevel3 2 9 2 2" xfId="22951" xr:uid="{00000000-0005-0000-0000-0000A7590000}"/>
    <cellStyle name="SAPBEXHLevel3 2 9 2 3" xfId="22952" xr:uid="{00000000-0005-0000-0000-0000A8590000}"/>
    <cellStyle name="SAPBEXHLevel3 2 9 3" xfId="22953" xr:uid="{00000000-0005-0000-0000-0000A9590000}"/>
    <cellStyle name="SAPBEXHLevel3 2 9 3 2" xfId="22954" xr:uid="{00000000-0005-0000-0000-0000AA590000}"/>
    <cellStyle name="SAPBEXHLevel3 2 9 3 3" xfId="22955" xr:uid="{00000000-0005-0000-0000-0000AB590000}"/>
    <cellStyle name="SAPBEXHLevel3 2 9 4" xfId="22956" xr:uid="{00000000-0005-0000-0000-0000AC590000}"/>
    <cellStyle name="SAPBEXHLevel3 2 9 4 2" xfId="22957" xr:uid="{00000000-0005-0000-0000-0000AD590000}"/>
    <cellStyle name="SAPBEXHLevel3 2 9 4 3" xfId="22958" xr:uid="{00000000-0005-0000-0000-0000AE590000}"/>
    <cellStyle name="SAPBEXHLevel3 2 9 5" xfId="22959" xr:uid="{00000000-0005-0000-0000-0000AF590000}"/>
    <cellStyle name="SAPBEXHLevel3 2 9 5 2" xfId="22960" xr:uid="{00000000-0005-0000-0000-0000B0590000}"/>
    <cellStyle name="SAPBEXHLevel3 2 9 5 3" xfId="22961" xr:uid="{00000000-0005-0000-0000-0000B1590000}"/>
    <cellStyle name="SAPBEXHLevel3 2 9 6" xfId="22962" xr:uid="{00000000-0005-0000-0000-0000B2590000}"/>
    <cellStyle name="SAPBEXHLevel3 2 9 6 2" xfId="22963" xr:uid="{00000000-0005-0000-0000-0000B3590000}"/>
    <cellStyle name="SAPBEXHLevel3 2 9 6 3" xfId="22964" xr:uid="{00000000-0005-0000-0000-0000B4590000}"/>
    <cellStyle name="SAPBEXHLevel3 2 9 7" xfId="22965" xr:uid="{00000000-0005-0000-0000-0000B5590000}"/>
    <cellStyle name="SAPBEXHLevel3 2 9 7 2" xfId="22966" xr:uid="{00000000-0005-0000-0000-0000B6590000}"/>
    <cellStyle name="SAPBEXHLevel3 2 9 7 3" xfId="22967" xr:uid="{00000000-0005-0000-0000-0000B7590000}"/>
    <cellStyle name="SAPBEXHLevel3 2 9 8" xfId="22968" xr:uid="{00000000-0005-0000-0000-0000B8590000}"/>
    <cellStyle name="SAPBEXHLevel3 2 9 8 2" xfId="22969" xr:uid="{00000000-0005-0000-0000-0000B9590000}"/>
    <cellStyle name="SAPBEXHLevel3 2 9 8 3" xfId="22970" xr:uid="{00000000-0005-0000-0000-0000BA590000}"/>
    <cellStyle name="SAPBEXHLevel3 2 9 9" xfId="22971" xr:uid="{00000000-0005-0000-0000-0000BB590000}"/>
    <cellStyle name="SAPBEXHLevel3 2 9 9 2" xfId="22972" xr:uid="{00000000-0005-0000-0000-0000BC590000}"/>
    <cellStyle name="SAPBEXHLevel3 2 9 9 3" xfId="22973" xr:uid="{00000000-0005-0000-0000-0000BD590000}"/>
    <cellStyle name="SAPBEXHLevel3 20" xfId="22974" xr:uid="{00000000-0005-0000-0000-0000BE590000}"/>
    <cellStyle name="SAPBEXHLevel3 20 2" xfId="22975" xr:uid="{00000000-0005-0000-0000-0000BF590000}"/>
    <cellStyle name="SAPBEXHLevel3 20 3" xfId="22976" xr:uid="{00000000-0005-0000-0000-0000C0590000}"/>
    <cellStyle name="SAPBEXHLevel3 21" xfId="22977" xr:uid="{00000000-0005-0000-0000-0000C1590000}"/>
    <cellStyle name="SAPBEXHLevel3 21 2" xfId="22978" xr:uid="{00000000-0005-0000-0000-0000C2590000}"/>
    <cellStyle name="SAPBEXHLevel3 21 3" xfId="22979" xr:uid="{00000000-0005-0000-0000-0000C3590000}"/>
    <cellStyle name="SAPBEXHLevel3 22" xfId="22980" xr:uid="{00000000-0005-0000-0000-0000C4590000}"/>
    <cellStyle name="SAPBEXHLevel3 22 2" xfId="22981" xr:uid="{00000000-0005-0000-0000-0000C5590000}"/>
    <cellStyle name="SAPBEXHLevel3 22 3" xfId="22982" xr:uid="{00000000-0005-0000-0000-0000C6590000}"/>
    <cellStyle name="SAPBEXHLevel3 23" xfId="22983" xr:uid="{00000000-0005-0000-0000-0000C7590000}"/>
    <cellStyle name="SAPBEXHLevel3 23 2" xfId="22984" xr:uid="{00000000-0005-0000-0000-0000C8590000}"/>
    <cellStyle name="SAPBEXHLevel3 23 3" xfId="22985" xr:uid="{00000000-0005-0000-0000-0000C9590000}"/>
    <cellStyle name="SAPBEXHLevel3 24" xfId="22986" xr:uid="{00000000-0005-0000-0000-0000CA590000}"/>
    <cellStyle name="SAPBEXHLevel3 24 2" xfId="22987" xr:uid="{00000000-0005-0000-0000-0000CB590000}"/>
    <cellStyle name="SAPBEXHLevel3 24 3" xfId="22988" xr:uid="{00000000-0005-0000-0000-0000CC590000}"/>
    <cellStyle name="SAPBEXHLevel3 25" xfId="22989" xr:uid="{00000000-0005-0000-0000-0000CD590000}"/>
    <cellStyle name="SAPBEXHLevel3 25 2" xfId="22990" xr:uid="{00000000-0005-0000-0000-0000CE590000}"/>
    <cellStyle name="SAPBEXHLevel3 25 3" xfId="22991" xr:uid="{00000000-0005-0000-0000-0000CF590000}"/>
    <cellStyle name="SAPBEXHLevel3 26" xfId="22992" xr:uid="{00000000-0005-0000-0000-0000D0590000}"/>
    <cellStyle name="SAPBEXHLevel3 26 2" xfId="22993" xr:uid="{00000000-0005-0000-0000-0000D1590000}"/>
    <cellStyle name="SAPBEXHLevel3 26 3" xfId="22994" xr:uid="{00000000-0005-0000-0000-0000D2590000}"/>
    <cellStyle name="SAPBEXHLevel3 27" xfId="22995" xr:uid="{00000000-0005-0000-0000-0000D3590000}"/>
    <cellStyle name="SAPBEXHLevel3 27 2" xfId="22996" xr:uid="{00000000-0005-0000-0000-0000D4590000}"/>
    <cellStyle name="SAPBEXHLevel3 27 3" xfId="22997" xr:uid="{00000000-0005-0000-0000-0000D5590000}"/>
    <cellStyle name="SAPBEXHLevel3 28" xfId="22998" xr:uid="{00000000-0005-0000-0000-0000D6590000}"/>
    <cellStyle name="SAPBEXHLevel3 28 2" xfId="22999" xr:uid="{00000000-0005-0000-0000-0000D7590000}"/>
    <cellStyle name="SAPBEXHLevel3 28 3" xfId="23000" xr:uid="{00000000-0005-0000-0000-0000D8590000}"/>
    <cellStyle name="SAPBEXHLevel3 29" xfId="23001" xr:uid="{00000000-0005-0000-0000-0000D9590000}"/>
    <cellStyle name="SAPBEXHLevel3 3" xfId="23002" xr:uid="{00000000-0005-0000-0000-0000DA590000}"/>
    <cellStyle name="SAPBEXHLevel3 3 10" xfId="23003" xr:uid="{00000000-0005-0000-0000-0000DB590000}"/>
    <cellStyle name="SAPBEXHLevel3 3 10 2" xfId="23004" xr:uid="{00000000-0005-0000-0000-0000DC590000}"/>
    <cellStyle name="SAPBEXHLevel3 3 10 3" xfId="23005" xr:uid="{00000000-0005-0000-0000-0000DD590000}"/>
    <cellStyle name="SAPBEXHLevel3 3 11" xfId="23006" xr:uid="{00000000-0005-0000-0000-0000DE590000}"/>
    <cellStyle name="SAPBEXHLevel3 3 11 2" xfId="23007" xr:uid="{00000000-0005-0000-0000-0000DF590000}"/>
    <cellStyle name="SAPBEXHLevel3 3 11 3" xfId="23008" xr:uid="{00000000-0005-0000-0000-0000E0590000}"/>
    <cellStyle name="SAPBEXHLevel3 3 12" xfId="23009" xr:uid="{00000000-0005-0000-0000-0000E1590000}"/>
    <cellStyle name="SAPBEXHLevel3 3 12 2" xfId="23010" xr:uid="{00000000-0005-0000-0000-0000E2590000}"/>
    <cellStyle name="SAPBEXHLevel3 3 12 3" xfId="23011" xr:uid="{00000000-0005-0000-0000-0000E3590000}"/>
    <cellStyle name="SAPBEXHLevel3 3 13" xfId="23012" xr:uid="{00000000-0005-0000-0000-0000E4590000}"/>
    <cellStyle name="SAPBEXHLevel3 3 13 2" xfId="23013" xr:uid="{00000000-0005-0000-0000-0000E5590000}"/>
    <cellStyle name="SAPBEXHLevel3 3 13 3" xfId="23014" xr:uid="{00000000-0005-0000-0000-0000E6590000}"/>
    <cellStyle name="SAPBEXHLevel3 3 14" xfId="23015" xr:uid="{00000000-0005-0000-0000-0000E7590000}"/>
    <cellStyle name="SAPBEXHLevel3 3 14 2" xfId="23016" xr:uid="{00000000-0005-0000-0000-0000E8590000}"/>
    <cellStyle name="SAPBEXHLevel3 3 14 3" xfId="23017" xr:uid="{00000000-0005-0000-0000-0000E9590000}"/>
    <cellStyle name="SAPBEXHLevel3 3 15" xfId="23018" xr:uid="{00000000-0005-0000-0000-0000EA590000}"/>
    <cellStyle name="SAPBEXHLevel3 3 15 2" xfId="23019" xr:uid="{00000000-0005-0000-0000-0000EB590000}"/>
    <cellStyle name="SAPBEXHLevel3 3 15 3" xfId="23020" xr:uid="{00000000-0005-0000-0000-0000EC590000}"/>
    <cellStyle name="SAPBEXHLevel3 3 16" xfId="23021" xr:uid="{00000000-0005-0000-0000-0000ED590000}"/>
    <cellStyle name="SAPBEXHLevel3 3 2" xfId="23022" xr:uid="{00000000-0005-0000-0000-0000EE590000}"/>
    <cellStyle name="SAPBEXHLevel3 3 2 2" xfId="23023" xr:uid="{00000000-0005-0000-0000-0000EF590000}"/>
    <cellStyle name="SAPBEXHLevel3 3 2 3" xfId="23024" xr:uid="{00000000-0005-0000-0000-0000F0590000}"/>
    <cellStyle name="SAPBEXHLevel3 3 3" xfId="23025" xr:uid="{00000000-0005-0000-0000-0000F1590000}"/>
    <cellStyle name="SAPBEXHLevel3 3 3 2" xfId="23026" xr:uid="{00000000-0005-0000-0000-0000F2590000}"/>
    <cellStyle name="SAPBEXHLevel3 3 3 3" xfId="23027" xr:uid="{00000000-0005-0000-0000-0000F3590000}"/>
    <cellStyle name="SAPBEXHLevel3 3 4" xfId="23028" xr:uid="{00000000-0005-0000-0000-0000F4590000}"/>
    <cellStyle name="SAPBEXHLevel3 3 4 2" xfId="23029" xr:uid="{00000000-0005-0000-0000-0000F5590000}"/>
    <cellStyle name="SAPBEXHLevel3 3 4 3" xfId="23030" xr:uid="{00000000-0005-0000-0000-0000F6590000}"/>
    <cellStyle name="SAPBEXHLevel3 3 5" xfId="23031" xr:uid="{00000000-0005-0000-0000-0000F7590000}"/>
    <cellStyle name="SAPBEXHLevel3 3 5 2" xfId="23032" xr:uid="{00000000-0005-0000-0000-0000F8590000}"/>
    <cellStyle name="SAPBEXHLevel3 3 5 3" xfId="23033" xr:uid="{00000000-0005-0000-0000-0000F9590000}"/>
    <cellStyle name="SAPBEXHLevel3 3 6" xfId="23034" xr:uid="{00000000-0005-0000-0000-0000FA590000}"/>
    <cellStyle name="SAPBEXHLevel3 3 6 2" xfId="23035" xr:uid="{00000000-0005-0000-0000-0000FB590000}"/>
    <cellStyle name="SAPBEXHLevel3 3 6 3" xfId="23036" xr:uid="{00000000-0005-0000-0000-0000FC590000}"/>
    <cellStyle name="SAPBEXHLevel3 3 7" xfId="23037" xr:uid="{00000000-0005-0000-0000-0000FD590000}"/>
    <cellStyle name="SAPBEXHLevel3 3 7 2" xfId="23038" xr:uid="{00000000-0005-0000-0000-0000FE590000}"/>
    <cellStyle name="SAPBEXHLevel3 3 7 3" xfId="23039" xr:uid="{00000000-0005-0000-0000-0000FF590000}"/>
    <cellStyle name="SAPBEXHLevel3 3 8" xfId="23040" xr:uid="{00000000-0005-0000-0000-0000005A0000}"/>
    <cellStyle name="SAPBEXHLevel3 3 8 2" xfId="23041" xr:uid="{00000000-0005-0000-0000-0000015A0000}"/>
    <cellStyle name="SAPBEXHLevel3 3 8 3" xfId="23042" xr:uid="{00000000-0005-0000-0000-0000025A0000}"/>
    <cellStyle name="SAPBEXHLevel3 3 9" xfId="23043" xr:uid="{00000000-0005-0000-0000-0000035A0000}"/>
    <cellStyle name="SAPBEXHLevel3 3 9 2" xfId="23044" xr:uid="{00000000-0005-0000-0000-0000045A0000}"/>
    <cellStyle name="SAPBEXHLevel3 3 9 3" xfId="23045" xr:uid="{00000000-0005-0000-0000-0000055A0000}"/>
    <cellStyle name="SAPBEXHLevel3 30" xfId="23046" xr:uid="{00000000-0005-0000-0000-0000065A0000}"/>
    <cellStyle name="SAPBEXHLevel3 31" xfId="23047" xr:uid="{00000000-0005-0000-0000-0000075A0000}"/>
    <cellStyle name="SAPBEXHLevel3 4" xfId="23048" xr:uid="{00000000-0005-0000-0000-0000085A0000}"/>
    <cellStyle name="SAPBEXHLevel3 4 10" xfId="23049" xr:uid="{00000000-0005-0000-0000-0000095A0000}"/>
    <cellStyle name="SAPBEXHLevel3 4 10 2" xfId="23050" xr:uid="{00000000-0005-0000-0000-00000A5A0000}"/>
    <cellStyle name="SAPBEXHLevel3 4 10 3" xfId="23051" xr:uid="{00000000-0005-0000-0000-00000B5A0000}"/>
    <cellStyle name="SAPBEXHLevel3 4 11" xfId="23052" xr:uid="{00000000-0005-0000-0000-00000C5A0000}"/>
    <cellStyle name="SAPBEXHLevel3 4 11 2" xfId="23053" xr:uid="{00000000-0005-0000-0000-00000D5A0000}"/>
    <cellStyle name="SAPBEXHLevel3 4 11 3" xfId="23054" xr:uid="{00000000-0005-0000-0000-00000E5A0000}"/>
    <cellStyle name="SAPBEXHLevel3 4 12" xfId="23055" xr:uid="{00000000-0005-0000-0000-00000F5A0000}"/>
    <cellStyle name="SAPBEXHLevel3 4 12 2" xfId="23056" xr:uid="{00000000-0005-0000-0000-0000105A0000}"/>
    <cellStyle name="SAPBEXHLevel3 4 12 3" xfId="23057" xr:uid="{00000000-0005-0000-0000-0000115A0000}"/>
    <cellStyle name="SAPBEXHLevel3 4 13" xfId="23058" xr:uid="{00000000-0005-0000-0000-0000125A0000}"/>
    <cellStyle name="SAPBEXHLevel3 4 13 2" xfId="23059" xr:uid="{00000000-0005-0000-0000-0000135A0000}"/>
    <cellStyle name="SAPBEXHLevel3 4 13 3" xfId="23060" xr:uid="{00000000-0005-0000-0000-0000145A0000}"/>
    <cellStyle name="SAPBEXHLevel3 4 14" xfId="23061" xr:uid="{00000000-0005-0000-0000-0000155A0000}"/>
    <cellStyle name="SAPBEXHLevel3 4 14 2" xfId="23062" xr:uid="{00000000-0005-0000-0000-0000165A0000}"/>
    <cellStyle name="SAPBEXHLevel3 4 14 3" xfId="23063" xr:uid="{00000000-0005-0000-0000-0000175A0000}"/>
    <cellStyle name="SAPBEXHLevel3 4 15" xfId="23064" xr:uid="{00000000-0005-0000-0000-0000185A0000}"/>
    <cellStyle name="SAPBEXHLevel3 4 15 2" xfId="23065" xr:uid="{00000000-0005-0000-0000-0000195A0000}"/>
    <cellStyle name="SAPBEXHLevel3 4 15 3" xfId="23066" xr:uid="{00000000-0005-0000-0000-00001A5A0000}"/>
    <cellStyle name="SAPBEXHLevel3 4 16" xfId="23067" xr:uid="{00000000-0005-0000-0000-00001B5A0000}"/>
    <cellStyle name="SAPBEXHLevel3 4 2" xfId="23068" xr:uid="{00000000-0005-0000-0000-00001C5A0000}"/>
    <cellStyle name="SAPBEXHLevel3 4 2 2" xfId="23069" xr:uid="{00000000-0005-0000-0000-00001D5A0000}"/>
    <cellStyle name="SAPBEXHLevel3 4 2 3" xfId="23070" xr:uid="{00000000-0005-0000-0000-00001E5A0000}"/>
    <cellStyle name="SAPBEXHLevel3 4 3" xfId="23071" xr:uid="{00000000-0005-0000-0000-00001F5A0000}"/>
    <cellStyle name="SAPBEXHLevel3 4 3 2" xfId="23072" xr:uid="{00000000-0005-0000-0000-0000205A0000}"/>
    <cellStyle name="SAPBEXHLevel3 4 3 3" xfId="23073" xr:uid="{00000000-0005-0000-0000-0000215A0000}"/>
    <cellStyle name="SAPBEXHLevel3 4 4" xfId="23074" xr:uid="{00000000-0005-0000-0000-0000225A0000}"/>
    <cellStyle name="SAPBEXHLevel3 4 4 2" xfId="23075" xr:uid="{00000000-0005-0000-0000-0000235A0000}"/>
    <cellStyle name="SAPBEXHLevel3 4 4 3" xfId="23076" xr:uid="{00000000-0005-0000-0000-0000245A0000}"/>
    <cellStyle name="SAPBEXHLevel3 4 5" xfId="23077" xr:uid="{00000000-0005-0000-0000-0000255A0000}"/>
    <cellStyle name="SAPBEXHLevel3 4 5 2" xfId="23078" xr:uid="{00000000-0005-0000-0000-0000265A0000}"/>
    <cellStyle name="SAPBEXHLevel3 4 5 3" xfId="23079" xr:uid="{00000000-0005-0000-0000-0000275A0000}"/>
    <cellStyle name="SAPBEXHLevel3 4 6" xfId="23080" xr:uid="{00000000-0005-0000-0000-0000285A0000}"/>
    <cellStyle name="SAPBEXHLevel3 4 6 2" xfId="23081" xr:uid="{00000000-0005-0000-0000-0000295A0000}"/>
    <cellStyle name="SAPBEXHLevel3 4 6 3" xfId="23082" xr:uid="{00000000-0005-0000-0000-00002A5A0000}"/>
    <cellStyle name="SAPBEXHLevel3 4 7" xfId="23083" xr:uid="{00000000-0005-0000-0000-00002B5A0000}"/>
    <cellStyle name="SAPBEXHLevel3 4 7 2" xfId="23084" xr:uid="{00000000-0005-0000-0000-00002C5A0000}"/>
    <cellStyle name="SAPBEXHLevel3 4 7 3" xfId="23085" xr:uid="{00000000-0005-0000-0000-00002D5A0000}"/>
    <cellStyle name="SAPBEXHLevel3 4 8" xfId="23086" xr:uid="{00000000-0005-0000-0000-00002E5A0000}"/>
    <cellStyle name="SAPBEXHLevel3 4 8 2" xfId="23087" xr:uid="{00000000-0005-0000-0000-00002F5A0000}"/>
    <cellStyle name="SAPBEXHLevel3 4 8 3" xfId="23088" xr:uid="{00000000-0005-0000-0000-0000305A0000}"/>
    <cellStyle name="SAPBEXHLevel3 4 9" xfId="23089" xr:uid="{00000000-0005-0000-0000-0000315A0000}"/>
    <cellStyle name="SAPBEXHLevel3 4 9 2" xfId="23090" xr:uid="{00000000-0005-0000-0000-0000325A0000}"/>
    <cellStyle name="SAPBEXHLevel3 4 9 3" xfId="23091" xr:uid="{00000000-0005-0000-0000-0000335A0000}"/>
    <cellStyle name="SAPBEXHLevel3 5" xfId="23092" xr:uid="{00000000-0005-0000-0000-0000345A0000}"/>
    <cellStyle name="SAPBEXHLevel3 5 10" xfId="23093" xr:uid="{00000000-0005-0000-0000-0000355A0000}"/>
    <cellStyle name="SAPBEXHLevel3 5 10 2" xfId="23094" xr:uid="{00000000-0005-0000-0000-0000365A0000}"/>
    <cellStyle name="SAPBEXHLevel3 5 10 3" xfId="23095" xr:uid="{00000000-0005-0000-0000-0000375A0000}"/>
    <cellStyle name="SAPBEXHLevel3 5 11" xfId="23096" xr:uid="{00000000-0005-0000-0000-0000385A0000}"/>
    <cellStyle name="SAPBEXHLevel3 5 11 2" xfId="23097" xr:uid="{00000000-0005-0000-0000-0000395A0000}"/>
    <cellStyle name="SAPBEXHLevel3 5 11 3" xfId="23098" xr:uid="{00000000-0005-0000-0000-00003A5A0000}"/>
    <cellStyle name="SAPBEXHLevel3 5 12" xfId="23099" xr:uid="{00000000-0005-0000-0000-00003B5A0000}"/>
    <cellStyle name="SAPBEXHLevel3 5 12 2" xfId="23100" xr:uid="{00000000-0005-0000-0000-00003C5A0000}"/>
    <cellStyle name="SAPBEXHLevel3 5 12 3" xfId="23101" xr:uid="{00000000-0005-0000-0000-00003D5A0000}"/>
    <cellStyle name="SAPBEXHLevel3 5 13" xfId="23102" xr:uid="{00000000-0005-0000-0000-00003E5A0000}"/>
    <cellStyle name="SAPBEXHLevel3 5 13 2" xfId="23103" xr:uid="{00000000-0005-0000-0000-00003F5A0000}"/>
    <cellStyle name="SAPBEXHLevel3 5 13 3" xfId="23104" xr:uid="{00000000-0005-0000-0000-0000405A0000}"/>
    <cellStyle name="SAPBEXHLevel3 5 14" xfId="23105" xr:uid="{00000000-0005-0000-0000-0000415A0000}"/>
    <cellStyle name="SAPBEXHLevel3 5 14 2" xfId="23106" xr:uid="{00000000-0005-0000-0000-0000425A0000}"/>
    <cellStyle name="SAPBEXHLevel3 5 14 3" xfId="23107" xr:uid="{00000000-0005-0000-0000-0000435A0000}"/>
    <cellStyle name="SAPBEXHLevel3 5 15" xfId="23108" xr:uid="{00000000-0005-0000-0000-0000445A0000}"/>
    <cellStyle name="SAPBEXHLevel3 5 15 2" xfId="23109" xr:uid="{00000000-0005-0000-0000-0000455A0000}"/>
    <cellStyle name="SAPBEXHLevel3 5 15 3" xfId="23110" xr:uid="{00000000-0005-0000-0000-0000465A0000}"/>
    <cellStyle name="SAPBEXHLevel3 5 16" xfId="23111" xr:uid="{00000000-0005-0000-0000-0000475A0000}"/>
    <cellStyle name="SAPBEXHLevel3 5 2" xfId="23112" xr:uid="{00000000-0005-0000-0000-0000485A0000}"/>
    <cellStyle name="SAPBEXHLevel3 5 2 2" xfId="23113" xr:uid="{00000000-0005-0000-0000-0000495A0000}"/>
    <cellStyle name="SAPBEXHLevel3 5 2 3" xfId="23114" xr:uid="{00000000-0005-0000-0000-00004A5A0000}"/>
    <cellStyle name="SAPBEXHLevel3 5 3" xfId="23115" xr:uid="{00000000-0005-0000-0000-00004B5A0000}"/>
    <cellStyle name="SAPBEXHLevel3 5 3 2" xfId="23116" xr:uid="{00000000-0005-0000-0000-00004C5A0000}"/>
    <cellStyle name="SAPBEXHLevel3 5 3 3" xfId="23117" xr:uid="{00000000-0005-0000-0000-00004D5A0000}"/>
    <cellStyle name="SAPBEXHLevel3 5 4" xfId="23118" xr:uid="{00000000-0005-0000-0000-00004E5A0000}"/>
    <cellStyle name="SAPBEXHLevel3 5 4 2" xfId="23119" xr:uid="{00000000-0005-0000-0000-00004F5A0000}"/>
    <cellStyle name="SAPBEXHLevel3 5 4 3" xfId="23120" xr:uid="{00000000-0005-0000-0000-0000505A0000}"/>
    <cellStyle name="SAPBEXHLevel3 5 5" xfId="23121" xr:uid="{00000000-0005-0000-0000-0000515A0000}"/>
    <cellStyle name="SAPBEXHLevel3 5 5 2" xfId="23122" xr:uid="{00000000-0005-0000-0000-0000525A0000}"/>
    <cellStyle name="SAPBEXHLevel3 5 5 3" xfId="23123" xr:uid="{00000000-0005-0000-0000-0000535A0000}"/>
    <cellStyle name="SAPBEXHLevel3 5 6" xfId="23124" xr:uid="{00000000-0005-0000-0000-0000545A0000}"/>
    <cellStyle name="SAPBEXHLevel3 5 6 2" xfId="23125" xr:uid="{00000000-0005-0000-0000-0000555A0000}"/>
    <cellStyle name="SAPBEXHLevel3 5 6 3" xfId="23126" xr:uid="{00000000-0005-0000-0000-0000565A0000}"/>
    <cellStyle name="SAPBEXHLevel3 5 7" xfId="23127" xr:uid="{00000000-0005-0000-0000-0000575A0000}"/>
    <cellStyle name="SAPBEXHLevel3 5 7 2" xfId="23128" xr:uid="{00000000-0005-0000-0000-0000585A0000}"/>
    <cellStyle name="SAPBEXHLevel3 5 7 3" xfId="23129" xr:uid="{00000000-0005-0000-0000-0000595A0000}"/>
    <cellStyle name="SAPBEXHLevel3 5 8" xfId="23130" xr:uid="{00000000-0005-0000-0000-00005A5A0000}"/>
    <cellStyle name="SAPBEXHLevel3 5 8 2" xfId="23131" xr:uid="{00000000-0005-0000-0000-00005B5A0000}"/>
    <cellStyle name="SAPBEXHLevel3 5 8 3" xfId="23132" xr:uid="{00000000-0005-0000-0000-00005C5A0000}"/>
    <cellStyle name="SAPBEXHLevel3 5 9" xfId="23133" xr:uid="{00000000-0005-0000-0000-00005D5A0000}"/>
    <cellStyle name="SAPBEXHLevel3 5 9 2" xfId="23134" xr:uid="{00000000-0005-0000-0000-00005E5A0000}"/>
    <cellStyle name="SAPBEXHLevel3 5 9 3" xfId="23135" xr:uid="{00000000-0005-0000-0000-00005F5A0000}"/>
    <cellStyle name="SAPBEXHLevel3 6" xfId="23136" xr:uid="{00000000-0005-0000-0000-0000605A0000}"/>
    <cellStyle name="SAPBEXHLevel3 6 10" xfId="23137" xr:uid="{00000000-0005-0000-0000-0000615A0000}"/>
    <cellStyle name="SAPBEXHLevel3 6 10 2" xfId="23138" xr:uid="{00000000-0005-0000-0000-0000625A0000}"/>
    <cellStyle name="SAPBEXHLevel3 6 10 3" xfId="23139" xr:uid="{00000000-0005-0000-0000-0000635A0000}"/>
    <cellStyle name="SAPBEXHLevel3 6 11" xfId="23140" xr:uid="{00000000-0005-0000-0000-0000645A0000}"/>
    <cellStyle name="SAPBEXHLevel3 6 11 2" xfId="23141" xr:uid="{00000000-0005-0000-0000-0000655A0000}"/>
    <cellStyle name="SAPBEXHLevel3 6 11 3" xfId="23142" xr:uid="{00000000-0005-0000-0000-0000665A0000}"/>
    <cellStyle name="SAPBEXHLevel3 6 12" xfId="23143" xr:uid="{00000000-0005-0000-0000-0000675A0000}"/>
    <cellStyle name="SAPBEXHLevel3 6 12 2" xfId="23144" xr:uid="{00000000-0005-0000-0000-0000685A0000}"/>
    <cellStyle name="SAPBEXHLevel3 6 12 3" xfId="23145" xr:uid="{00000000-0005-0000-0000-0000695A0000}"/>
    <cellStyle name="SAPBEXHLevel3 6 13" xfId="23146" xr:uid="{00000000-0005-0000-0000-00006A5A0000}"/>
    <cellStyle name="SAPBEXHLevel3 6 13 2" xfId="23147" xr:uid="{00000000-0005-0000-0000-00006B5A0000}"/>
    <cellStyle name="SAPBEXHLevel3 6 13 3" xfId="23148" xr:uid="{00000000-0005-0000-0000-00006C5A0000}"/>
    <cellStyle name="SAPBEXHLevel3 6 14" xfId="23149" xr:uid="{00000000-0005-0000-0000-00006D5A0000}"/>
    <cellStyle name="SAPBEXHLevel3 6 14 2" xfId="23150" xr:uid="{00000000-0005-0000-0000-00006E5A0000}"/>
    <cellStyle name="SAPBEXHLevel3 6 14 3" xfId="23151" xr:uid="{00000000-0005-0000-0000-00006F5A0000}"/>
    <cellStyle name="SAPBEXHLevel3 6 15" xfId="23152" xr:uid="{00000000-0005-0000-0000-0000705A0000}"/>
    <cellStyle name="SAPBEXHLevel3 6 15 2" xfId="23153" xr:uid="{00000000-0005-0000-0000-0000715A0000}"/>
    <cellStyle name="SAPBEXHLevel3 6 15 3" xfId="23154" xr:uid="{00000000-0005-0000-0000-0000725A0000}"/>
    <cellStyle name="SAPBEXHLevel3 6 16" xfId="23155" xr:uid="{00000000-0005-0000-0000-0000735A0000}"/>
    <cellStyle name="SAPBEXHLevel3 6 2" xfId="23156" xr:uid="{00000000-0005-0000-0000-0000745A0000}"/>
    <cellStyle name="SAPBEXHLevel3 6 2 2" xfId="23157" xr:uid="{00000000-0005-0000-0000-0000755A0000}"/>
    <cellStyle name="SAPBEXHLevel3 6 2 3" xfId="23158" xr:uid="{00000000-0005-0000-0000-0000765A0000}"/>
    <cellStyle name="SAPBEXHLevel3 6 3" xfId="23159" xr:uid="{00000000-0005-0000-0000-0000775A0000}"/>
    <cellStyle name="SAPBEXHLevel3 6 3 2" xfId="23160" xr:uid="{00000000-0005-0000-0000-0000785A0000}"/>
    <cellStyle name="SAPBEXHLevel3 6 3 3" xfId="23161" xr:uid="{00000000-0005-0000-0000-0000795A0000}"/>
    <cellStyle name="SAPBEXHLevel3 6 4" xfId="23162" xr:uid="{00000000-0005-0000-0000-00007A5A0000}"/>
    <cellStyle name="SAPBEXHLevel3 6 4 2" xfId="23163" xr:uid="{00000000-0005-0000-0000-00007B5A0000}"/>
    <cellStyle name="SAPBEXHLevel3 6 4 3" xfId="23164" xr:uid="{00000000-0005-0000-0000-00007C5A0000}"/>
    <cellStyle name="SAPBEXHLevel3 6 5" xfId="23165" xr:uid="{00000000-0005-0000-0000-00007D5A0000}"/>
    <cellStyle name="SAPBEXHLevel3 6 5 2" xfId="23166" xr:uid="{00000000-0005-0000-0000-00007E5A0000}"/>
    <cellStyle name="SAPBEXHLevel3 6 5 3" xfId="23167" xr:uid="{00000000-0005-0000-0000-00007F5A0000}"/>
    <cellStyle name="SAPBEXHLevel3 6 6" xfId="23168" xr:uid="{00000000-0005-0000-0000-0000805A0000}"/>
    <cellStyle name="SAPBEXHLevel3 6 6 2" xfId="23169" xr:uid="{00000000-0005-0000-0000-0000815A0000}"/>
    <cellStyle name="SAPBEXHLevel3 6 6 3" xfId="23170" xr:uid="{00000000-0005-0000-0000-0000825A0000}"/>
    <cellStyle name="SAPBEXHLevel3 6 7" xfId="23171" xr:uid="{00000000-0005-0000-0000-0000835A0000}"/>
    <cellStyle name="SAPBEXHLevel3 6 7 2" xfId="23172" xr:uid="{00000000-0005-0000-0000-0000845A0000}"/>
    <cellStyle name="SAPBEXHLevel3 6 7 3" xfId="23173" xr:uid="{00000000-0005-0000-0000-0000855A0000}"/>
    <cellStyle name="SAPBEXHLevel3 6 8" xfId="23174" xr:uid="{00000000-0005-0000-0000-0000865A0000}"/>
    <cellStyle name="SAPBEXHLevel3 6 8 2" xfId="23175" xr:uid="{00000000-0005-0000-0000-0000875A0000}"/>
    <cellStyle name="SAPBEXHLevel3 6 8 3" xfId="23176" xr:uid="{00000000-0005-0000-0000-0000885A0000}"/>
    <cellStyle name="SAPBEXHLevel3 6 9" xfId="23177" xr:uid="{00000000-0005-0000-0000-0000895A0000}"/>
    <cellStyle name="SAPBEXHLevel3 6 9 2" xfId="23178" xr:uid="{00000000-0005-0000-0000-00008A5A0000}"/>
    <cellStyle name="SAPBEXHLevel3 6 9 3" xfId="23179" xr:uid="{00000000-0005-0000-0000-00008B5A0000}"/>
    <cellStyle name="SAPBEXHLevel3 7" xfId="23180" xr:uid="{00000000-0005-0000-0000-00008C5A0000}"/>
    <cellStyle name="SAPBEXHLevel3 7 10" xfId="23181" xr:uid="{00000000-0005-0000-0000-00008D5A0000}"/>
    <cellStyle name="SAPBEXHLevel3 7 10 2" xfId="23182" xr:uid="{00000000-0005-0000-0000-00008E5A0000}"/>
    <cellStyle name="SAPBEXHLevel3 7 10 3" xfId="23183" xr:uid="{00000000-0005-0000-0000-00008F5A0000}"/>
    <cellStyle name="SAPBEXHLevel3 7 11" xfId="23184" xr:uid="{00000000-0005-0000-0000-0000905A0000}"/>
    <cellStyle name="SAPBEXHLevel3 7 11 2" xfId="23185" xr:uid="{00000000-0005-0000-0000-0000915A0000}"/>
    <cellStyle name="SAPBEXHLevel3 7 11 3" xfId="23186" xr:uid="{00000000-0005-0000-0000-0000925A0000}"/>
    <cellStyle name="SAPBEXHLevel3 7 12" xfId="23187" xr:uid="{00000000-0005-0000-0000-0000935A0000}"/>
    <cellStyle name="SAPBEXHLevel3 7 12 2" xfId="23188" xr:uid="{00000000-0005-0000-0000-0000945A0000}"/>
    <cellStyle name="SAPBEXHLevel3 7 12 3" xfId="23189" xr:uid="{00000000-0005-0000-0000-0000955A0000}"/>
    <cellStyle name="SAPBEXHLevel3 7 13" xfId="23190" xr:uid="{00000000-0005-0000-0000-0000965A0000}"/>
    <cellStyle name="SAPBEXHLevel3 7 13 2" xfId="23191" xr:uid="{00000000-0005-0000-0000-0000975A0000}"/>
    <cellStyle name="SAPBEXHLevel3 7 13 3" xfId="23192" xr:uid="{00000000-0005-0000-0000-0000985A0000}"/>
    <cellStyle name="SAPBEXHLevel3 7 14" xfId="23193" xr:uid="{00000000-0005-0000-0000-0000995A0000}"/>
    <cellStyle name="SAPBEXHLevel3 7 14 2" xfId="23194" xr:uid="{00000000-0005-0000-0000-00009A5A0000}"/>
    <cellStyle name="SAPBEXHLevel3 7 14 3" xfId="23195" xr:uid="{00000000-0005-0000-0000-00009B5A0000}"/>
    <cellStyle name="SAPBEXHLevel3 7 15" xfId="23196" xr:uid="{00000000-0005-0000-0000-00009C5A0000}"/>
    <cellStyle name="SAPBEXHLevel3 7 15 2" xfId="23197" xr:uid="{00000000-0005-0000-0000-00009D5A0000}"/>
    <cellStyle name="SAPBEXHLevel3 7 15 3" xfId="23198" xr:uid="{00000000-0005-0000-0000-00009E5A0000}"/>
    <cellStyle name="SAPBEXHLevel3 7 16" xfId="23199" xr:uid="{00000000-0005-0000-0000-00009F5A0000}"/>
    <cellStyle name="SAPBEXHLevel3 7 2" xfId="23200" xr:uid="{00000000-0005-0000-0000-0000A05A0000}"/>
    <cellStyle name="SAPBEXHLevel3 7 2 2" xfId="23201" xr:uid="{00000000-0005-0000-0000-0000A15A0000}"/>
    <cellStyle name="SAPBEXHLevel3 7 2 3" xfId="23202" xr:uid="{00000000-0005-0000-0000-0000A25A0000}"/>
    <cellStyle name="SAPBEXHLevel3 7 3" xfId="23203" xr:uid="{00000000-0005-0000-0000-0000A35A0000}"/>
    <cellStyle name="SAPBEXHLevel3 7 3 2" xfId="23204" xr:uid="{00000000-0005-0000-0000-0000A45A0000}"/>
    <cellStyle name="SAPBEXHLevel3 7 3 3" xfId="23205" xr:uid="{00000000-0005-0000-0000-0000A55A0000}"/>
    <cellStyle name="SAPBEXHLevel3 7 4" xfId="23206" xr:uid="{00000000-0005-0000-0000-0000A65A0000}"/>
    <cellStyle name="SAPBEXHLevel3 7 4 2" xfId="23207" xr:uid="{00000000-0005-0000-0000-0000A75A0000}"/>
    <cellStyle name="SAPBEXHLevel3 7 4 3" xfId="23208" xr:uid="{00000000-0005-0000-0000-0000A85A0000}"/>
    <cellStyle name="SAPBEXHLevel3 7 5" xfId="23209" xr:uid="{00000000-0005-0000-0000-0000A95A0000}"/>
    <cellStyle name="SAPBEXHLevel3 7 5 2" xfId="23210" xr:uid="{00000000-0005-0000-0000-0000AA5A0000}"/>
    <cellStyle name="SAPBEXHLevel3 7 5 3" xfId="23211" xr:uid="{00000000-0005-0000-0000-0000AB5A0000}"/>
    <cellStyle name="SAPBEXHLevel3 7 6" xfId="23212" xr:uid="{00000000-0005-0000-0000-0000AC5A0000}"/>
    <cellStyle name="SAPBEXHLevel3 7 6 2" xfId="23213" xr:uid="{00000000-0005-0000-0000-0000AD5A0000}"/>
    <cellStyle name="SAPBEXHLevel3 7 6 3" xfId="23214" xr:uid="{00000000-0005-0000-0000-0000AE5A0000}"/>
    <cellStyle name="SAPBEXHLevel3 7 7" xfId="23215" xr:uid="{00000000-0005-0000-0000-0000AF5A0000}"/>
    <cellStyle name="SAPBEXHLevel3 7 7 2" xfId="23216" xr:uid="{00000000-0005-0000-0000-0000B05A0000}"/>
    <cellStyle name="SAPBEXHLevel3 7 7 3" xfId="23217" xr:uid="{00000000-0005-0000-0000-0000B15A0000}"/>
    <cellStyle name="SAPBEXHLevel3 7 8" xfId="23218" xr:uid="{00000000-0005-0000-0000-0000B25A0000}"/>
    <cellStyle name="SAPBEXHLevel3 7 8 2" xfId="23219" xr:uid="{00000000-0005-0000-0000-0000B35A0000}"/>
    <cellStyle name="SAPBEXHLevel3 7 8 3" xfId="23220" xr:uid="{00000000-0005-0000-0000-0000B45A0000}"/>
    <cellStyle name="SAPBEXHLevel3 7 9" xfId="23221" xr:uid="{00000000-0005-0000-0000-0000B55A0000}"/>
    <cellStyle name="SAPBEXHLevel3 7 9 2" xfId="23222" xr:uid="{00000000-0005-0000-0000-0000B65A0000}"/>
    <cellStyle name="SAPBEXHLevel3 7 9 3" xfId="23223" xr:uid="{00000000-0005-0000-0000-0000B75A0000}"/>
    <cellStyle name="SAPBEXHLevel3 8" xfId="23224" xr:uid="{00000000-0005-0000-0000-0000B85A0000}"/>
    <cellStyle name="SAPBEXHLevel3 8 10" xfId="23225" xr:uid="{00000000-0005-0000-0000-0000B95A0000}"/>
    <cellStyle name="SAPBEXHLevel3 8 10 2" xfId="23226" xr:uid="{00000000-0005-0000-0000-0000BA5A0000}"/>
    <cellStyle name="SAPBEXHLevel3 8 10 3" xfId="23227" xr:uid="{00000000-0005-0000-0000-0000BB5A0000}"/>
    <cellStyle name="SAPBEXHLevel3 8 11" xfId="23228" xr:uid="{00000000-0005-0000-0000-0000BC5A0000}"/>
    <cellStyle name="SAPBEXHLevel3 8 11 2" xfId="23229" xr:uid="{00000000-0005-0000-0000-0000BD5A0000}"/>
    <cellStyle name="SAPBEXHLevel3 8 11 3" xfId="23230" xr:uid="{00000000-0005-0000-0000-0000BE5A0000}"/>
    <cellStyle name="SAPBEXHLevel3 8 12" xfId="23231" xr:uid="{00000000-0005-0000-0000-0000BF5A0000}"/>
    <cellStyle name="SAPBEXHLevel3 8 12 2" xfId="23232" xr:uid="{00000000-0005-0000-0000-0000C05A0000}"/>
    <cellStyle name="SAPBEXHLevel3 8 12 3" xfId="23233" xr:uid="{00000000-0005-0000-0000-0000C15A0000}"/>
    <cellStyle name="SAPBEXHLevel3 8 13" xfId="23234" xr:uid="{00000000-0005-0000-0000-0000C25A0000}"/>
    <cellStyle name="SAPBEXHLevel3 8 13 2" xfId="23235" xr:uid="{00000000-0005-0000-0000-0000C35A0000}"/>
    <cellStyle name="SAPBEXHLevel3 8 13 3" xfId="23236" xr:uid="{00000000-0005-0000-0000-0000C45A0000}"/>
    <cellStyle name="SAPBEXHLevel3 8 14" xfId="23237" xr:uid="{00000000-0005-0000-0000-0000C55A0000}"/>
    <cellStyle name="SAPBEXHLevel3 8 14 2" xfId="23238" xr:uid="{00000000-0005-0000-0000-0000C65A0000}"/>
    <cellStyle name="SAPBEXHLevel3 8 14 3" xfId="23239" xr:uid="{00000000-0005-0000-0000-0000C75A0000}"/>
    <cellStyle name="SAPBEXHLevel3 8 15" xfId="23240" xr:uid="{00000000-0005-0000-0000-0000C85A0000}"/>
    <cellStyle name="SAPBEXHLevel3 8 15 2" xfId="23241" xr:uid="{00000000-0005-0000-0000-0000C95A0000}"/>
    <cellStyle name="SAPBEXHLevel3 8 15 3" xfId="23242" xr:uid="{00000000-0005-0000-0000-0000CA5A0000}"/>
    <cellStyle name="SAPBEXHLevel3 8 16" xfId="23243" xr:uid="{00000000-0005-0000-0000-0000CB5A0000}"/>
    <cellStyle name="SAPBEXHLevel3 8 2" xfId="23244" xr:uid="{00000000-0005-0000-0000-0000CC5A0000}"/>
    <cellStyle name="SAPBEXHLevel3 8 2 2" xfId="23245" xr:uid="{00000000-0005-0000-0000-0000CD5A0000}"/>
    <cellStyle name="SAPBEXHLevel3 8 2 3" xfId="23246" xr:uid="{00000000-0005-0000-0000-0000CE5A0000}"/>
    <cellStyle name="SAPBEXHLevel3 8 3" xfId="23247" xr:uid="{00000000-0005-0000-0000-0000CF5A0000}"/>
    <cellStyle name="SAPBEXHLevel3 8 3 2" xfId="23248" xr:uid="{00000000-0005-0000-0000-0000D05A0000}"/>
    <cellStyle name="SAPBEXHLevel3 8 3 3" xfId="23249" xr:uid="{00000000-0005-0000-0000-0000D15A0000}"/>
    <cellStyle name="SAPBEXHLevel3 8 4" xfId="23250" xr:uid="{00000000-0005-0000-0000-0000D25A0000}"/>
    <cellStyle name="SAPBEXHLevel3 8 4 2" xfId="23251" xr:uid="{00000000-0005-0000-0000-0000D35A0000}"/>
    <cellStyle name="SAPBEXHLevel3 8 4 3" xfId="23252" xr:uid="{00000000-0005-0000-0000-0000D45A0000}"/>
    <cellStyle name="SAPBEXHLevel3 8 5" xfId="23253" xr:uid="{00000000-0005-0000-0000-0000D55A0000}"/>
    <cellStyle name="SAPBEXHLevel3 8 5 2" xfId="23254" xr:uid="{00000000-0005-0000-0000-0000D65A0000}"/>
    <cellStyle name="SAPBEXHLevel3 8 5 3" xfId="23255" xr:uid="{00000000-0005-0000-0000-0000D75A0000}"/>
    <cellStyle name="SAPBEXHLevel3 8 6" xfId="23256" xr:uid="{00000000-0005-0000-0000-0000D85A0000}"/>
    <cellStyle name="SAPBEXHLevel3 8 6 2" xfId="23257" xr:uid="{00000000-0005-0000-0000-0000D95A0000}"/>
    <cellStyle name="SAPBEXHLevel3 8 6 3" xfId="23258" xr:uid="{00000000-0005-0000-0000-0000DA5A0000}"/>
    <cellStyle name="SAPBEXHLevel3 8 7" xfId="23259" xr:uid="{00000000-0005-0000-0000-0000DB5A0000}"/>
    <cellStyle name="SAPBEXHLevel3 8 7 2" xfId="23260" xr:uid="{00000000-0005-0000-0000-0000DC5A0000}"/>
    <cellStyle name="SAPBEXHLevel3 8 7 3" xfId="23261" xr:uid="{00000000-0005-0000-0000-0000DD5A0000}"/>
    <cellStyle name="SAPBEXHLevel3 8 8" xfId="23262" xr:uid="{00000000-0005-0000-0000-0000DE5A0000}"/>
    <cellStyle name="SAPBEXHLevel3 8 8 2" xfId="23263" xr:uid="{00000000-0005-0000-0000-0000DF5A0000}"/>
    <cellStyle name="SAPBEXHLevel3 8 8 3" xfId="23264" xr:uid="{00000000-0005-0000-0000-0000E05A0000}"/>
    <cellStyle name="SAPBEXHLevel3 8 9" xfId="23265" xr:uid="{00000000-0005-0000-0000-0000E15A0000}"/>
    <cellStyle name="SAPBEXHLevel3 8 9 2" xfId="23266" xr:uid="{00000000-0005-0000-0000-0000E25A0000}"/>
    <cellStyle name="SAPBEXHLevel3 8 9 3" xfId="23267" xr:uid="{00000000-0005-0000-0000-0000E35A0000}"/>
    <cellStyle name="SAPBEXHLevel3 9" xfId="23268" xr:uid="{00000000-0005-0000-0000-0000E45A0000}"/>
    <cellStyle name="SAPBEXHLevel3 9 10" xfId="23269" xr:uid="{00000000-0005-0000-0000-0000E55A0000}"/>
    <cellStyle name="SAPBEXHLevel3 9 10 2" xfId="23270" xr:uid="{00000000-0005-0000-0000-0000E65A0000}"/>
    <cellStyle name="SAPBEXHLevel3 9 10 3" xfId="23271" xr:uid="{00000000-0005-0000-0000-0000E75A0000}"/>
    <cellStyle name="SAPBEXHLevel3 9 11" xfId="23272" xr:uid="{00000000-0005-0000-0000-0000E85A0000}"/>
    <cellStyle name="SAPBEXHLevel3 9 11 2" xfId="23273" xr:uid="{00000000-0005-0000-0000-0000E95A0000}"/>
    <cellStyle name="SAPBEXHLevel3 9 11 3" xfId="23274" xr:uid="{00000000-0005-0000-0000-0000EA5A0000}"/>
    <cellStyle name="SAPBEXHLevel3 9 12" xfId="23275" xr:uid="{00000000-0005-0000-0000-0000EB5A0000}"/>
    <cellStyle name="SAPBEXHLevel3 9 12 2" xfId="23276" xr:uid="{00000000-0005-0000-0000-0000EC5A0000}"/>
    <cellStyle name="SAPBEXHLevel3 9 12 3" xfId="23277" xr:uid="{00000000-0005-0000-0000-0000ED5A0000}"/>
    <cellStyle name="SAPBEXHLevel3 9 13" xfId="23278" xr:uid="{00000000-0005-0000-0000-0000EE5A0000}"/>
    <cellStyle name="SAPBEXHLevel3 9 13 2" xfId="23279" xr:uid="{00000000-0005-0000-0000-0000EF5A0000}"/>
    <cellStyle name="SAPBEXHLevel3 9 13 3" xfId="23280" xr:uid="{00000000-0005-0000-0000-0000F05A0000}"/>
    <cellStyle name="SAPBEXHLevel3 9 14" xfId="23281" xr:uid="{00000000-0005-0000-0000-0000F15A0000}"/>
    <cellStyle name="SAPBEXHLevel3 9 14 2" xfId="23282" xr:uid="{00000000-0005-0000-0000-0000F25A0000}"/>
    <cellStyle name="SAPBEXHLevel3 9 14 3" xfId="23283" xr:uid="{00000000-0005-0000-0000-0000F35A0000}"/>
    <cellStyle name="SAPBEXHLevel3 9 15" xfId="23284" xr:uid="{00000000-0005-0000-0000-0000F45A0000}"/>
    <cellStyle name="SAPBEXHLevel3 9 15 2" xfId="23285" xr:uid="{00000000-0005-0000-0000-0000F55A0000}"/>
    <cellStyle name="SAPBEXHLevel3 9 15 3" xfId="23286" xr:uid="{00000000-0005-0000-0000-0000F65A0000}"/>
    <cellStyle name="SAPBEXHLevel3 9 16" xfId="23287" xr:uid="{00000000-0005-0000-0000-0000F75A0000}"/>
    <cellStyle name="SAPBEXHLevel3 9 2" xfId="23288" xr:uid="{00000000-0005-0000-0000-0000F85A0000}"/>
    <cellStyle name="SAPBEXHLevel3 9 2 2" xfId="23289" xr:uid="{00000000-0005-0000-0000-0000F95A0000}"/>
    <cellStyle name="SAPBEXHLevel3 9 2 3" xfId="23290" xr:uid="{00000000-0005-0000-0000-0000FA5A0000}"/>
    <cellStyle name="SAPBEXHLevel3 9 3" xfId="23291" xr:uid="{00000000-0005-0000-0000-0000FB5A0000}"/>
    <cellStyle name="SAPBEXHLevel3 9 3 2" xfId="23292" xr:uid="{00000000-0005-0000-0000-0000FC5A0000}"/>
    <cellStyle name="SAPBEXHLevel3 9 3 3" xfId="23293" xr:uid="{00000000-0005-0000-0000-0000FD5A0000}"/>
    <cellStyle name="SAPBEXHLevel3 9 4" xfId="23294" xr:uid="{00000000-0005-0000-0000-0000FE5A0000}"/>
    <cellStyle name="SAPBEXHLevel3 9 4 2" xfId="23295" xr:uid="{00000000-0005-0000-0000-0000FF5A0000}"/>
    <cellStyle name="SAPBEXHLevel3 9 4 3" xfId="23296" xr:uid="{00000000-0005-0000-0000-0000005B0000}"/>
    <cellStyle name="SAPBEXHLevel3 9 5" xfId="23297" xr:uid="{00000000-0005-0000-0000-0000015B0000}"/>
    <cellStyle name="SAPBEXHLevel3 9 5 2" xfId="23298" xr:uid="{00000000-0005-0000-0000-0000025B0000}"/>
    <cellStyle name="SAPBEXHLevel3 9 5 3" xfId="23299" xr:uid="{00000000-0005-0000-0000-0000035B0000}"/>
    <cellStyle name="SAPBEXHLevel3 9 6" xfId="23300" xr:uid="{00000000-0005-0000-0000-0000045B0000}"/>
    <cellStyle name="SAPBEXHLevel3 9 6 2" xfId="23301" xr:uid="{00000000-0005-0000-0000-0000055B0000}"/>
    <cellStyle name="SAPBEXHLevel3 9 6 3" xfId="23302" xr:uid="{00000000-0005-0000-0000-0000065B0000}"/>
    <cellStyle name="SAPBEXHLevel3 9 7" xfId="23303" xr:uid="{00000000-0005-0000-0000-0000075B0000}"/>
    <cellStyle name="SAPBEXHLevel3 9 7 2" xfId="23304" xr:uid="{00000000-0005-0000-0000-0000085B0000}"/>
    <cellStyle name="SAPBEXHLevel3 9 7 3" xfId="23305" xr:uid="{00000000-0005-0000-0000-0000095B0000}"/>
    <cellStyle name="SAPBEXHLevel3 9 8" xfId="23306" xr:uid="{00000000-0005-0000-0000-00000A5B0000}"/>
    <cellStyle name="SAPBEXHLevel3 9 8 2" xfId="23307" xr:uid="{00000000-0005-0000-0000-00000B5B0000}"/>
    <cellStyle name="SAPBEXHLevel3 9 8 3" xfId="23308" xr:uid="{00000000-0005-0000-0000-00000C5B0000}"/>
    <cellStyle name="SAPBEXHLevel3 9 9" xfId="23309" xr:uid="{00000000-0005-0000-0000-00000D5B0000}"/>
    <cellStyle name="SAPBEXHLevel3 9 9 2" xfId="23310" xr:uid="{00000000-0005-0000-0000-00000E5B0000}"/>
    <cellStyle name="SAPBEXHLevel3 9 9 3" xfId="23311" xr:uid="{00000000-0005-0000-0000-00000F5B0000}"/>
    <cellStyle name="SAPBEXHLevel3X" xfId="23312" xr:uid="{00000000-0005-0000-0000-0000105B0000}"/>
    <cellStyle name="SAPBEXHLevel3X 10" xfId="23313" xr:uid="{00000000-0005-0000-0000-0000115B0000}"/>
    <cellStyle name="SAPBEXHLevel3X 10 10" xfId="23314" xr:uid="{00000000-0005-0000-0000-0000125B0000}"/>
    <cellStyle name="SAPBEXHLevel3X 10 10 2" xfId="23315" xr:uid="{00000000-0005-0000-0000-0000135B0000}"/>
    <cellStyle name="SAPBEXHLevel3X 10 10 3" xfId="23316" xr:uid="{00000000-0005-0000-0000-0000145B0000}"/>
    <cellStyle name="SAPBEXHLevel3X 10 11" xfId="23317" xr:uid="{00000000-0005-0000-0000-0000155B0000}"/>
    <cellStyle name="SAPBEXHLevel3X 10 11 2" xfId="23318" xr:uid="{00000000-0005-0000-0000-0000165B0000}"/>
    <cellStyle name="SAPBEXHLevel3X 10 11 3" xfId="23319" xr:uid="{00000000-0005-0000-0000-0000175B0000}"/>
    <cellStyle name="SAPBEXHLevel3X 10 12" xfId="23320" xr:uid="{00000000-0005-0000-0000-0000185B0000}"/>
    <cellStyle name="SAPBEXHLevel3X 10 12 2" xfId="23321" xr:uid="{00000000-0005-0000-0000-0000195B0000}"/>
    <cellStyle name="SAPBEXHLevel3X 10 12 3" xfId="23322" xr:uid="{00000000-0005-0000-0000-00001A5B0000}"/>
    <cellStyle name="SAPBEXHLevel3X 10 13" xfId="23323" xr:uid="{00000000-0005-0000-0000-00001B5B0000}"/>
    <cellStyle name="SAPBEXHLevel3X 10 13 2" xfId="23324" xr:uid="{00000000-0005-0000-0000-00001C5B0000}"/>
    <cellStyle name="SAPBEXHLevel3X 10 13 3" xfId="23325" xr:uid="{00000000-0005-0000-0000-00001D5B0000}"/>
    <cellStyle name="SAPBEXHLevel3X 10 14" xfId="23326" xr:uid="{00000000-0005-0000-0000-00001E5B0000}"/>
    <cellStyle name="SAPBEXHLevel3X 10 14 2" xfId="23327" xr:uid="{00000000-0005-0000-0000-00001F5B0000}"/>
    <cellStyle name="SAPBEXHLevel3X 10 14 3" xfId="23328" xr:uid="{00000000-0005-0000-0000-0000205B0000}"/>
    <cellStyle name="SAPBEXHLevel3X 10 15" xfId="23329" xr:uid="{00000000-0005-0000-0000-0000215B0000}"/>
    <cellStyle name="SAPBEXHLevel3X 10 15 2" xfId="23330" xr:uid="{00000000-0005-0000-0000-0000225B0000}"/>
    <cellStyle name="SAPBEXHLevel3X 10 15 3" xfId="23331" xr:uid="{00000000-0005-0000-0000-0000235B0000}"/>
    <cellStyle name="SAPBEXHLevel3X 10 16" xfId="23332" xr:uid="{00000000-0005-0000-0000-0000245B0000}"/>
    <cellStyle name="SAPBEXHLevel3X 10 2" xfId="23333" xr:uid="{00000000-0005-0000-0000-0000255B0000}"/>
    <cellStyle name="SAPBEXHLevel3X 10 2 2" xfId="23334" xr:uid="{00000000-0005-0000-0000-0000265B0000}"/>
    <cellStyle name="SAPBEXHLevel3X 10 2 3" xfId="23335" xr:uid="{00000000-0005-0000-0000-0000275B0000}"/>
    <cellStyle name="SAPBEXHLevel3X 10 3" xfId="23336" xr:uid="{00000000-0005-0000-0000-0000285B0000}"/>
    <cellStyle name="SAPBEXHLevel3X 10 3 2" xfId="23337" xr:uid="{00000000-0005-0000-0000-0000295B0000}"/>
    <cellStyle name="SAPBEXHLevel3X 10 3 3" xfId="23338" xr:uid="{00000000-0005-0000-0000-00002A5B0000}"/>
    <cellStyle name="SAPBEXHLevel3X 10 4" xfId="23339" xr:uid="{00000000-0005-0000-0000-00002B5B0000}"/>
    <cellStyle name="SAPBEXHLevel3X 10 4 2" xfId="23340" xr:uid="{00000000-0005-0000-0000-00002C5B0000}"/>
    <cellStyle name="SAPBEXHLevel3X 10 4 3" xfId="23341" xr:uid="{00000000-0005-0000-0000-00002D5B0000}"/>
    <cellStyle name="SAPBEXHLevel3X 10 5" xfId="23342" xr:uid="{00000000-0005-0000-0000-00002E5B0000}"/>
    <cellStyle name="SAPBEXHLevel3X 10 5 2" xfId="23343" xr:uid="{00000000-0005-0000-0000-00002F5B0000}"/>
    <cellStyle name="SAPBEXHLevel3X 10 5 3" xfId="23344" xr:uid="{00000000-0005-0000-0000-0000305B0000}"/>
    <cellStyle name="SAPBEXHLevel3X 10 6" xfId="23345" xr:uid="{00000000-0005-0000-0000-0000315B0000}"/>
    <cellStyle name="SAPBEXHLevel3X 10 6 2" xfId="23346" xr:uid="{00000000-0005-0000-0000-0000325B0000}"/>
    <cellStyle name="SAPBEXHLevel3X 10 6 3" xfId="23347" xr:uid="{00000000-0005-0000-0000-0000335B0000}"/>
    <cellStyle name="SAPBEXHLevel3X 10 7" xfId="23348" xr:uid="{00000000-0005-0000-0000-0000345B0000}"/>
    <cellStyle name="SAPBEXHLevel3X 10 7 2" xfId="23349" xr:uid="{00000000-0005-0000-0000-0000355B0000}"/>
    <cellStyle name="SAPBEXHLevel3X 10 7 3" xfId="23350" xr:uid="{00000000-0005-0000-0000-0000365B0000}"/>
    <cellStyle name="SAPBEXHLevel3X 10 8" xfId="23351" xr:uid="{00000000-0005-0000-0000-0000375B0000}"/>
    <cellStyle name="SAPBEXHLevel3X 10 8 2" xfId="23352" xr:uid="{00000000-0005-0000-0000-0000385B0000}"/>
    <cellStyle name="SAPBEXHLevel3X 10 8 3" xfId="23353" xr:uid="{00000000-0005-0000-0000-0000395B0000}"/>
    <cellStyle name="SAPBEXHLevel3X 10 9" xfId="23354" xr:uid="{00000000-0005-0000-0000-00003A5B0000}"/>
    <cellStyle name="SAPBEXHLevel3X 10 9 2" xfId="23355" xr:uid="{00000000-0005-0000-0000-00003B5B0000}"/>
    <cellStyle name="SAPBEXHLevel3X 10 9 3" xfId="23356" xr:uid="{00000000-0005-0000-0000-00003C5B0000}"/>
    <cellStyle name="SAPBEXHLevel3X 11" xfId="23357" xr:uid="{00000000-0005-0000-0000-00003D5B0000}"/>
    <cellStyle name="SAPBEXHLevel3X 11 10" xfId="23358" xr:uid="{00000000-0005-0000-0000-00003E5B0000}"/>
    <cellStyle name="SAPBEXHLevel3X 11 10 2" xfId="23359" xr:uid="{00000000-0005-0000-0000-00003F5B0000}"/>
    <cellStyle name="SAPBEXHLevel3X 11 10 3" xfId="23360" xr:uid="{00000000-0005-0000-0000-0000405B0000}"/>
    <cellStyle name="SAPBEXHLevel3X 11 11" xfId="23361" xr:uid="{00000000-0005-0000-0000-0000415B0000}"/>
    <cellStyle name="SAPBEXHLevel3X 11 11 2" xfId="23362" xr:uid="{00000000-0005-0000-0000-0000425B0000}"/>
    <cellStyle name="SAPBEXHLevel3X 11 11 3" xfId="23363" xr:uid="{00000000-0005-0000-0000-0000435B0000}"/>
    <cellStyle name="SAPBEXHLevel3X 11 12" xfId="23364" xr:uid="{00000000-0005-0000-0000-0000445B0000}"/>
    <cellStyle name="SAPBEXHLevel3X 11 12 2" xfId="23365" xr:uid="{00000000-0005-0000-0000-0000455B0000}"/>
    <cellStyle name="SAPBEXHLevel3X 11 12 3" xfId="23366" xr:uid="{00000000-0005-0000-0000-0000465B0000}"/>
    <cellStyle name="SAPBEXHLevel3X 11 13" xfId="23367" xr:uid="{00000000-0005-0000-0000-0000475B0000}"/>
    <cellStyle name="SAPBEXHLevel3X 11 13 2" xfId="23368" xr:uid="{00000000-0005-0000-0000-0000485B0000}"/>
    <cellStyle name="SAPBEXHLevel3X 11 13 3" xfId="23369" xr:uid="{00000000-0005-0000-0000-0000495B0000}"/>
    <cellStyle name="SAPBEXHLevel3X 11 14" xfId="23370" xr:uid="{00000000-0005-0000-0000-00004A5B0000}"/>
    <cellStyle name="SAPBEXHLevel3X 11 14 2" xfId="23371" xr:uid="{00000000-0005-0000-0000-00004B5B0000}"/>
    <cellStyle name="SAPBEXHLevel3X 11 14 3" xfId="23372" xr:uid="{00000000-0005-0000-0000-00004C5B0000}"/>
    <cellStyle name="SAPBEXHLevel3X 11 15" xfId="23373" xr:uid="{00000000-0005-0000-0000-00004D5B0000}"/>
    <cellStyle name="SAPBEXHLevel3X 11 15 2" xfId="23374" xr:uid="{00000000-0005-0000-0000-00004E5B0000}"/>
    <cellStyle name="SAPBEXHLevel3X 11 15 3" xfId="23375" xr:uid="{00000000-0005-0000-0000-00004F5B0000}"/>
    <cellStyle name="SAPBEXHLevel3X 11 16" xfId="23376" xr:uid="{00000000-0005-0000-0000-0000505B0000}"/>
    <cellStyle name="SAPBEXHLevel3X 11 2" xfId="23377" xr:uid="{00000000-0005-0000-0000-0000515B0000}"/>
    <cellStyle name="SAPBEXHLevel3X 11 2 2" xfId="23378" xr:uid="{00000000-0005-0000-0000-0000525B0000}"/>
    <cellStyle name="SAPBEXHLevel3X 11 2 3" xfId="23379" xr:uid="{00000000-0005-0000-0000-0000535B0000}"/>
    <cellStyle name="SAPBEXHLevel3X 11 3" xfId="23380" xr:uid="{00000000-0005-0000-0000-0000545B0000}"/>
    <cellStyle name="SAPBEXHLevel3X 11 3 2" xfId="23381" xr:uid="{00000000-0005-0000-0000-0000555B0000}"/>
    <cellStyle name="SAPBEXHLevel3X 11 3 3" xfId="23382" xr:uid="{00000000-0005-0000-0000-0000565B0000}"/>
    <cellStyle name="SAPBEXHLevel3X 11 4" xfId="23383" xr:uid="{00000000-0005-0000-0000-0000575B0000}"/>
    <cellStyle name="SAPBEXHLevel3X 11 4 2" xfId="23384" xr:uid="{00000000-0005-0000-0000-0000585B0000}"/>
    <cellStyle name="SAPBEXHLevel3X 11 4 3" xfId="23385" xr:uid="{00000000-0005-0000-0000-0000595B0000}"/>
    <cellStyle name="SAPBEXHLevel3X 11 5" xfId="23386" xr:uid="{00000000-0005-0000-0000-00005A5B0000}"/>
    <cellStyle name="SAPBEXHLevel3X 11 5 2" xfId="23387" xr:uid="{00000000-0005-0000-0000-00005B5B0000}"/>
    <cellStyle name="SAPBEXHLevel3X 11 5 3" xfId="23388" xr:uid="{00000000-0005-0000-0000-00005C5B0000}"/>
    <cellStyle name="SAPBEXHLevel3X 11 6" xfId="23389" xr:uid="{00000000-0005-0000-0000-00005D5B0000}"/>
    <cellStyle name="SAPBEXHLevel3X 11 6 2" xfId="23390" xr:uid="{00000000-0005-0000-0000-00005E5B0000}"/>
    <cellStyle name="SAPBEXHLevel3X 11 6 3" xfId="23391" xr:uid="{00000000-0005-0000-0000-00005F5B0000}"/>
    <cellStyle name="SAPBEXHLevel3X 11 7" xfId="23392" xr:uid="{00000000-0005-0000-0000-0000605B0000}"/>
    <cellStyle name="SAPBEXHLevel3X 11 7 2" xfId="23393" xr:uid="{00000000-0005-0000-0000-0000615B0000}"/>
    <cellStyle name="SAPBEXHLevel3X 11 7 3" xfId="23394" xr:uid="{00000000-0005-0000-0000-0000625B0000}"/>
    <cellStyle name="SAPBEXHLevel3X 11 8" xfId="23395" xr:uid="{00000000-0005-0000-0000-0000635B0000}"/>
    <cellStyle name="SAPBEXHLevel3X 11 8 2" xfId="23396" xr:uid="{00000000-0005-0000-0000-0000645B0000}"/>
    <cellStyle name="SAPBEXHLevel3X 11 8 3" xfId="23397" xr:uid="{00000000-0005-0000-0000-0000655B0000}"/>
    <cellStyle name="SAPBEXHLevel3X 11 9" xfId="23398" xr:uid="{00000000-0005-0000-0000-0000665B0000}"/>
    <cellStyle name="SAPBEXHLevel3X 11 9 2" xfId="23399" xr:uid="{00000000-0005-0000-0000-0000675B0000}"/>
    <cellStyle name="SAPBEXHLevel3X 11 9 3" xfId="23400" xr:uid="{00000000-0005-0000-0000-0000685B0000}"/>
    <cellStyle name="SAPBEXHLevel3X 12" xfId="23401" xr:uid="{00000000-0005-0000-0000-0000695B0000}"/>
    <cellStyle name="SAPBEXHLevel3X 12 10" xfId="23402" xr:uid="{00000000-0005-0000-0000-00006A5B0000}"/>
    <cellStyle name="SAPBEXHLevel3X 12 10 2" xfId="23403" xr:uid="{00000000-0005-0000-0000-00006B5B0000}"/>
    <cellStyle name="SAPBEXHLevel3X 12 10 3" xfId="23404" xr:uid="{00000000-0005-0000-0000-00006C5B0000}"/>
    <cellStyle name="SAPBEXHLevel3X 12 11" xfId="23405" xr:uid="{00000000-0005-0000-0000-00006D5B0000}"/>
    <cellStyle name="SAPBEXHLevel3X 12 11 2" xfId="23406" xr:uid="{00000000-0005-0000-0000-00006E5B0000}"/>
    <cellStyle name="SAPBEXHLevel3X 12 11 3" xfId="23407" xr:uid="{00000000-0005-0000-0000-00006F5B0000}"/>
    <cellStyle name="SAPBEXHLevel3X 12 12" xfId="23408" xr:uid="{00000000-0005-0000-0000-0000705B0000}"/>
    <cellStyle name="SAPBEXHLevel3X 12 12 2" xfId="23409" xr:uid="{00000000-0005-0000-0000-0000715B0000}"/>
    <cellStyle name="SAPBEXHLevel3X 12 12 3" xfId="23410" xr:uid="{00000000-0005-0000-0000-0000725B0000}"/>
    <cellStyle name="SAPBEXHLevel3X 12 13" xfId="23411" xr:uid="{00000000-0005-0000-0000-0000735B0000}"/>
    <cellStyle name="SAPBEXHLevel3X 12 13 2" xfId="23412" xr:uid="{00000000-0005-0000-0000-0000745B0000}"/>
    <cellStyle name="SAPBEXHLevel3X 12 13 3" xfId="23413" xr:uid="{00000000-0005-0000-0000-0000755B0000}"/>
    <cellStyle name="SAPBEXHLevel3X 12 14" xfId="23414" xr:uid="{00000000-0005-0000-0000-0000765B0000}"/>
    <cellStyle name="SAPBEXHLevel3X 12 14 2" xfId="23415" xr:uid="{00000000-0005-0000-0000-0000775B0000}"/>
    <cellStyle name="SAPBEXHLevel3X 12 14 3" xfId="23416" xr:uid="{00000000-0005-0000-0000-0000785B0000}"/>
    <cellStyle name="SAPBEXHLevel3X 12 15" xfId="23417" xr:uid="{00000000-0005-0000-0000-0000795B0000}"/>
    <cellStyle name="SAPBEXHLevel3X 12 15 2" xfId="23418" xr:uid="{00000000-0005-0000-0000-00007A5B0000}"/>
    <cellStyle name="SAPBEXHLevel3X 12 15 3" xfId="23419" xr:uid="{00000000-0005-0000-0000-00007B5B0000}"/>
    <cellStyle name="SAPBEXHLevel3X 12 16" xfId="23420" xr:uid="{00000000-0005-0000-0000-00007C5B0000}"/>
    <cellStyle name="SAPBEXHLevel3X 12 2" xfId="23421" xr:uid="{00000000-0005-0000-0000-00007D5B0000}"/>
    <cellStyle name="SAPBEXHLevel3X 12 2 2" xfId="23422" xr:uid="{00000000-0005-0000-0000-00007E5B0000}"/>
    <cellStyle name="SAPBEXHLevel3X 12 2 3" xfId="23423" xr:uid="{00000000-0005-0000-0000-00007F5B0000}"/>
    <cellStyle name="SAPBEXHLevel3X 12 3" xfId="23424" xr:uid="{00000000-0005-0000-0000-0000805B0000}"/>
    <cellStyle name="SAPBEXHLevel3X 12 3 2" xfId="23425" xr:uid="{00000000-0005-0000-0000-0000815B0000}"/>
    <cellStyle name="SAPBEXHLevel3X 12 3 3" xfId="23426" xr:uid="{00000000-0005-0000-0000-0000825B0000}"/>
    <cellStyle name="SAPBEXHLevel3X 12 4" xfId="23427" xr:uid="{00000000-0005-0000-0000-0000835B0000}"/>
    <cellStyle name="SAPBEXHLevel3X 12 4 2" xfId="23428" xr:uid="{00000000-0005-0000-0000-0000845B0000}"/>
    <cellStyle name="SAPBEXHLevel3X 12 4 3" xfId="23429" xr:uid="{00000000-0005-0000-0000-0000855B0000}"/>
    <cellStyle name="SAPBEXHLevel3X 12 5" xfId="23430" xr:uid="{00000000-0005-0000-0000-0000865B0000}"/>
    <cellStyle name="SAPBEXHLevel3X 12 5 2" xfId="23431" xr:uid="{00000000-0005-0000-0000-0000875B0000}"/>
    <cellStyle name="SAPBEXHLevel3X 12 5 3" xfId="23432" xr:uid="{00000000-0005-0000-0000-0000885B0000}"/>
    <cellStyle name="SAPBEXHLevel3X 12 6" xfId="23433" xr:uid="{00000000-0005-0000-0000-0000895B0000}"/>
    <cellStyle name="SAPBEXHLevel3X 12 6 2" xfId="23434" xr:uid="{00000000-0005-0000-0000-00008A5B0000}"/>
    <cellStyle name="SAPBEXHLevel3X 12 6 3" xfId="23435" xr:uid="{00000000-0005-0000-0000-00008B5B0000}"/>
    <cellStyle name="SAPBEXHLevel3X 12 7" xfId="23436" xr:uid="{00000000-0005-0000-0000-00008C5B0000}"/>
    <cellStyle name="SAPBEXHLevel3X 12 7 2" xfId="23437" xr:uid="{00000000-0005-0000-0000-00008D5B0000}"/>
    <cellStyle name="SAPBEXHLevel3X 12 7 3" xfId="23438" xr:uid="{00000000-0005-0000-0000-00008E5B0000}"/>
    <cellStyle name="SAPBEXHLevel3X 12 8" xfId="23439" xr:uid="{00000000-0005-0000-0000-00008F5B0000}"/>
    <cellStyle name="SAPBEXHLevel3X 12 8 2" xfId="23440" xr:uid="{00000000-0005-0000-0000-0000905B0000}"/>
    <cellStyle name="SAPBEXHLevel3X 12 8 3" xfId="23441" xr:uid="{00000000-0005-0000-0000-0000915B0000}"/>
    <cellStyle name="SAPBEXHLevel3X 12 9" xfId="23442" xr:uid="{00000000-0005-0000-0000-0000925B0000}"/>
    <cellStyle name="SAPBEXHLevel3X 12 9 2" xfId="23443" xr:uid="{00000000-0005-0000-0000-0000935B0000}"/>
    <cellStyle name="SAPBEXHLevel3X 12 9 3" xfId="23444" xr:uid="{00000000-0005-0000-0000-0000945B0000}"/>
    <cellStyle name="SAPBEXHLevel3X 13" xfId="23445" xr:uid="{00000000-0005-0000-0000-0000955B0000}"/>
    <cellStyle name="SAPBEXHLevel3X 13 10" xfId="23446" xr:uid="{00000000-0005-0000-0000-0000965B0000}"/>
    <cellStyle name="SAPBEXHLevel3X 13 10 2" xfId="23447" xr:uid="{00000000-0005-0000-0000-0000975B0000}"/>
    <cellStyle name="SAPBEXHLevel3X 13 10 3" xfId="23448" xr:uid="{00000000-0005-0000-0000-0000985B0000}"/>
    <cellStyle name="SAPBEXHLevel3X 13 11" xfId="23449" xr:uid="{00000000-0005-0000-0000-0000995B0000}"/>
    <cellStyle name="SAPBEXHLevel3X 13 11 2" xfId="23450" xr:uid="{00000000-0005-0000-0000-00009A5B0000}"/>
    <cellStyle name="SAPBEXHLevel3X 13 11 3" xfId="23451" xr:uid="{00000000-0005-0000-0000-00009B5B0000}"/>
    <cellStyle name="SAPBEXHLevel3X 13 12" xfId="23452" xr:uid="{00000000-0005-0000-0000-00009C5B0000}"/>
    <cellStyle name="SAPBEXHLevel3X 13 12 2" xfId="23453" xr:uid="{00000000-0005-0000-0000-00009D5B0000}"/>
    <cellStyle name="SAPBEXHLevel3X 13 12 3" xfId="23454" xr:uid="{00000000-0005-0000-0000-00009E5B0000}"/>
    <cellStyle name="SAPBEXHLevel3X 13 13" xfId="23455" xr:uid="{00000000-0005-0000-0000-00009F5B0000}"/>
    <cellStyle name="SAPBEXHLevel3X 13 13 2" xfId="23456" xr:uid="{00000000-0005-0000-0000-0000A05B0000}"/>
    <cellStyle name="SAPBEXHLevel3X 13 13 3" xfId="23457" xr:uid="{00000000-0005-0000-0000-0000A15B0000}"/>
    <cellStyle name="SAPBEXHLevel3X 13 14" xfId="23458" xr:uid="{00000000-0005-0000-0000-0000A25B0000}"/>
    <cellStyle name="SAPBEXHLevel3X 13 14 2" xfId="23459" xr:uid="{00000000-0005-0000-0000-0000A35B0000}"/>
    <cellStyle name="SAPBEXHLevel3X 13 14 3" xfId="23460" xr:uid="{00000000-0005-0000-0000-0000A45B0000}"/>
    <cellStyle name="SAPBEXHLevel3X 13 15" xfId="23461" xr:uid="{00000000-0005-0000-0000-0000A55B0000}"/>
    <cellStyle name="SAPBEXHLevel3X 13 15 2" xfId="23462" xr:uid="{00000000-0005-0000-0000-0000A65B0000}"/>
    <cellStyle name="SAPBEXHLevel3X 13 15 3" xfId="23463" xr:uid="{00000000-0005-0000-0000-0000A75B0000}"/>
    <cellStyle name="SAPBEXHLevel3X 13 16" xfId="23464" xr:uid="{00000000-0005-0000-0000-0000A85B0000}"/>
    <cellStyle name="SAPBEXHLevel3X 13 2" xfId="23465" xr:uid="{00000000-0005-0000-0000-0000A95B0000}"/>
    <cellStyle name="SAPBEXHLevel3X 13 2 2" xfId="23466" xr:uid="{00000000-0005-0000-0000-0000AA5B0000}"/>
    <cellStyle name="SAPBEXHLevel3X 13 2 3" xfId="23467" xr:uid="{00000000-0005-0000-0000-0000AB5B0000}"/>
    <cellStyle name="SAPBEXHLevel3X 13 3" xfId="23468" xr:uid="{00000000-0005-0000-0000-0000AC5B0000}"/>
    <cellStyle name="SAPBEXHLevel3X 13 3 2" xfId="23469" xr:uid="{00000000-0005-0000-0000-0000AD5B0000}"/>
    <cellStyle name="SAPBEXHLevel3X 13 3 3" xfId="23470" xr:uid="{00000000-0005-0000-0000-0000AE5B0000}"/>
    <cellStyle name="SAPBEXHLevel3X 13 4" xfId="23471" xr:uid="{00000000-0005-0000-0000-0000AF5B0000}"/>
    <cellStyle name="SAPBEXHLevel3X 13 4 2" xfId="23472" xr:uid="{00000000-0005-0000-0000-0000B05B0000}"/>
    <cellStyle name="SAPBEXHLevel3X 13 4 3" xfId="23473" xr:uid="{00000000-0005-0000-0000-0000B15B0000}"/>
    <cellStyle name="SAPBEXHLevel3X 13 5" xfId="23474" xr:uid="{00000000-0005-0000-0000-0000B25B0000}"/>
    <cellStyle name="SAPBEXHLevel3X 13 5 2" xfId="23475" xr:uid="{00000000-0005-0000-0000-0000B35B0000}"/>
    <cellStyle name="SAPBEXHLevel3X 13 5 3" xfId="23476" xr:uid="{00000000-0005-0000-0000-0000B45B0000}"/>
    <cellStyle name="SAPBEXHLevel3X 13 6" xfId="23477" xr:uid="{00000000-0005-0000-0000-0000B55B0000}"/>
    <cellStyle name="SAPBEXHLevel3X 13 6 2" xfId="23478" xr:uid="{00000000-0005-0000-0000-0000B65B0000}"/>
    <cellStyle name="SAPBEXHLevel3X 13 6 3" xfId="23479" xr:uid="{00000000-0005-0000-0000-0000B75B0000}"/>
    <cellStyle name="SAPBEXHLevel3X 13 7" xfId="23480" xr:uid="{00000000-0005-0000-0000-0000B85B0000}"/>
    <cellStyle name="SAPBEXHLevel3X 13 7 2" xfId="23481" xr:uid="{00000000-0005-0000-0000-0000B95B0000}"/>
    <cellStyle name="SAPBEXHLevel3X 13 7 3" xfId="23482" xr:uid="{00000000-0005-0000-0000-0000BA5B0000}"/>
    <cellStyle name="SAPBEXHLevel3X 13 8" xfId="23483" xr:uid="{00000000-0005-0000-0000-0000BB5B0000}"/>
    <cellStyle name="SAPBEXHLevel3X 13 8 2" xfId="23484" xr:uid="{00000000-0005-0000-0000-0000BC5B0000}"/>
    <cellStyle name="SAPBEXHLevel3X 13 8 3" xfId="23485" xr:uid="{00000000-0005-0000-0000-0000BD5B0000}"/>
    <cellStyle name="SAPBEXHLevel3X 13 9" xfId="23486" xr:uid="{00000000-0005-0000-0000-0000BE5B0000}"/>
    <cellStyle name="SAPBEXHLevel3X 13 9 2" xfId="23487" xr:uid="{00000000-0005-0000-0000-0000BF5B0000}"/>
    <cellStyle name="SAPBEXHLevel3X 13 9 3" xfId="23488" xr:uid="{00000000-0005-0000-0000-0000C05B0000}"/>
    <cellStyle name="SAPBEXHLevel3X 14" xfId="23489" xr:uid="{00000000-0005-0000-0000-0000C15B0000}"/>
    <cellStyle name="SAPBEXHLevel3X 14 10" xfId="23490" xr:uid="{00000000-0005-0000-0000-0000C25B0000}"/>
    <cellStyle name="SAPBEXHLevel3X 14 10 2" xfId="23491" xr:uid="{00000000-0005-0000-0000-0000C35B0000}"/>
    <cellStyle name="SAPBEXHLevel3X 14 10 3" xfId="23492" xr:uid="{00000000-0005-0000-0000-0000C45B0000}"/>
    <cellStyle name="SAPBEXHLevel3X 14 11" xfId="23493" xr:uid="{00000000-0005-0000-0000-0000C55B0000}"/>
    <cellStyle name="SAPBEXHLevel3X 14 11 2" xfId="23494" xr:uid="{00000000-0005-0000-0000-0000C65B0000}"/>
    <cellStyle name="SAPBEXHLevel3X 14 11 3" xfId="23495" xr:uid="{00000000-0005-0000-0000-0000C75B0000}"/>
    <cellStyle name="SAPBEXHLevel3X 14 12" xfId="23496" xr:uid="{00000000-0005-0000-0000-0000C85B0000}"/>
    <cellStyle name="SAPBEXHLevel3X 14 12 2" xfId="23497" xr:uid="{00000000-0005-0000-0000-0000C95B0000}"/>
    <cellStyle name="SAPBEXHLevel3X 14 12 3" xfId="23498" xr:uid="{00000000-0005-0000-0000-0000CA5B0000}"/>
    <cellStyle name="SAPBEXHLevel3X 14 13" xfId="23499" xr:uid="{00000000-0005-0000-0000-0000CB5B0000}"/>
    <cellStyle name="SAPBEXHLevel3X 14 13 2" xfId="23500" xr:uid="{00000000-0005-0000-0000-0000CC5B0000}"/>
    <cellStyle name="SAPBEXHLevel3X 14 13 3" xfId="23501" xr:uid="{00000000-0005-0000-0000-0000CD5B0000}"/>
    <cellStyle name="SAPBEXHLevel3X 14 14" xfId="23502" xr:uid="{00000000-0005-0000-0000-0000CE5B0000}"/>
    <cellStyle name="SAPBEXHLevel3X 14 14 2" xfId="23503" xr:uid="{00000000-0005-0000-0000-0000CF5B0000}"/>
    <cellStyle name="SAPBEXHLevel3X 14 14 3" xfId="23504" xr:uid="{00000000-0005-0000-0000-0000D05B0000}"/>
    <cellStyle name="SAPBEXHLevel3X 14 15" xfId="23505" xr:uid="{00000000-0005-0000-0000-0000D15B0000}"/>
    <cellStyle name="SAPBEXHLevel3X 14 15 2" xfId="23506" xr:uid="{00000000-0005-0000-0000-0000D25B0000}"/>
    <cellStyle name="SAPBEXHLevel3X 14 15 3" xfId="23507" xr:uid="{00000000-0005-0000-0000-0000D35B0000}"/>
    <cellStyle name="SAPBEXHLevel3X 14 16" xfId="23508" xr:uid="{00000000-0005-0000-0000-0000D45B0000}"/>
    <cellStyle name="SAPBEXHLevel3X 14 2" xfId="23509" xr:uid="{00000000-0005-0000-0000-0000D55B0000}"/>
    <cellStyle name="SAPBEXHLevel3X 14 2 2" xfId="23510" xr:uid="{00000000-0005-0000-0000-0000D65B0000}"/>
    <cellStyle name="SAPBEXHLevel3X 14 2 3" xfId="23511" xr:uid="{00000000-0005-0000-0000-0000D75B0000}"/>
    <cellStyle name="SAPBEXHLevel3X 14 3" xfId="23512" xr:uid="{00000000-0005-0000-0000-0000D85B0000}"/>
    <cellStyle name="SAPBEXHLevel3X 14 3 2" xfId="23513" xr:uid="{00000000-0005-0000-0000-0000D95B0000}"/>
    <cellStyle name="SAPBEXHLevel3X 14 3 3" xfId="23514" xr:uid="{00000000-0005-0000-0000-0000DA5B0000}"/>
    <cellStyle name="SAPBEXHLevel3X 14 4" xfId="23515" xr:uid="{00000000-0005-0000-0000-0000DB5B0000}"/>
    <cellStyle name="SAPBEXHLevel3X 14 4 2" xfId="23516" xr:uid="{00000000-0005-0000-0000-0000DC5B0000}"/>
    <cellStyle name="SAPBEXHLevel3X 14 4 3" xfId="23517" xr:uid="{00000000-0005-0000-0000-0000DD5B0000}"/>
    <cellStyle name="SAPBEXHLevel3X 14 5" xfId="23518" xr:uid="{00000000-0005-0000-0000-0000DE5B0000}"/>
    <cellStyle name="SAPBEXHLevel3X 14 5 2" xfId="23519" xr:uid="{00000000-0005-0000-0000-0000DF5B0000}"/>
    <cellStyle name="SAPBEXHLevel3X 14 5 3" xfId="23520" xr:uid="{00000000-0005-0000-0000-0000E05B0000}"/>
    <cellStyle name="SAPBEXHLevel3X 14 6" xfId="23521" xr:uid="{00000000-0005-0000-0000-0000E15B0000}"/>
    <cellStyle name="SAPBEXHLevel3X 14 6 2" xfId="23522" xr:uid="{00000000-0005-0000-0000-0000E25B0000}"/>
    <cellStyle name="SAPBEXHLevel3X 14 6 3" xfId="23523" xr:uid="{00000000-0005-0000-0000-0000E35B0000}"/>
    <cellStyle name="SAPBEXHLevel3X 14 7" xfId="23524" xr:uid="{00000000-0005-0000-0000-0000E45B0000}"/>
    <cellStyle name="SAPBEXHLevel3X 14 7 2" xfId="23525" xr:uid="{00000000-0005-0000-0000-0000E55B0000}"/>
    <cellStyle name="SAPBEXHLevel3X 14 7 3" xfId="23526" xr:uid="{00000000-0005-0000-0000-0000E65B0000}"/>
    <cellStyle name="SAPBEXHLevel3X 14 8" xfId="23527" xr:uid="{00000000-0005-0000-0000-0000E75B0000}"/>
    <cellStyle name="SAPBEXHLevel3X 14 8 2" xfId="23528" xr:uid="{00000000-0005-0000-0000-0000E85B0000}"/>
    <cellStyle name="SAPBEXHLevel3X 14 8 3" xfId="23529" xr:uid="{00000000-0005-0000-0000-0000E95B0000}"/>
    <cellStyle name="SAPBEXHLevel3X 14 9" xfId="23530" xr:uid="{00000000-0005-0000-0000-0000EA5B0000}"/>
    <cellStyle name="SAPBEXHLevel3X 14 9 2" xfId="23531" xr:uid="{00000000-0005-0000-0000-0000EB5B0000}"/>
    <cellStyle name="SAPBEXHLevel3X 14 9 3" xfId="23532" xr:uid="{00000000-0005-0000-0000-0000EC5B0000}"/>
    <cellStyle name="SAPBEXHLevel3X 15" xfId="23533" xr:uid="{00000000-0005-0000-0000-0000ED5B0000}"/>
    <cellStyle name="SAPBEXHLevel3X 15 10" xfId="23534" xr:uid="{00000000-0005-0000-0000-0000EE5B0000}"/>
    <cellStyle name="SAPBEXHLevel3X 15 10 2" xfId="23535" xr:uid="{00000000-0005-0000-0000-0000EF5B0000}"/>
    <cellStyle name="SAPBEXHLevel3X 15 10 3" xfId="23536" xr:uid="{00000000-0005-0000-0000-0000F05B0000}"/>
    <cellStyle name="SAPBEXHLevel3X 15 11" xfId="23537" xr:uid="{00000000-0005-0000-0000-0000F15B0000}"/>
    <cellStyle name="SAPBEXHLevel3X 15 11 2" xfId="23538" xr:uid="{00000000-0005-0000-0000-0000F25B0000}"/>
    <cellStyle name="SAPBEXHLevel3X 15 11 3" xfId="23539" xr:uid="{00000000-0005-0000-0000-0000F35B0000}"/>
    <cellStyle name="SAPBEXHLevel3X 15 12" xfId="23540" xr:uid="{00000000-0005-0000-0000-0000F45B0000}"/>
    <cellStyle name="SAPBEXHLevel3X 15 12 2" xfId="23541" xr:uid="{00000000-0005-0000-0000-0000F55B0000}"/>
    <cellStyle name="SAPBEXHLevel3X 15 12 3" xfId="23542" xr:uid="{00000000-0005-0000-0000-0000F65B0000}"/>
    <cellStyle name="SAPBEXHLevel3X 15 13" xfId="23543" xr:uid="{00000000-0005-0000-0000-0000F75B0000}"/>
    <cellStyle name="SAPBEXHLevel3X 15 13 2" xfId="23544" xr:uid="{00000000-0005-0000-0000-0000F85B0000}"/>
    <cellStyle name="SAPBEXHLevel3X 15 13 3" xfId="23545" xr:uid="{00000000-0005-0000-0000-0000F95B0000}"/>
    <cellStyle name="SAPBEXHLevel3X 15 14" xfId="23546" xr:uid="{00000000-0005-0000-0000-0000FA5B0000}"/>
    <cellStyle name="SAPBEXHLevel3X 15 14 2" xfId="23547" xr:uid="{00000000-0005-0000-0000-0000FB5B0000}"/>
    <cellStyle name="SAPBEXHLevel3X 15 14 3" xfId="23548" xr:uid="{00000000-0005-0000-0000-0000FC5B0000}"/>
    <cellStyle name="SAPBEXHLevel3X 15 15" xfId="23549" xr:uid="{00000000-0005-0000-0000-0000FD5B0000}"/>
    <cellStyle name="SAPBEXHLevel3X 15 15 2" xfId="23550" xr:uid="{00000000-0005-0000-0000-0000FE5B0000}"/>
    <cellStyle name="SAPBEXHLevel3X 15 15 3" xfId="23551" xr:uid="{00000000-0005-0000-0000-0000FF5B0000}"/>
    <cellStyle name="SAPBEXHLevel3X 15 16" xfId="23552" xr:uid="{00000000-0005-0000-0000-0000005C0000}"/>
    <cellStyle name="SAPBEXHLevel3X 15 2" xfId="23553" xr:uid="{00000000-0005-0000-0000-0000015C0000}"/>
    <cellStyle name="SAPBEXHLevel3X 15 2 2" xfId="23554" xr:uid="{00000000-0005-0000-0000-0000025C0000}"/>
    <cellStyle name="SAPBEXHLevel3X 15 2 3" xfId="23555" xr:uid="{00000000-0005-0000-0000-0000035C0000}"/>
    <cellStyle name="SAPBEXHLevel3X 15 3" xfId="23556" xr:uid="{00000000-0005-0000-0000-0000045C0000}"/>
    <cellStyle name="SAPBEXHLevel3X 15 3 2" xfId="23557" xr:uid="{00000000-0005-0000-0000-0000055C0000}"/>
    <cellStyle name="SAPBEXHLevel3X 15 3 3" xfId="23558" xr:uid="{00000000-0005-0000-0000-0000065C0000}"/>
    <cellStyle name="SAPBEXHLevel3X 15 4" xfId="23559" xr:uid="{00000000-0005-0000-0000-0000075C0000}"/>
    <cellStyle name="SAPBEXHLevel3X 15 4 2" xfId="23560" xr:uid="{00000000-0005-0000-0000-0000085C0000}"/>
    <cellStyle name="SAPBEXHLevel3X 15 4 3" xfId="23561" xr:uid="{00000000-0005-0000-0000-0000095C0000}"/>
    <cellStyle name="SAPBEXHLevel3X 15 5" xfId="23562" xr:uid="{00000000-0005-0000-0000-00000A5C0000}"/>
    <cellStyle name="SAPBEXHLevel3X 15 5 2" xfId="23563" xr:uid="{00000000-0005-0000-0000-00000B5C0000}"/>
    <cellStyle name="SAPBEXHLevel3X 15 5 3" xfId="23564" xr:uid="{00000000-0005-0000-0000-00000C5C0000}"/>
    <cellStyle name="SAPBEXHLevel3X 15 6" xfId="23565" xr:uid="{00000000-0005-0000-0000-00000D5C0000}"/>
    <cellStyle name="SAPBEXHLevel3X 15 6 2" xfId="23566" xr:uid="{00000000-0005-0000-0000-00000E5C0000}"/>
    <cellStyle name="SAPBEXHLevel3X 15 6 3" xfId="23567" xr:uid="{00000000-0005-0000-0000-00000F5C0000}"/>
    <cellStyle name="SAPBEXHLevel3X 15 7" xfId="23568" xr:uid="{00000000-0005-0000-0000-0000105C0000}"/>
    <cellStyle name="SAPBEXHLevel3X 15 7 2" xfId="23569" xr:uid="{00000000-0005-0000-0000-0000115C0000}"/>
    <cellStyle name="SAPBEXHLevel3X 15 7 3" xfId="23570" xr:uid="{00000000-0005-0000-0000-0000125C0000}"/>
    <cellStyle name="SAPBEXHLevel3X 15 8" xfId="23571" xr:uid="{00000000-0005-0000-0000-0000135C0000}"/>
    <cellStyle name="SAPBEXHLevel3X 15 8 2" xfId="23572" xr:uid="{00000000-0005-0000-0000-0000145C0000}"/>
    <cellStyle name="SAPBEXHLevel3X 15 8 3" xfId="23573" xr:uid="{00000000-0005-0000-0000-0000155C0000}"/>
    <cellStyle name="SAPBEXHLevel3X 15 9" xfId="23574" xr:uid="{00000000-0005-0000-0000-0000165C0000}"/>
    <cellStyle name="SAPBEXHLevel3X 15 9 2" xfId="23575" xr:uid="{00000000-0005-0000-0000-0000175C0000}"/>
    <cellStyle name="SAPBEXHLevel3X 15 9 3" xfId="23576" xr:uid="{00000000-0005-0000-0000-0000185C0000}"/>
    <cellStyle name="SAPBEXHLevel3X 16" xfId="23577" xr:uid="{00000000-0005-0000-0000-0000195C0000}"/>
    <cellStyle name="SAPBEXHLevel3X 16 2" xfId="23578" xr:uid="{00000000-0005-0000-0000-00001A5C0000}"/>
    <cellStyle name="SAPBEXHLevel3X 16 3" xfId="23579" xr:uid="{00000000-0005-0000-0000-00001B5C0000}"/>
    <cellStyle name="SAPBEXHLevel3X 17" xfId="23580" xr:uid="{00000000-0005-0000-0000-00001C5C0000}"/>
    <cellStyle name="SAPBEXHLevel3X 17 2" xfId="23581" xr:uid="{00000000-0005-0000-0000-00001D5C0000}"/>
    <cellStyle name="SAPBEXHLevel3X 17 3" xfId="23582" xr:uid="{00000000-0005-0000-0000-00001E5C0000}"/>
    <cellStyle name="SAPBEXHLevel3X 18" xfId="23583" xr:uid="{00000000-0005-0000-0000-00001F5C0000}"/>
    <cellStyle name="SAPBEXHLevel3X 18 2" xfId="23584" xr:uid="{00000000-0005-0000-0000-0000205C0000}"/>
    <cellStyle name="SAPBEXHLevel3X 18 3" xfId="23585" xr:uid="{00000000-0005-0000-0000-0000215C0000}"/>
    <cellStyle name="SAPBEXHLevel3X 19" xfId="23586" xr:uid="{00000000-0005-0000-0000-0000225C0000}"/>
    <cellStyle name="SAPBEXHLevel3X 19 2" xfId="23587" xr:uid="{00000000-0005-0000-0000-0000235C0000}"/>
    <cellStyle name="SAPBEXHLevel3X 19 3" xfId="23588" xr:uid="{00000000-0005-0000-0000-0000245C0000}"/>
    <cellStyle name="SAPBEXHLevel3X 2" xfId="23589" xr:uid="{00000000-0005-0000-0000-0000255C0000}"/>
    <cellStyle name="SAPBEXHLevel3X 2 10" xfId="23590" xr:uid="{00000000-0005-0000-0000-0000265C0000}"/>
    <cellStyle name="SAPBEXHLevel3X 2 10 10" xfId="23591" xr:uid="{00000000-0005-0000-0000-0000275C0000}"/>
    <cellStyle name="SAPBEXHLevel3X 2 10 10 2" xfId="23592" xr:uid="{00000000-0005-0000-0000-0000285C0000}"/>
    <cellStyle name="SAPBEXHLevel3X 2 10 10 3" xfId="23593" xr:uid="{00000000-0005-0000-0000-0000295C0000}"/>
    <cellStyle name="SAPBEXHLevel3X 2 10 11" xfId="23594" xr:uid="{00000000-0005-0000-0000-00002A5C0000}"/>
    <cellStyle name="SAPBEXHLevel3X 2 10 11 2" xfId="23595" xr:uid="{00000000-0005-0000-0000-00002B5C0000}"/>
    <cellStyle name="SAPBEXHLevel3X 2 10 11 3" xfId="23596" xr:uid="{00000000-0005-0000-0000-00002C5C0000}"/>
    <cellStyle name="SAPBEXHLevel3X 2 10 12" xfId="23597" xr:uid="{00000000-0005-0000-0000-00002D5C0000}"/>
    <cellStyle name="SAPBEXHLevel3X 2 10 12 2" xfId="23598" xr:uid="{00000000-0005-0000-0000-00002E5C0000}"/>
    <cellStyle name="SAPBEXHLevel3X 2 10 12 3" xfId="23599" xr:uid="{00000000-0005-0000-0000-00002F5C0000}"/>
    <cellStyle name="SAPBEXHLevel3X 2 10 13" xfId="23600" xr:uid="{00000000-0005-0000-0000-0000305C0000}"/>
    <cellStyle name="SAPBEXHLevel3X 2 10 13 2" xfId="23601" xr:uid="{00000000-0005-0000-0000-0000315C0000}"/>
    <cellStyle name="SAPBEXHLevel3X 2 10 13 3" xfId="23602" xr:uid="{00000000-0005-0000-0000-0000325C0000}"/>
    <cellStyle name="SAPBEXHLevel3X 2 10 14" xfId="23603" xr:uid="{00000000-0005-0000-0000-0000335C0000}"/>
    <cellStyle name="SAPBEXHLevel3X 2 10 14 2" xfId="23604" xr:uid="{00000000-0005-0000-0000-0000345C0000}"/>
    <cellStyle name="SAPBEXHLevel3X 2 10 14 3" xfId="23605" xr:uid="{00000000-0005-0000-0000-0000355C0000}"/>
    <cellStyle name="SAPBEXHLevel3X 2 10 15" xfId="23606" xr:uid="{00000000-0005-0000-0000-0000365C0000}"/>
    <cellStyle name="SAPBEXHLevel3X 2 10 15 2" xfId="23607" xr:uid="{00000000-0005-0000-0000-0000375C0000}"/>
    <cellStyle name="SAPBEXHLevel3X 2 10 15 3" xfId="23608" xr:uid="{00000000-0005-0000-0000-0000385C0000}"/>
    <cellStyle name="SAPBEXHLevel3X 2 10 16" xfId="23609" xr:uid="{00000000-0005-0000-0000-0000395C0000}"/>
    <cellStyle name="SAPBEXHLevel3X 2 10 2" xfId="23610" xr:uid="{00000000-0005-0000-0000-00003A5C0000}"/>
    <cellStyle name="SAPBEXHLevel3X 2 10 2 2" xfId="23611" xr:uid="{00000000-0005-0000-0000-00003B5C0000}"/>
    <cellStyle name="SAPBEXHLevel3X 2 10 2 3" xfId="23612" xr:uid="{00000000-0005-0000-0000-00003C5C0000}"/>
    <cellStyle name="SAPBEXHLevel3X 2 10 3" xfId="23613" xr:uid="{00000000-0005-0000-0000-00003D5C0000}"/>
    <cellStyle name="SAPBEXHLevel3X 2 10 3 2" xfId="23614" xr:uid="{00000000-0005-0000-0000-00003E5C0000}"/>
    <cellStyle name="SAPBEXHLevel3X 2 10 3 3" xfId="23615" xr:uid="{00000000-0005-0000-0000-00003F5C0000}"/>
    <cellStyle name="SAPBEXHLevel3X 2 10 4" xfId="23616" xr:uid="{00000000-0005-0000-0000-0000405C0000}"/>
    <cellStyle name="SAPBEXHLevel3X 2 10 4 2" xfId="23617" xr:uid="{00000000-0005-0000-0000-0000415C0000}"/>
    <cellStyle name="SAPBEXHLevel3X 2 10 4 3" xfId="23618" xr:uid="{00000000-0005-0000-0000-0000425C0000}"/>
    <cellStyle name="SAPBEXHLevel3X 2 10 5" xfId="23619" xr:uid="{00000000-0005-0000-0000-0000435C0000}"/>
    <cellStyle name="SAPBEXHLevel3X 2 10 5 2" xfId="23620" xr:uid="{00000000-0005-0000-0000-0000445C0000}"/>
    <cellStyle name="SAPBEXHLevel3X 2 10 5 3" xfId="23621" xr:uid="{00000000-0005-0000-0000-0000455C0000}"/>
    <cellStyle name="SAPBEXHLevel3X 2 10 6" xfId="23622" xr:uid="{00000000-0005-0000-0000-0000465C0000}"/>
    <cellStyle name="SAPBEXHLevel3X 2 10 6 2" xfId="23623" xr:uid="{00000000-0005-0000-0000-0000475C0000}"/>
    <cellStyle name="SAPBEXHLevel3X 2 10 6 3" xfId="23624" xr:uid="{00000000-0005-0000-0000-0000485C0000}"/>
    <cellStyle name="SAPBEXHLevel3X 2 10 7" xfId="23625" xr:uid="{00000000-0005-0000-0000-0000495C0000}"/>
    <cellStyle name="SAPBEXHLevel3X 2 10 7 2" xfId="23626" xr:uid="{00000000-0005-0000-0000-00004A5C0000}"/>
    <cellStyle name="SAPBEXHLevel3X 2 10 7 3" xfId="23627" xr:uid="{00000000-0005-0000-0000-00004B5C0000}"/>
    <cellStyle name="SAPBEXHLevel3X 2 10 8" xfId="23628" xr:uid="{00000000-0005-0000-0000-00004C5C0000}"/>
    <cellStyle name="SAPBEXHLevel3X 2 10 8 2" xfId="23629" xr:uid="{00000000-0005-0000-0000-00004D5C0000}"/>
    <cellStyle name="SAPBEXHLevel3X 2 10 8 3" xfId="23630" xr:uid="{00000000-0005-0000-0000-00004E5C0000}"/>
    <cellStyle name="SAPBEXHLevel3X 2 10 9" xfId="23631" xr:uid="{00000000-0005-0000-0000-00004F5C0000}"/>
    <cellStyle name="SAPBEXHLevel3X 2 10 9 2" xfId="23632" xr:uid="{00000000-0005-0000-0000-0000505C0000}"/>
    <cellStyle name="SAPBEXHLevel3X 2 10 9 3" xfId="23633" xr:uid="{00000000-0005-0000-0000-0000515C0000}"/>
    <cellStyle name="SAPBEXHLevel3X 2 11" xfId="23634" xr:uid="{00000000-0005-0000-0000-0000525C0000}"/>
    <cellStyle name="SAPBEXHLevel3X 2 11 10" xfId="23635" xr:uid="{00000000-0005-0000-0000-0000535C0000}"/>
    <cellStyle name="SAPBEXHLevel3X 2 11 10 2" xfId="23636" xr:uid="{00000000-0005-0000-0000-0000545C0000}"/>
    <cellStyle name="SAPBEXHLevel3X 2 11 10 3" xfId="23637" xr:uid="{00000000-0005-0000-0000-0000555C0000}"/>
    <cellStyle name="SAPBEXHLevel3X 2 11 11" xfId="23638" xr:uid="{00000000-0005-0000-0000-0000565C0000}"/>
    <cellStyle name="SAPBEXHLevel3X 2 11 11 2" xfId="23639" xr:uid="{00000000-0005-0000-0000-0000575C0000}"/>
    <cellStyle name="SAPBEXHLevel3X 2 11 11 3" xfId="23640" xr:uid="{00000000-0005-0000-0000-0000585C0000}"/>
    <cellStyle name="SAPBEXHLevel3X 2 11 12" xfId="23641" xr:uid="{00000000-0005-0000-0000-0000595C0000}"/>
    <cellStyle name="SAPBEXHLevel3X 2 11 12 2" xfId="23642" xr:uid="{00000000-0005-0000-0000-00005A5C0000}"/>
    <cellStyle name="SAPBEXHLevel3X 2 11 12 3" xfId="23643" xr:uid="{00000000-0005-0000-0000-00005B5C0000}"/>
    <cellStyle name="SAPBEXHLevel3X 2 11 13" xfId="23644" xr:uid="{00000000-0005-0000-0000-00005C5C0000}"/>
    <cellStyle name="SAPBEXHLevel3X 2 11 13 2" xfId="23645" xr:uid="{00000000-0005-0000-0000-00005D5C0000}"/>
    <cellStyle name="SAPBEXHLevel3X 2 11 13 3" xfId="23646" xr:uid="{00000000-0005-0000-0000-00005E5C0000}"/>
    <cellStyle name="SAPBEXHLevel3X 2 11 14" xfId="23647" xr:uid="{00000000-0005-0000-0000-00005F5C0000}"/>
    <cellStyle name="SAPBEXHLevel3X 2 11 14 2" xfId="23648" xr:uid="{00000000-0005-0000-0000-0000605C0000}"/>
    <cellStyle name="SAPBEXHLevel3X 2 11 14 3" xfId="23649" xr:uid="{00000000-0005-0000-0000-0000615C0000}"/>
    <cellStyle name="SAPBEXHLevel3X 2 11 15" xfId="23650" xr:uid="{00000000-0005-0000-0000-0000625C0000}"/>
    <cellStyle name="SAPBEXHLevel3X 2 11 15 2" xfId="23651" xr:uid="{00000000-0005-0000-0000-0000635C0000}"/>
    <cellStyle name="SAPBEXHLevel3X 2 11 15 3" xfId="23652" xr:uid="{00000000-0005-0000-0000-0000645C0000}"/>
    <cellStyle name="SAPBEXHLevel3X 2 11 16" xfId="23653" xr:uid="{00000000-0005-0000-0000-0000655C0000}"/>
    <cellStyle name="SAPBEXHLevel3X 2 11 2" xfId="23654" xr:uid="{00000000-0005-0000-0000-0000665C0000}"/>
    <cellStyle name="SAPBEXHLevel3X 2 11 2 2" xfId="23655" xr:uid="{00000000-0005-0000-0000-0000675C0000}"/>
    <cellStyle name="SAPBEXHLevel3X 2 11 2 3" xfId="23656" xr:uid="{00000000-0005-0000-0000-0000685C0000}"/>
    <cellStyle name="SAPBEXHLevel3X 2 11 3" xfId="23657" xr:uid="{00000000-0005-0000-0000-0000695C0000}"/>
    <cellStyle name="SAPBEXHLevel3X 2 11 3 2" xfId="23658" xr:uid="{00000000-0005-0000-0000-00006A5C0000}"/>
    <cellStyle name="SAPBEXHLevel3X 2 11 3 3" xfId="23659" xr:uid="{00000000-0005-0000-0000-00006B5C0000}"/>
    <cellStyle name="SAPBEXHLevel3X 2 11 4" xfId="23660" xr:uid="{00000000-0005-0000-0000-00006C5C0000}"/>
    <cellStyle name="SAPBEXHLevel3X 2 11 4 2" xfId="23661" xr:uid="{00000000-0005-0000-0000-00006D5C0000}"/>
    <cellStyle name="SAPBEXHLevel3X 2 11 4 3" xfId="23662" xr:uid="{00000000-0005-0000-0000-00006E5C0000}"/>
    <cellStyle name="SAPBEXHLevel3X 2 11 5" xfId="23663" xr:uid="{00000000-0005-0000-0000-00006F5C0000}"/>
    <cellStyle name="SAPBEXHLevel3X 2 11 5 2" xfId="23664" xr:uid="{00000000-0005-0000-0000-0000705C0000}"/>
    <cellStyle name="SAPBEXHLevel3X 2 11 5 3" xfId="23665" xr:uid="{00000000-0005-0000-0000-0000715C0000}"/>
    <cellStyle name="SAPBEXHLevel3X 2 11 6" xfId="23666" xr:uid="{00000000-0005-0000-0000-0000725C0000}"/>
    <cellStyle name="SAPBEXHLevel3X 2 11 6 2" xfId="23667" xr:uid="{00000000-0005-0000-0000-0000735C0000}"/>
    <cellStyle name="SAPBEXHLevel3X 2 11 6 3" xfId="23668" xr:uid="{00000000-0005-0000-0000-0000745C0000}"/>
    <cellStyle name="SAPBEXHLevel3X 2 11 7" xfId="23669" xr:uid="{00000000-0005-0000-0000-0000755C0000}"/>
    <cellStyle name="SAPBEXHLevel3X 2 11 7 2" xfId="23670" xr:uid="{00000000-0005-0000-0000-0000765C0000}"/>
    <cellStyle name="SAPBEXHLevel3X 2 11 7 3" xfId="23671" xr:uid="{00000000-0005-0000-0000-0000775C0000}"/>
    <cellStyle name="SAPBEXHLevel3X 2 11 8" xfId="23672" xr:uid="{00000000-0005-0000-0000-0000785C0000}"/>
    <cellStyle name="SAPBEXHLevel3X 2 11 8 2" xfId="23673" xr:uid="{00000000-0005-0000-0000-0000795C0000}"/>
    <cellStyle name="SAPBEXHLevel3X 2 11 8 3" xfId="23674" xr:uid="{00000000-0005-0000-0000-00007A5C0000}"/>
    <cellStyle name="SAPBEXHLevel3X 2 11 9" xfId="23675" xr:uid="{00000000-0005-0000-0000-00007B5C0000}"/>
    <cellStyle name="SAPBEXHLevel3X 2 11 9 2" xfId="23676" xr:uid="{00000000-0005-0000-0000-00007C5C0000}"/>
    <cellStyle name="SAPBEXHLevel3X 2 11 9 3" xfId="23677" xr:uid="{00000000-0005-0000-0000-00007D5C0000}"/>
    <cellStyle name="SAPBEXHLevel3X 2 12" xfId="23678" xr:uid="{00000000-0005-0000-0000-00007E5C0000}"/>
    <cellStyle name="SAPBEXHLevel3X 2 12 10" xfId="23679" xr:uid="{00000000-0005-0000-0000-00007F5C0000}"/>
    <cellStyle name="SAPBEXHLevel3X 2 12 10 2" xfId="23680" xr:uid="{00000000-0005-0000-0000-0000805C0000}"/>
    <cellStyle name="SAPBEXHLevel3X 2 12 10 3" xfId="23681" xr:uid="{00000000-0005-0000-0000-0000815C0000}"/>
    <cellStyle name="SAPBEXHLevel3X 2 12 11" xfId="23682" xr:uid="{00000000-0005-0000-0000-0000825C0000}"/>
    <cellStyle name="SAPBEXHLevel3X 2 12 11 2" xfId="23683" xr:uid="{00000000-0005-0000-0000-0000835C0000}"/>
    <cellStyle name="SAPBEXHLevel3X 2 12 11 3" xfId="23684" xr:uid="{00000000-0005-0000-0000-0000845C0000}"/>
    <cellStyle name="SAPBEXHLevel3X 2 12 12" xfId="23685" xr:uid="{00000000-0005-0000-0000-0000855C0000}"/>
    <cellStyle name="SAPBEXHLevel3X 2 12 12 2" xfId="23686" xr:uid="{00000000-0005-0000-0000-0000865C0000}"/>
    <cellStyle name="SAPBEXHLevel3X 2 12 12 3" xfId="23687" xr:uid="{00000000-0005-0000-0000-0000875C0000}"/>
    <cellStyle name="SAPBEXHLevel3X 2 12 13" xfId="23688" xr:uid="{00000000-0005-0000-0000-0000885C0000}"/>
    <cellStyle name="SAPBEXHLevel3X 2 12 13 2" xfId="23689" xr:uid="{00000000-0005-0000-0000-0000895C0000}"/>
    <cellStyle name="SAPBEXHLevel3X 2 12 13 3" xfId="23690" xr:uid="{00000000-0005-0000-0000-00008A5C0000}"/>
    <cellStyle name="SAPBEXHLevel3X 2 12 14" xfId="23691" xr:uid="{00000000-0005-0000-0000-00008B5C0000}"/>
    <cellStyle name="SAPBEXHLevel3X 2 12 14 2" xfId="23692" xr:uid="{00000000-0005-0000-0000-00008C5C0000}"/>
    <cellStyle name="SAPBEXHLevel3X 2 12 14 3" xfId="23693" xr:uid="{00000000-0005-0000-0000-00008D5C0000}"/>
    <cellStyle name="SAPBEXHLevel3X 2 12 15" xfId="23694" xr:uid="{00000000-0005-0000-0000-00008E5C0000}"/>
    <cellStyle name="SAPBEXHLevel3X 2 12 15 2" xfId="23695" xr:uid="{00000000-0005-0000-0000-00008F5C0000}"/>
    <cellStyle name="SAPBEXHLevel3X 2 12 15 3" xfId="23696" xr:uid="{00000000-0005-0000-0000-0000905C0000}"/>
    <cellStyle name="SAPBEXHLevel3X 2 12 16" xfId="23697" xr:uid="{00000000-0005-0000-0000-0000915C0000}"/>
    <cellStyle name="SAPBEXHLevel3X 2 12 2" xfId="23698" xr:uid="{00000000-0005-0000-0000-0000925C0000}"/>
    <cellStyle name="SAPBEXHLevel3X 2 12 2 2" xfId="23699" xr:uid="{00000000-0005-0000-0000-0000935C0000}"/>
    <cellStyle name="SAPBEXHLevel3X 2 12 2 3" xfId="23700" xr:uid="{00000000-0005-0000-0000-0000945C0000}"/>
    <cellStyle name="SAPBEXHLevel3X 2 12 3" xfId="23701" xr:uid="{00000000-0005-0000-0000-0000955C0000}"/>
    <cellStyle name="SAPBEXHLevel3X 2 12 3 2" xfId="23702" xr:uid="{00000000-0005-0000-0000-0000965C0000}"/>
    <cellStyle name="SAPBEXHLevel3X 2 12 3 3" xfId="23703" xr:uid="{00000000-0005-0000-0000-0000975C0000}"/>
    <cellStyle name="SAPBEXHLevel3X 2 12 4" xfId="23704" xr:uid="{00000000-0005-0000-0000-0000985C0000}"/>
    <cellStyle name="SAPBEXHLevel3X 2 12 4 2" xfId="23705" xr:uid="{00000000-0005-0000-0000-0000995C0000}"/>
    <cellStyle name="SAPBEXHLevel3X 2 12 4 3" xfId="23706" xr:uid="{00000000-0005-0000-0000-00009A5C0000}"/>
    <cellStyle name="SAPBEXHLevel3X 2 12 5" xfId="23707" xr:uid="{00000000-0005-0000-0000-00009B5C0000}"/>
    <cellStyle name="SAPBEXHLevel3X 2 12 5 2" xfId="23708" xr:uid="{00000000-0005-0000-0000-00009C5C0000}"/>
    <cellStyle name="SAPBEXHLevel3X 2 12 5 3" xfId="23709" xr:uid="{00000000-0005-0000-0000-00009D5C0000}"/>
    <cellStyle name="SAPBEXHLevel3X 2 12 6" xfId="23710" xr:uid="{00000000-0005-0000-0000-00009E5C0000}"/>
    <cellStyle name="SAPBEXHLevel3X 2 12 6 2" xfId="23711" xr:uid="{00000000-0005-0000-0000-00009F5C0000}"/>
    <cellStyle name="SAPBEXHLevel3X 2 12 6 3" xfId="23712" xr:uid="{00000000-0005-0000-0000-0000A05C0000}"/>
    <cellStyle name="SAPBEXHLevel3X 2 12 7" xfId="23713" xr:uid="{00000000-0005-0000-0000-0000A15C0000}"/>
    <cellStyle name="SAPBEXHLevel3X 2 12 7 2" xfId="23714" xr:uid="{00000000-0005-0000-0000-0000A25C0000}"/>
    <cellStyle name="SAPBEXHLevel3X 2 12 7 3" xfId="23715" xr:uid="{00000000-0005-0000-0000-0000A35C0000}"/>
    <cellStyle name="SAPBEXHLevel3X 2 12 8" xfId="23716" xr:uid="{00000000-0005-0000-0000-0000A45C0000}"/>
    <cellStyle name="SAPBEXHLevel3X 2 12 8 2" xfId="23717" xr:uid="{00000000-0005-0000-0000-0000A55C0000}"/>
    <cellStyle name="SAPBEXHLevel3X 2 12 8 3" xfId="23718" xr:uid="{00000000-0005-0000-0000-0000A65C0000}"/>
    <cellStyle name="SAPBEXHLevel3X 2 12 9" xfId="23719" xr:uid="{00000000-0005-0000-0000-0000A75C0000}"/>
    <cellStyle name="SAPBEXHLevel3X 2 12 9 2" xfId="23720" xr:uid="{00000000-0005-0000-0000-0000A85C0000}"/>
    <cellStyle name="SAPBEXHLevel3X 2 12 9 3" xfId="23721" xr:uid="{00000000-0005-0000-0000-0000A95C0000}"/>
    <cellStyle name="SAPBEXHLevel3X 2 13" xfId="23722" xr:uid="{00000000-0005-0000-0000-0000AA5C0000}"/>
    <cellStyle name="SAPBEXHLevel3X 2 13 10" xfId="23723" xr:uid="{00000000-0005-0000-0000-0000AB5C0000}"/>
    <cellStyle name="SAPBEXHLevel3X 2 13 10 2" xfId="23724" xr:uid="{00000000-0005-0000-0000-0000AC5C0000}"/>
    <cellStyle name="SAPBEXHLevel3X 2 13 10 3" xfId="23725" xr:uid="{00000000-0005-0000-0000-0000AD5C0000}"/>
    <cellStyle name="SAPBEXHLevel3X 2 13 11" xfId="23726" xr:uid="{00000000-0005-0000-0000-0000AE5C0000}"/>
    <cellStyle name="SAPBEXHLevel3X 2 13 11 2" xfId="23727" xr:uid="{00000000-0005-0000-0000-0000AF5C0000}"/>
    <cellStyle name="SAPBEXHLevel3X 2 13 11 3" xfId="23728" xr:uid="{00000000-0005-0000-0000-0000B05C0000}"/>
    <cellStyle name="SAPBEXHLevel3X 2 13 12" xfId="23729" xr:uid="{00000000-0005-0000-0000-0000B15C0000}"/>
    <cellStyle name="SAPBEXHLevel3X 2 13 12 2" xfId="23730" xr:uid="{00000000-0005-0000-0000-0000B25C0000}"/>
    <cellStyle name="SAPBEXHLevel3X 2 13 12 3" xfId="23731" xr:uid="{00000000-0005-0000-0000-0000B35C0000}"/>
    <cellStyle name="SAPBEXHLevel3X 2 13 13" xfId="23732" xr:uid="{00000000-0005-0000-0000-0000B45C0000}"/>
    <cellStyle name="SAPBEXHLevel3X 2 13 13 2" xfId="23733" xr:uid="{00000000-0005-0000-0000-0000B55C0000}"/>
    <cellStyle name="SAPBEXHLevel3X 2 13 13 3" xfId="23734" xr:uid="{00000000-0005-0000-0000-0000B65C0000}"/>
    <cellStyle name="SAPBEXHLevel3X 2 13 14" xfId="23735" xr:uid="{00000000-0005-0000-0000-0000B75C0000}"/>
    <cellStyle name="SAPBEXHLevel3X 2 13 14 2" xfId="23736" xr:uid="{00000000-0005-0000-0000-0000B85C0000}"/>
    <cellStyle name="SAPBEXHLevel3X 2 13 14 3" xfId="23737" xr:uid="{00000000-0005-0000-0000-0000B95C0000}"/>
    <cellStyle name="SAPBEXHLevel3X 2 13 15" xfId="23738" xr:uid="{00000000-0005-0000-0000-0000BA5C0000}"/>
    <cellStyle name="SAPBEXHLevel3X 2 13 15 2" xfId="23739" xr:uid="{00000000-0005-0000-0000-0000BB5C0000}"/>
    <cellStyle name="SAPBEXHLevel3X 2 13 15 3" xfId="23740" xr:uid="{00000000-0005-0000-0000-0000BC5C0000}"/>
    <cellStyle name="SAPBEXHLevel3X 2 13 16" xfId="23741" xr:uid="{00000000-0005-0000-0000-0000BD5C0000}"/>
    <cellStyle name="SAPBEXHLevel3X 2 13 2" xfId="23742" xr:uid="{00000000-0005-0000-0000-0000BE5C0000}"/>
    <cellStyle name="SAPBEXHLevel3X 2 13 2 2" xfId="23743" xr:uid="{00000000-0005-0000-0000-0000BF5C0000}"/>
    <cellStyle name="SAPBEXHLevel3X 2 13 2 3" xfId="23744" xr:uid="{00000000-0005-0000-0000-0000C05C0000}"/>
    <cellStyle name="SAPBEXHLevel3X 2 13 3" xfId="23745" xr:uid="{00000000-0005-0000-0000-0000C15C0000}"/>
    <cellStyle name="SAPBEXHLevel3X 2 13 3 2" xfId="23746" xr:uid="{00000000-0005-0000-0000-0000C25C0000}"/>
    <cellStyle name="SAPBEXHLevel3X 2 13 3 3" xfId="23747" xr:uid="{00000000-0005-0000-0000-0000C35C0000}"/>
    <cellStyle name="SAPBEXHLevel3X 2 13 4" xfId="23748" xr:uid="{00000000-0005-0000-0000-0000C45C0000}"/>
    <cellStyle name="SAPBEXHLevel3X 2 13 4 2" xfId="23749" xr:uid="{00000000-0005-0000-0000-0000C55C0000}"/>
    <cellStyle name="SAPBEXHLevel3X 2 13 4 3" xfId="23750" xr:uid="{00000000-0005-0000-0000-0000C65C0000}"/>
    <cellStyle name="SAPBEXHLevel3X 2 13 5" xfId="23751" xr:uid="{00000000-0005-0000-0000-0000C75C0000}"/>
    <cellStyle name="SAPBEXHLevel3X 2 13 5 2" xfId="23752" xr:uid="{00000000-0005-0000-0000-0000C85C0000}"/>
    <cellStyle name="SAPBEXHLevel3X 2 13 5 3" xfId="23753" xr:uid="{00000000-0005-0000-0000-0000C95C0000}"/>
    <cellStyle name="SAPBEXHLevel3X 2 13 6" xfId="23754" xr:uid="{00000000-0005-0000-0000-0000CA5C0000}"/>
    <cellStyle name="SAPBEXHLevel3X 2 13 6 2" xfId="23755" xr:uid="{00000000-0005-0000-0000-0000CB5C0000}"/>
    <cellStyle name="SAPBEXHLevel3X 2 13 6 3" xfId="23756" xr:uid="{00000000-0005-0000-0000-0000CC5C0000}"/>
    <cellStyle name="SAPBEXHLevel3X 2 13 7" xfId="23757" xr:uid="{00000000-0005-0000-0000-0000CD5C0000}"/>
    <cellStyle name="SAPBEXHLevel3X 2 13 7 2" xfId="23758" xr:uid="{00000000-0005-0000-0000-0000CE5C0000}"/>
    <cellStyle name="SAPBEXHLevel3X 2 13 7 3" xfId="23759" xr:uid="{00000000-0005-0000-0000-0000CF5C0000}"/>
    <cellStyle name="SAPBEXHLevel3X 2 13 8" xfId="23760" xr:uid="{00000000-0005-0000-0000-0000D05C0000}"/>
    <cellStyle name="SAPBEXHLevel3X 2 13 8 2" xfId="23761" xr:uid="{00000000-0005-0000-0000-0000D15C0000}"/>
    <cellStyle name="SAPBEXHLevel3X 2 13 8 3" xfId="23762" xr:uid="{00000000-0005-0000-0000-0000D25C0000}"/>
    <cellStyle name="SAPBEXHLevel3X 2 13 9" xfId="23763" xr:uid="{00000000-0005-0000-0000-0000D35C0000}"/>
    <cellStyle name="SAPBEXHLevel3X 2 13 9 2" xfId="23764" xr:uid="{00000000-0005-0000-0000-0000D45C0000}"/>
    <cellStyle name="SAPBEXHLevel3X 2 13 9 3" xfId="23765" xr:uid="{00000000-0005-0000-0000-0000D55C0000}"/>
    <cellStyle name="SAPBEXHLevel3X 2 14" xfId="23766" xr:uid="{00000000-0005-0000-0000-0000D65C0000}"/>
    <cellStyle name="SAPBEXHLevel3X 2 14 2" xfId="23767" xr:uid="{00000000-0005-0000-0000-0000D75C0000}"/>
    <cellStyle name="SAPBEXHLevel3X 2 14 3" xfId="23768" xr:uid="{00000000-0005-0000-0000-0000D85C0000}"/>
    <cellStyle name="SAPBEXHLevel3X 2 15" xfId="23769" xr:uid="{00000000-0005-0000-0000-0000D95C0000}"/>
    <cellStyle name="SAPBEXHLevel3X 2 15 2" xfId="23770" xr:uid="{00000000-0005-0000-0000-0000DA5C0000}"/>
    <cellStyle name="SAPBEXHLevel3X 2 15 3" xfId="23771" xr:uid="{00000000-0005-0000-0000-0000DB5C0000}"/>
    <cellStyle name="SAPBEXHLevel3X 2 16" xfId="23772" xr:uid="{00000000-0005-0000-0000-0000DC5C0000}"/>
    <cellStyle name="SAPBEXHLevel3X 2 16 2" xfId="23773" xr:uid="{00000000-0005-0000-0000-0000DD5C0000}"/>
    <cellStyle name="SAPBEXHLevel3X 2 16 3" xfId="23774" xr:uid="{00000000-0005-0000-0000-0000DE5C0000}"/>
    <cellStyle name="SAPBEXHLevel3X 2 17" xfId="23775" xr:uid="{00000000-0005-0000-0000-0000DF5C0000}"/>
    <cellStyle name="SAPBEXHLevel3X 2 17 2" xfId="23776" xr:uid="{00000000-0005-0000-0000-0000E05C0000}"/>
    <cellStyle name="SAPBEXHLevel3X 2 17 3" xfId="23777" xr:uid="{00000000-0005-0000-0000-0000E15C0000}"/>
    <cellStyle name="SAPBEXHLevel3X 2 18" xfId="23778" xr:uid="{00000000-0005-0000-0000-0000E25C0000}"/>
    <cellStyle name="SAPBEXHLevel3X 2 18 2" xfId="23779" xr:uid="{00000000-0005-0000-0000-0000E35C0000}"/>
    <cellStyle name="SAPBEXHLevel3X 2 18 3" xfId="23780" xr:uid="{00000000-0005-0000-0000-0000E45C0000}"/>
    <cellStyle name="SAPBEXHLevel3X 2 19" xfId="23781" xr:uid="{00000000-0005-0000-0000-0000E55C0000}"/>
    <cellStyle name="SAPBEXHLevel3X 2 19 2" xfId="23782" xr:uid="{00000000-0005-0000-0000-0000E65C0000}"/>
    <cellStyle name="SAPBEXHLevel3X 2 19 3" xfId="23783" xr:uid="{00000000-0005-0000-0000-0000E75C0000}"/>
    <cellStyle name="SAPBEXHLevel3X 2 2" xfId="23784" xr:uid="{00000000-0005-0000-0000-0000E85C0000}"/>
    <cellStyle name="SAPBEXHLevel3X 2 2 10" xfId="23785" xr:uid="{00000000-0005-0000-0000-0000E95C0000}"/>
    <cellStyle name="SAPBEXHLevel3X 2 2 10 2" xfId="23786" xr:uid="{00000000-0005-0000-0000-0000EA5C0000}"/>
    <cellStyle name="SAPBEXHLevel3X 2 2 10 3" xfId="23787" xr:uid="{00000000-0005-0000-0000-0000EB5C0000}"/>
    <cellStyle name="SAPBEXHLevel3X 2 2 11" xfId="23788" xr:uid="{00000000-0005-0000-0000-0000EC5C0000}"/>
    <cellStyle name="SAPBEXHLevel3X 2 2 11 2" xfId="23789" xr:uid="{00000000-0005-0000-0000-0000ED5C0000}"/>
    <cellStyle name="SAPBEXHLevel3X 2 2 11 3" xfId="23790" xr:uid="{00000000-0005-0000-0000-0000EE5C0000}"/>
    <cellStyle name="SAPBEXHLevel3X 2 2 12" xfId="23791" xr:uid="{00000000-0005-0000-0000-0000EF5C0000}"/>
    <cellStyle name="SAPBEXHLevel3X 2 2 12 2" xfId="23792" xr:uid="{00000000-0005-0000-0000-0000F05C0000}"/>
    <cellStyle name="SAPBEXHLevel3X 2 2 12 3" xfId="23793" xr:uid="{00000000-0005-0000-0000-0000F15C0000}"/>
    <cellStyle name="SAPBEXHLevel3X 2 2 13" xfId="23794" xr:uid="{00000000-0005-0000-0000-0000F25C0000}"/>
    <cellStyle name="SAPBEXHLevel3X 2 2 13 2" xfId="23795" xr:uid="{00000000-0005-0000-0000-0000F35C0000}"/>
    <cellStyle name="SAPBEXHLevel3X 2 2 13 3" xfId="23796" xr:uid="{00000000-0005-0000-0000-0000F45C0000}"/>
    <cellStyle name="SAPBEXHLevel3X 2 2 14" xfId="23797" xr:uid="{00000000-0005-0000-0000-0000F55C0000}"/>
    <cellStyle name="SAPBEXHLevel3X 2 2 14 2" xfId="23798" xr:uid="{00000000-0005-0000-0000-0000F65C0000}"/>
    <cellStyle name="SAPBEXHLevel3X 2 2 14 3" xfId="23799" xr:uid="{00000000-0005-0000-0000-0000F75C0000}"/>
    <cellStyle name="SAPBEXHLevel3X 2 2 15" xfId="23800" xr:uid="{00000000-0005-0000-0000-0000F85C0000}"/>
    <cellStyle name="SAPBEXHLevel3X 2 2 15 2" xfId="23801" xr:uid="{00000000-0005-0000-0000-0000F95C0000}"/>
    <cellStyle name="SAPBEXHLevel3X 2 2 15 3" xfId="23802" xr:uid="{00000000-0005-0000-0000-0000FA5C0000}"/>
    <cellStyle name="SAPBEXHLevel3X 2 2 16" xfId="23803" xr:uid="{00000000-0005-0000-0000-0000FB5C0000}"/>
    <cellStyle name="SAPBEXHLevel3X 2 2 2" xfId="23804" xr:uid="{00000000-0005-0000-0000-0000FC5C0000}"/>
    <cellStyle name="SAPBEXHLevel3X 2 2 2 2" xfId="23805" xr:uid="{00000000-0005-0000-0000-0000FD5C0000}"/>
    <cellStyle name="SAPBEXHLevel3X 2 2 2 3" xfId="23806" xr:uid="{00000000-0005-0000-0000-0000FE5C0000}"/>
    <cellStyle name="SAPBEXHLevel3X 2 2 3" xfId="23807" xr:uid="{00000000-0005-0000-0000-0000FF5C0000}"/>
    <cellStyle name="SAPBEXHLevel3X 2 2 3 2" xfId="23808" xr:uid="{00000000-0005-0000-0000-0000005D0000}"/>
    <cellStyle name="SAPBEXHLevel3X 2 2 3 3" xfId="23809" xr:uid="{00000000-0005-0000-0000-0000015D0000}"/>
    <cellStyle name="SAPBEXHLevel3X 2 2 4" xfId="23810" xr:uid="{00000000-0005-0000-0000-0000025D0000}"/>
    <cellStyle name="SAPBEXHLevel3X 2 2 4 2" xfId="23811" xr:uid="{00000000-0005-0000-0000-0000035D0000}"/>
    <cellStyle name="SAPBEXHLevel3X 2 2 4 3" xfId="23812" xr:uid="{00000000-0005-0000-0000-0000045D0000}"/>
    <cellStyle name="SAPBEXHLevel3X 2 2 5" xfId="23813" xr:uid="{00000000-0005-0000-0000-0000055D0000}"/>
    <cellStyle name="SAPBEXHLevel3X 2 2 5 2" xfId="23814" xr:uid="{00000000-0005-0000-0000-0000065D0000}"/>
    <cellStyle name="SAPBEXHLevel3X 2 2 5 3" xfId="23815" xr:uid="{00000000-0005-0000-0000-0000075D0000}"/>
    <cellStyle name="SAPBEXHLevel3X 2 2 6" xfId="23816" xr:uid="{00000000-0005-0000-0000-0000085D0000}"/>
    <cellStyle name="SAPBEXHLevel3X 2 2 6 2" xfId="23817" xr:uid="{00000000-0005-0000-0000-0000095D0000}"/>
    <cellStyle name="SAPBEXHLevel3X 2 2 6 3" xfId="23818" xr:uid="{00000000-0005-0000-0000-00000A5D0000}"/>
    <cellStyle name="SAPBEXHLevel3X 2 2 7" xfId="23819" xr:uid="{00000000-0005-0000-0000-00000B5D0000}"/>
    <cellStyle name="SAPBEXHLevel3X 2 2 7 2" xfId="23820" xr:uid="{00000000-0005-0000-0000-00000C5D0000}"/>
    <cellStyle name="SAPBEXHLevel3X 2 2 7 3" xfId="23821" xr:uid="{00000000-0005-0000-0000-00000D5D0000}"/>
    <cellStyle name="SAPBEXHLevel3X 2 2 8" xfId="23822" xr:uid="{00000000-0005-0000-0000-00000E5D0000}"/>
    <cellStyle name="SAPBEXHLevel3X 2 2 8 2" xfId="23823" xr:uid="{00000000-0005-0000-0000-00000F5D0000}"/>
    <cellStyle name="SAPBEXHLevel3X 2 2 8 3" xfId="23824" xr:uid="{00000000-0005-0000-0000-0000105D0000}"/>
    <cellStyle name="SAPBEXHLevel3X 2 2 9" xfId="23825" xr:uid="{00000000-0005-0000-0000-0000115D0000}"/>
    <cellStyle name="SAPBEXHLevel3X 2 2 9 2" xfId="23826" xr:uid="{00000000-0005-0000-0000-0000125D0000}"/>
    <cellStyle name="SAPBEXHLevel3X 2 2 9 3" xfId="23827" xr:uid="{00000000-0005-0000-0000-0000135D0000}"/>
    <cellStyle name="SAPBEXHLevel3X 2 20" xfId="23828" xr:uid="{00000000-0005-0000-0000-0000145D0000}"/>
    <cellStyle name="SAPBEXHLevel3X 2 20 2" xfId="23829" xr:uid="{00000000-0005-0000-0000-0000155D0000}"/>
    <cellStyle name="SAPBEXHLevel3X 2 20 3" xfId="23830" xr:uid="{00000000-0005-0000-0000-0000165D0000}"/>
    <cellStyle name="SAPBEXHLevel3X 2 21" xfId="23831" xr:uid="{00000000-0005-0000-0000-0000175D0000}"/>
    <cellStyle name="SAPBEXHLevel3X 2 21 2" xfId="23832" xr:uid="{00000000-0005-0000-0000-0000185D0000}"/>
    <cellStyle name="SAPBEXHLevel3X 2 21 3" xfId="23833" xr:uid="{00000000-0005-0000-0000-0000195D0000}"/>
    <cellStyle name="SAPBEXHLevel3X 2 22" xfId="23834" xr:uid="{00000000-0005-0000-0000-00001A5D0000}"/>
    <cellStyle name="SAPBEXHLevel3X 2 22 2" xfId="23835" xr:uid="{00000000-0005-0000-0000-00001B5D0000}"/>
    <cellStyle name="SAPBEXHLevel3X 2 22 3" xfId="23836" xr:uid="{00000000-0005-0000-0000-00001C5D0000}"/>
    <cellStyle name="SAPBEXHLevel3X 2 23" xfId="23837" xr:uid="{00000000-0005-0000-0000-00001D5D0000}"/>
    <cellStyle name="SAPBEXHLevel3X 2 23 2" xfId="23838" xr:uid="{00000000-0005-0000-0000-00001E5D0000}"/>
    <cellStyle name="SAPBEXHLevel3X 2 23 3" xfId="23839" xr:uid="{00000000-0005-0000-0000-00001F5D0000}"/>
    <cellStyle name="SAPBEXHLevel3X 2 24" xfId="23840" xr:uid="{00000000-0005-0000-0000-0000205D0000}"/>
    <cellStyle name="SAPBEXHLevel3X 2 24 2" xfId="23841" xr:uid="{00000000-0005-0000-0000-0000215D0000}"/>
    <cellStyle name="SAPBEXHLevel3X 2 24 3" xfId="23842" xr:uid="{00000000-0005-0000-0000-0000225D0000}"/>
    <cellStyle name="SAPBEXHLevel3X 2 25" xfId="23843" xr:uid="{00000000-0005-0000-0000-0000235D0000}"/>
    <cellStyle name="SAPBEXHLevel3X 2 25 2" xfId="23844" xr:uid="{00000000-0005-0000-0000-0000245D0000}"/>
    <cellStyle name="SAPBEXHLevel3X 2 25 3" xfId="23845" xr:uid="{00000000-0005-0000-0000-0000255D0000}"/>
    <cellStyle name="SAPBEXHLevel3X 2 26" xfId="23846" xr:uid="{00000000-0005-0000-0000-0000265D0000}"/>
    <cellStyle name="SAPBEXHLevel3X 2 26 2" xfId="23847" xr:uid="{00000000-0005-0000-0000-0000275D0000}"/>
    <cellStyle name="SAPBEXHLevel3X 2 26 3" xfId="23848" xr:uid="{00000000-0005-0000-0000-0000285D0000}"/>
    <cellStyle name="SAPBEXHLevel3X 2 27" xfId="23849" xr:uid="{00000000-0005-0000-0000-0000295D0000}"/>
    <cellStyle name="SAPBEXHLevel3X 2 27 2" xfId="23850" xr:uid="{00000000-0005-0000-0000-00002A5D0000}"/>
    <cellStyle name="SAPBEXHLevel3X 2 27 3" xfId="23851" xr:uid="{00000000-0005-0000-0000-00002B5D0000}"/>
    <cellStyle name="SAPBEXHLevel3X 2 28" xfId="23852" xr:uid="{00000000-0005-0000-0000-00002C5D0000}"/>
    <cellStyle name="SAPBEXHLevel3X 2 3" xfId="23853" xr:uid="{00000000-0005-0000-0000-00002D5D0000}"/>
    <cellStyle name="SAPBEXHLevel3X 2 3 10" xfId="23854" xr:uid="{00000000-0005-0000-0000-00002E5D0000}"/>
    <cellStyle name="SAPBEXHLevel3X 2 3 10 2" xfId="23855" xr:uid="{00000000-0005-0000-0000-00002F5D0000}"/>
    <cellStyle name="SAPBEXHLevel3X 2 3 10 3" xfId="23856" xr:uid="{00000000-0005-0000-0000-0000305D0000}"/>
    <cellStyle name="SAPBEXHLevel3X 2 3 11" xfId="23857" xr:uid="{00000000-0005-0000-0000-0000315D0000}"/>
    <cellStyle name="SAPBEXHLevel3X 2 3 11 2" xfId="23858" xr:uid="{00000000-0005-0000-0000-0000325D0000}"/>
    <cellStyle name="SAPBEXHLevel3X 2 3 11 3" xfId="23859" xr:uid="{00000000-0005-0000-0000-0000335D0000}"/>
    <cellStyle name="SAPBEXHLevel3X 2 3 12" xfId="23860" xr:uid="{00000000-0005-0000-0000-0000345D0000}"/>
    <cellStyle name="SAPBEXHLevel3X 2 3 12 2" xfId="23861" xr:uid="{00000000-0005-0000-0000-0000355D0000}"/>
    <cellStyle name="SAPBEXHLevel3X 2 3 12 3" xfId="23862" xr:uid="{00000000-0005-0000-0000-0000365D0000}"/>
    <cellStyle name="SAPBEXHLevel3X 2 3 13" xfId="23863" xr:uid="{00000000-0005-0000-0000-0000375D0000}"/>
    <cellStyle name="SAPBEXHLevel3X 2 3 13 2" xfId="23864" xr:uid="{00000000-0005-0000-0000-0000385D0000}"/>
    <cellStyle name="SAPBEXHLevel3X 2 3 13 3" xfId="23865" xr:uid="{00000000-0005-0000-0000-0000395D0000}"/>
    <cellStyle name="SAPBEXHLevel3X 2 3 14" xfId="23866" xr:uid="{00000000-0005-0000-0000-00003A5D0000}"/>
    <cellStyle name="SAPBEXHLevel3X 2 3 14 2" xfId="23867" xr:uid="{00000000-0005-0000-0000-00003B5D0000}"/>
    <cellStyle name="SAPBEXHLevel3X 2 3 14 3" xfId="23868" xr:uid="{00000000-0005-0000-0000-00003C5D0000}"/>
    <cellStyle name="SAPBEXHLevel3X 2 3 15" xfId="23869" xr:uid="{00000000-0005-0000-0000-00003D5D0000}"/>
    <cellStyle name="SAPBEXHLevel3X 2 3 15 2" xfId="23870" xr:uid="{00000000-0005-0000-0000-00003E5D0000}"/>
    <cellStyle name="SAPBEXHLevel3X 2 3 15 3" xfId="23871" xr:uid="{00000000-0005-0000-0000-00003F5D0000}"/>
    <cellStyle name="SAPBEXHLevel3X 2 3 16" xfId="23872" xr:uid="{00000000-0005-0000-0000-0000405D0000}"/>
    <cellStyle name="SAPBEXHLevel3X 2 3 2" xfId="23873" xr:uid="{00000000-0005-0000-0000-0000415D0000}"/>
    <cellStyle name="SAPBEXHLevel3X 2 3 2 2" xfId="23874" xr:uid="{00000000-0005-0000-0000-0000425D0000}"/>
    <cellStyle name="SAPBEXHLevel3X 2 3 2 3" xfId="23875" xr:uid="{00000000-0005-0000-0000-0000435D0000}"/>
    <cellStyle name="SAPBEXHLevel3X 2 3 3" xfId="23876" xr:uid="{00000000-0005-0000-0000-0000445D0000}"/>
    <cellStyle name="SAPBEXHLevel3X 2 3 3 2" xfId="23877" xr:uid="{00000000-0005-0000-0000-0000455D0000}"/>
    <cellStyle name="SAPBEXHLevel3X 2 3 3 3" xfId="23878" xr:uid="{00000000-0005-0000-0000-0000465D0000}"/>
    <cellStyle name="SAPBEXHLevel3X 2 3 4" xfId="23879" xr:uid="{00000000-0005-0000-0000-0000475D0000}"/>
    <cellStyle name="SAPBEXHLevel3X 2 3 4 2" xfId="23880" xr:uid="{00000000-0005-0000-0000-0000485D0000}"/>
    <cellStyle name="SAPBEXHLevel3X 2 3 4 3" xfId="23881" xr:uid="{00000000-0005-0000-0000-0000495D0000}"/>
    <cellStyle name="SAPBEXHLevel3X 2 3 5" xfId="23882" xr:uid="{00000000-0005-0000-0000-00004A5D0000}"/>
    <cellStyle name="SAPBEXHLevel3X 2 3 5 2" xfId="23883" xr:uid="{00000000-0005-0000-0000-00004B5D0000}"/>
    <cellStyle name="SAPBEXHLevel3X 2 3 5 3" xfId="23884" xr:uid="{00000000-0005-0000-0000-00004C5D0000}"/>
    <cellStyle name="SAPBEXHLevel3X 2 3 6" xfId="23885" xr:uid="{00000000-0005-0000-0000-00004D5D0000}"/>
    <cellStyle name="SAPBEXHLevel3X 2 3 6 2" xfId="23886" xr:uid="{00000000-0005-0000-0000-00004E5D0000}"/>
    <cellStyle name="SAPBEXHLevel3X 2 3 6 3" xfId="23887" xr:uid="{00000000-0005-0000-0000-00004F5D0000}"/>
    <cellStyle name="SAPBEXHLevel3X 2 3 7" xfId="23888" xr:uid="{00000000-0005-0000-0000-0000505D0000}"/>
    <cellStyle name="SAPBEXHLevel3X 2 3 7 2" xfId="23889" xr:uid="{00000000-0005-0000-0000-0000515D0000}"/>
    <cellStyle name="SAPBEXHLevel3X 2 3 7 3" xfId="23890" xr:uid="{00000000-0005-0000-0000-0000525D0000}"/>
    <cellStyle name="SAPBEXHLevel3X 2 3 8" xfId="23891" xr:uid="{00000000-0005-0000-0000-0000535D0000}"/>
    <cellStyle name="SAPBEXHLevel3X 2 3 8 2" xfId="23892" xr:uid="{00000000-0005-0000-0000-0000545D0000}"/>
    <cellStyle name="SAPBEXHLevel3X 2 3 8 3" xfId="23893" xr:uid="{00000000-0005-0000-0000-0000555D0000}"/>
    <cellStyle name="SAPBEXHLevel3X 2 3 9" xfId="23894" xr:uid="{00000000-0005-0000-0000-0000565D0000}"/>
    <cellStyle name="SAPBEXHLevel3X 2 3 9 2" xfId="23895" xr:uid="{00000000-0005-0000-0000-0000575D0000}"/>
    <cellStyle name="SAPBEXHLevel3X 2 3 9 3" xfId="23896" xr:uid="{00000000-0005-0000-0000-0000585D0000}"/>
    <cellStyle name="SAPBEXHLevel3X 2 4" xfId="23897" xr:uid="{00000000-0005-0000-0000-0000595D0000}"/>
    <cellStyle name="SAPBEXHLevel3X 2 4 10" xfId="23898" xr:uid="{00000000-0005-0000-0000-00005A5D0000}"/>
    <cellStyle name="SAPBEXHLevel3X 2 4 10 2" xfId="23899" xr:uid="{00000000-0005-0000-0000-00005B5D0000}"/>
    <cellStyle name="SAPBEXHLevel3X 2 4 10 3" xfId="23900" xr:uid="{00000000-0005-0000-0000-00005C5D0000}"/>
    <cellStyle name="SAPBEXHLevel3X 2 4 11" xfId="23901" xr:uid="{00000000-0005-0000-0000-00005D5D0000}"/>
    <cellStyle name="SAPBEXHLevel3X 2 4 11 2" xfId="23902" xr:uid="{00000000-0005-0000-0000-00005E5D0000}"/>
    <cellStyle name="SAPBEXHLevel3X 2 4 11 3" xfId="23903" xr:uid="{00000000-0005-0000-0000-00005F5D0000}"/>
    <cellStyle name="SAPBEXHLevel3X 2 4 12" xfId="23904" xr:uid="{00000000-0005-0000-0000-0000605D0000}"/>
    <cellStyle name="SAPBEXHLevel3X 2 4 12 2" xfId="23905" xr:uid="{00000000-0005-0000-0000-0000615D0000}"/>
    <cellStyle name="SAPBEXHLevel3X 2 4 12 3" xfId="23906" xr:uid="{00000000-0005-0000-0000-0000625D0000}"/>
    <cellStyle name="SAPBEXHLevel3X 2 4 13" xfId="23907" xr:uid="{00000000-0005-0000-0000-0000635D0000}"/>
    <cellStyle name="SAPBEXHLevel3X 2 4 13 2" xfId="23908" xr:uid="{00000000-0005-0000-0000-0000645D0000}"/>
    <cellStyle name="SAPBEXHLevel3X 2 4 13 3" xfId="23909" xr:uid="{00000000-0005-0000-0000-0000655D0000}"/>
    <cellStyle name="SAPBEXHLevel3X 2 4 14" xfId="23910" xr:uid="{00000000-0005-0000-0000-0000665D0000}"/>
    <cellStyle name="SAPBEXHLevel3X 2 4 14 2" xfId="23911" xr:uid="{00000000-0005-0000-0000-0000675D0000}"/>
    <cellStyle name="SAPBEXHLevel3X 2 4 14 3" xfId="23912" xr:uid="{00000000-0005-0000-0000-0000685D0000}"/>
    <cellStyle name="SAPBEXHLevel3X 2 4 15" xfId="23913" xr:uid="{00000000-0005-0000-0000-0000695D0000}"/>
    <cellStyle name="SAPBEXHLevel3X 2 4 15 2" xfId="23914" xr:uid="{00000000-0005-0000-0000-00006A5D0000}"/>
    <cellStyle name="SAPBEXHLevel3X 2 4 15 3" xfId="23915" xr:uid="{00000000-0005-0000-0000-00006B5D0000}"/>
    <cellStyle name="SAPBEXHLevel3X 2 4 16" xfId="23916" xr:uid="{00000000-0005-0000-0000-00006C5D0000}"/>
    <cellStyle name="SAPBEXHLevel3X 2 4 2" xfId="23917" xr:uid="{00000000-0005-0000-0000-00006D5D0000}"/>
    <cellStyle name="SAPBEXHLevel3X 2 4 2 2" xfId="23918" xr:uid="{00000000-0005-0000-0000-00006E5D0000}"/>
    <cellStyle name="SAPBEXHLevel3X 2 4 2 3" xfId="23919" xr:uid="{00000000-0005-0000-0000-00006F5D0000}"/>
    <cellStyle name="SAPBEXHLevel3X 2 4 3" xfId="23920" xr:uid="{00000000-0005-0000-0000-0000705D0000}"/>
    <cellStyle name="SAPBEXHLevel3X 2 4 3 2" xfId="23921" xr:uid="{00000000-0005-0000-0000-0000715D0000}"/>
    <cellStyle name="SAPBEXHLevel3X 2 4 3 3" xfId="23922" xr:uid="{00000000-0005-0000-0000-0000725D0000}"/>
    <cellStyle name="SAPBEXHLevel3X 2 4 4" xfId="23923" xr:uid="{00000000-0005-0000-0000-0000735D0000}"/>
    <cellStyle name="SAPBEXHLevel3X 2 4 4 2" xfId="23924" xr:uid="{00000000-0005-0000-0000-0000745D0000}"/>
    <cellStyle name="SAPBEXHLevel3X 2 4 4 3" xfId="23925" xr:uid="{00000000-0005-0000-0000-0000755D0000}"/>
    <cellStyle name="SAPBEXHLevel3X 2 4 5" xfId="23926" xr:uid="{00000000-0005-0000-0000-0000765D0000}"/>
    <cellStyle name="SAPBEXHLevel3X 2 4 5 2" xfId="23927" xr:uid="{00000000-0005-0000-0000-0000775D0000}"/>
    <cellStyle name="SAPBEXHLevel3X 2 4 5 3" xfId="23928" xr:uid="{00000000-0005-0000-0000-0000785D0000}"/>
    <cellStyle name="SAPBEXHLevel3X 2 4 6" xfId="23929" xr:uid="{00000000-0005-0000-0000-0000795D0000}"/>
    <cellStyle name="SAPBEXHLevel3X 2 4 6 2" xfId="23930" xr:uid="{00000000-0005-0000-0000-00007A5D0000}"/>
    <cellStyle name="SAPBEXHLevel3X 2 4 6 3" xfId="23931" xr:uid="{00000000-0005-0000-0000-00007B5D0000}"/>
    <cellStyle name="SAPBEXHLevel3X 2 4 7" xfId="23932" xr:uid="{00000000-0005-0000-0000-00007C5D0000}"/>
    <cellStyle name="SAPBEXHLevel3X 2 4 7 2" xfId="23933" xr:uid="{00000000-0005-0000-0000-00007D5D0000}"/>
    <cellStyle name="SAPBEXHLevel3X 2 4 7 3" xfId="23934" xr:uid="{00000000-0005-0000-0000-00007E5D0000}"/>
    <cellStyle name="SAPBEXHLevel3X 2 4 8" xfId="23935" xr:uid="{00000000-0005-0000-0000-00007F5D0000}"/>
    <cellStyle name="SAPBEXHLevel3X 2 4 8 2" xfId="23936" xr:uid="{00000000-0005-0000-0000-0000805D0000}"/>
    <cellStyle name="SAPBEXHLevel3X 2 4 8 3" xfId="23937" xr:uid="{00000000-0005-0000-0000-0000815D0000}"/>
    <cellStyle name="SAPBEXHLevel3X 2 4 9" xfId="23938" xr:uid="{00000000-0005-0000-0000-0000825D0000}"/>
    <cellStyle name="SAPBEXHLevel3X 2 4 9 2" xfId="23939" xr:uid="{00000000-0005-0000-0000-0000835D0000}"/>
    <cellStyle name="SAPBEXHLevel3X 2 4 9 3" xfId="23940" xr:uid="{00000000-0005-0000-0000-0000845D0000}"/>
    <cellStyle name="SAPBEXHLevel3X 2 5" xfId="23941" xr:uid="{00000000-0005-0000-0000-0000855D0000}"/>
    <cellStyle name="SAPBEXHLevel3X 2 5 10" xfId="23942" xr:uid="{00000000-0005-0000-0000-0000865D0000}"/>
    <cellStyle name="SAPBEXHLevel3X 2 5 10 2" xfId="23943" xr:uid="{00000000-0005-0000-0000-0000875D0000}"/>
    <cellStyle name="SAPBEXHLevel3X 2 5 10 3" xfId="23944" xr:uid="{00000000-0005-0000-0000-0000885D0000}"/>
    <cellStyle name="SAPBEXHLevel3X 2 5 11" xfId="23945" xr:uid="{00000000-0005-0000-0000-0000895D0000}"/>
    <cellStyle name="SAPBEXHLevel3X 2 5 11 2" xfId="23946" xr:uid="{00000000-0005-0000-0000-00008A5D0000}"/>
    <cellStyle name="SAPBEXHLevel3X 2 5 11 3" xfId="23947" xr:uid="{00000000-0005-0000-0000-00008B5D0000}"/>
    <cellStyle name="SAPBEXHLevel3X 2 5 12" xfId="23948" xr:uid="{00000000-0005-0000-0000-00008C5D0000}"/>
    <cellStyle name="SAPBEXHLevel3X 2 5 12 2" xfId="23949" xr:uid="{00000000-0005-0000-0000-00008D5D0000}"/>
    <cellStyle name="SAPBEXHLevel3X 2 5 12 3" xfId="23950" xr:uid="{00000000-0005-0000-0000-00008E5D0000}"/>
    <cellStyle name="SAPBEXHLevel3X 2 5 13" xfId="23951" xr:uid="{00000000-0005-0000-0000-00008F5D0000}"/>
    <cellStyle name="SAPBEXHLevel3X 2 5 13 2" xfId="23952" xr:uid="{00000000-0005-0000-0000-0000905D0000}"/>
    <cellStyle name="SAPBEXHLevel3X 2 5 13 3" xfId="23953" xr:uid="{00000000-0005-0000-0000-0000915D0000}"/>
    <cellStyle name="SAPBEXHLevel3X 2 5 14" xfId="23954" xr:uid="{00000000-0005-0000-0000-0000925D0000}"/>
    <cellStyle name="SAPBEXHLevel3X 2 5 14 2" xfId="23955" xr:uid="{00000000-0005-0000-0000-0000935D0000}"/>
    <cellStyle name="SAPBEXHLevel3X 2 5 14 3" xfId="23956" xr:uid="{00000000-0005-0000-0000-0000945D0000}"/>
    <cellStyle name="SAPBEXHLevel3X 2 5 15" xfId="23957" xr:uid="{00000000-0005-0000-0000-0000955D0000}"/>
    <cellStyle name="SAPBEXHLevel3X 2 5 15 2" xfId="23958" xr:uid="{00000000-0005-0000-0000-0000965D0000}"/>
    <cellStyle name="SAPBEXHLevel3X 2 5 15 3" xfId="23959" xr:uid="{00000000-0005-0000-0000-0000975D0000}"/>
    <cellStyle name="SAPBEXHLevel3X 2 5 16" xfId="23960" xr:uid="{00000000-0005-0000-0000-0000985D0000}"/>
    <cellStyle name="SAPBEXHLevel3X 2 5 2" xfId="23961" xr:uid="{00000000-0005-0000-0000-0000995D0000}"/>
    <cellStyle name="SAPBEXHLevel3X 2 5 2 2" xfId="23962" xr:uid="{00000000-0005-0000-0000-00009A5D0000}"/>
    <cellStyle name="SAPBEXHLevel3X 2 5 2 3" xfId="23963" xr:uid="{00000000-0005-0000-0000-00009B5D0000}"/>
    <cellStyle name="SAPBEXHLevel3X 2 5 3" xfId="23964" xr:uid="{00000000-0005-0000-0000-00009C5D0000}"/>
    <cellStyle name="SAPBEXHLevel3X 2 5 3 2" xfId="23965" xr:uid="{00000000-0005-0000-0000-00009D5D0000}"/>
    <cellStyle name="SAPBEXHLevel3X 2 5 3 3" xfId="23966" xr:uid="{00000000-0005-0000-0000-00009E5D0000}"/>
    <cellStyle name="SAPBEXHLevel3X 2 5 4" xfId="23967" xr:uid="{00000000-0005-0000-0000-00009F5D0000}"/>
    <cellStyle name="SAPBEXHLevel3X 2 5 4 2" xfId="23968" xr:uid="{00000000-0005-0000-0000-0000A05D0000}"/>
    <cellStyle name="SAPBEXHLevel3X 2 5 4 3" xfId="23969" xr:uid="{00000000-0005-0000-0000-0000A15D0000}"/>
    <cellStyle name="SAPBEXHLevel3X 2 5 5" xfId="23970" xr:uid="{00000000-0005-0000-0000-0000A25D0000}"/>
    <cellStyle name="SAPBEXHLevel3X 2 5 5 2" xfId="23971" xr:uid="{00000000-0005-0000-0000-0000A35D0000}"/>
    <cellStyle name="SAPBEXHLevel3X 2 5 5 3" xfId="23972" xr:uid="{00000000-0005-0000-0000-0000A45D0000}"/>
    <cellStyle name="SAPBEXHLevel3X 2 5 6" xfId="23973" xr:uid="{00000000-0005-0000-0000-0000A55D0000}"/>
    <cellStyle name="SAPBEXHLevel3X 2 5 6 2" xfId="23974" xr:uid="{00000000-0005-0000-0000-0000A65D0000}"/>
    <cellStyle name="SAPBEXHLevel3X 2 5 6 3" xfId="23975" xr:uid="{00000000-0005-0000-0000-0000A75D0000}"/>
    <cellStyle name="SAPBEXHLevel3X 2 5 7" xfId="23976" xr:uid="{00000000-0005-0000-0000-0000A85D0000}"/>
    <cellStyle name="SAPBEXHLevel3X 2 5 7 2" xfId="23977" xr:uid="{00000000-0005-0000-0000-0000A95D0000}"/>
    <cellStyle name="SAPBEXHLevel3X 2 5 7 3" xfId="23978" xr:uid="{00000000-0005-0000-0000-0000AA5D0000}"/>
    <cellStyle name="SAPBEXHLevel3X 2 5 8" xfId="23979" xr:uid="{00000000-0005-0000-0000-0000AB5D0000}"/>
    <cellStyle name="SAPBEXHLevel3X 2 5 8 2" xfId="23980" xr:uid="{00000000-0005-0000-0000-0000AC5D0000}"/>
    <cellStyle name="SAPBEXHLevel3X 2 5 8 3" xfId="23981" xr:uid="{00000000-0005-0000-0000-0000AD5D0000}"/>
    <cellStyle name="SAPBEXHLevel3X 2 5 9" xfId="23982" xr:uid="{00000000-0005-0000-0000-0000AE5D0000}"/>
    <cellStyle name="SAPBEXHLevel3X 2 5 9 2" xfId="23983" xr:uid="{00000000-0005-0000-0000-0000AF5D0000}"/>
    <cellStyle name="SAPBEXHLevel3X 2 5 9 3" xfId="23984" xr:uid="{00000000-0005-0000-0000-0000B05D0000}"/>
    <cellStyle name="SAPBEXHLevel3X 2 6" xfId="23985" xr:uid="{00000000-0005-0000-0000-0000B15D0000}"/>
    <cellStyle name="SAPBEXHLevel3X 2 6 10" xfId="23986" xr:uid="{00000000-0005-0000-0000-0000B25D0000}"/>
    <cellStyle name="SAPBEXHLevel3X 2 6 10 2" xfId="23987" xr:uid="{00000000-0005-0000-0000-0000B35D0000}"/>
    <cellStyle name="SAPBEXHLevel3X 2 6 10 3" xfId="23988" xr:uid="{00000000-0005-0000-0000-0000B45D0000}"/>
    <cellStyle name="SAPBEXHLevel3X 2 6 11" xfId="23989" xr:uid="{00000000-0005-0000-0000-0000B55D0000}"/>
    <cellStyle name="SAPBEXHLevel3X 2 6 11 2" xfId="23990" xr:uid="{00000000-0005-0000-0000-0000B65D0000}"/>
    <cellStyle name="SAPBEXHLevel3X 2 6 11 3" xfId="23991" xr:uid="{00000000-0005-0000-0000-0000B75D0000}"/>
    <cellStyle name="SAPBEXHLevel3X 2 6 12" xfId="23992" xr:uid="{00000000-0005-0000-0000-0000B85D0000}"/>
    <cellStyle name="SAPBEXHLevel3X 2 6 12 2" xfId="23993" xr:uid="{00000000-0005-0000-0000-0000B95D0000}"/>
    <cellStyle name="SAPBEXHLevel3X 2 6 12 3" xfId="23994" xr:uid="{00000000-0005-0000-0000-0000BA5D0000}"/>
    <cellStyle name="SAPBEXHLevel3X 2 6 13" xfId="23995" xr:uid="{00000000-0005-0000-0000-0000BB5D0000}"/>
    <cellStyle name="SAPBEXHLevel3X 2 6 13 2" xfId="23996" xr:uid="{00000000-0005-0000-0000-0000BC5D0000}"/>
    <cellStyle name="SAPBEXHLevel3X 2 6 13 3" xfId="23997" xr:uid="{00000000-0005-0000-0000-0000BD5D0000}"/>
    <cellStyle name="SAPBEXHLevel3X 2 6 14" xfId="23998" xr:uid="{00000000-0005-0000-0000-0000BE5D0000}"/>
    <cellStyle name="SAPBEXHLevel3X 2 6 14 2" xfId="23999" xr:uid="{00000000-0005-0000-0000-0000BF5D0000}"/>
    <cellStyle name="SAPBEXHLevel3X 2 6 14 3" xfId="24000" xr:uid="{00000000-0005-0000-0000-0000C05D0000}"/>
    <cellStyle name="SAPBEXHLevel3X 2 6 15" xfId="24001" xr:uid="{00000000-0005-0000-0000-0000C15D0000}"/>
    <cellStyle name="SAPBEXHLevel3X 2 6 15 2" xfId="24002" xr:uid="{00000000-0005-0000-0000-0000C25D0000}"/>
    <cellStyle name="SAPBEXHLevel3X 2 6 15 3" xfId="24003" xr:uid="{00000000-0005-0000-0000-0000C35D0000}"/>
    <cellStyle name="SAPBEXHLevel3X 2 6 16" xfId="24004" xr:uid="{00000000-0005-0000-0000-0000C45D0000}"/>
    <cellStyle name="SAPBEXHLevel3X 2 6 2" xfId="24005" xr:uid="{00000000-0005-0000-0000-0000C55D0000}"/>
    <cellStyle name="SAPBEXHLevel3X 2 6 2 2" xfId="24006" xr:uid="{00000000-0005-0000-0000-0000C65D0000}"/>
    <cellStyle name="SAPBEXHLevel3X 2 6 2 3" xfId="24007" xr:uid="{00000000-0005-0000-0000-0000C75D0000}"/>
    <cellStyle name="SAPBEXHLevel3X 2 6 3" xfId="24008" xr:uid="{00000000-0005-0000-0000-0000C85D0000}"/>
    <cellStyle name="SAPBEXHLevel3X 2 6 3 2" xfId="24009" xr:uid="{00000000-0005-0000-0000-0000C95D0000}"/>
    <cellStyle name="SAPBEXHLevel3X 2 6 3 3" xfId="24010" xr:uid="{00000000-0005-0000-0000-0000CA5D0000}"/>
    <cellStyle name="SAPBEXHLevel3X 2 6 4" xfId="24011" xr:uid="{00000000-0005-0000-0000-0000CB5D0000}"/>
    <cellStyle name="SAPBEXHLevel3X 2 6 4 2" xfId="24012" xr:uid="{00000000-0005-0000-0000-0000CC5D0000}"/>
    <cellStyle name="SAPBEXHLevel3X 2 6 4 3" xfId="24013" xr:uid="{00000000-0005-0000-0000-0000CD5D0000}"/>
    <cellStyle name="SAPBEXHLevel3X 2 6 5" xfId="24014" xr:uid="{00000000-0005-0000-0000-0000CE5D0000}"/>
    <cellStyle name="SAPBEXHLevel3X 2 6 5 2" xfId="24015" xr:uid="{00000000-0005-0000-0000-0000CF5D0000}"/>
    <cellStyle name="SAPBEXHLevel3X 2 6 5 3" xfId="24016" xr:uid="{00000000-0005-0000-0000-0000D05D0000}"/>
    <cellStyle name="SAPBEXHLevel3X 2 6 6" xfId="24017" xr:uid="{00000000-0005-0000-0000-0000D15D0000}"/>
    <cellStyle name="SAPBEXHLevel3X 2 6 6 2" xfId="24018" xr:uid="{00000000-0005-0000-0000-0000D25D0000}"/>
    <cellStyle name="SAPBEXHLevel3X 2 6 6 3" xfId="24019" xr:uid="{00000000-0005-0000-0000-0000D35D0000}"/>
    <cellStyle name="SAPBEXHLevel3X 2 6 7" xfId="24020" xr:uid="{00000000-0005-0000-0000-0000D45D0000}"/>
    <cellStyle name="SAPBEXHLevel3X 2 6 7 2" xfId="24021" xr:uid="{00000000-0005-0000-0000-0000D55D0000}"/>
    <cellStyle name="SAPBEXHLevel3X 2 6 7 3" xfId="24022" xr:uid="{00000000-0005-0000-0000-0000D65D0000}"/>
    <cellStyle name="SAPBEXHLevel3X 2 6 8" xfId="24023" xr:uid="{00000000-0005-0000-0000-0000D75D0000}"/>
    <cellStyle name="SAPBEXHLevel3X 2 6 8 2" xfId="24024" xr:uid="{00000000-0005-0000-0000-0000D85D0000}"/>
    <cellStyle name="SAPBEXHLevel3X 2 6 8 3" xfId="24025" xr:uid="{00000000-0005-0000-0000-0000D95D0000}"/>
    <cellStyle name="SAPBEXHLevel3X 2 6 9" xfId="24026" xr:uid="{00000000-0005-0000-0000-0000DA5D0000}"/>
    <cellStyle name="SAPBEXHLevel3X 2 6 9 2" xfId="24027" xr:uid="{00000000-0005-0000-0000-0000DB5D0000}"/>
    <cellStyle name="SAPBEXHLevel3X 2 6 9 3" xfId="24028" xr:uid="{00000000-0005-0000-0000-0000DC5D0000}"/>
    <cellStyle name="SAPBEXHLevel3X 2 7" xfId="24029" xr:uid="{00000000-0005-0000-0000-0000DD5D0000}"/>
    <cellStyle name="SAPBEXHLevel3X 2 7 10" xfId="24030" xr:uid="{00000000-0005-0000-0000-0000DE5D0000}"/>
    <cellStyle name="SAPBEXHLevel3X 2 7 10 2" xfId="24031" xr:uid="{00000000-0005-0000-0000-0000DF5D0000}"/>
    <cellStyle name="SAPBEXHLevel3X 2 7 10 3" xfId="24032" xr:uid="{00000000-0005-0000-0000-0000E05D0000}"/>
    <cellStyle name="SAPBEXHLevel3X 2 7 11" xfId="24033" xr:uid="{00000000-0005-0000-0000-0000E15D0000}"/>
    <cellStyle name="SAPBEXHLevel3X 2 7 11 2" xfId="24034" xr:uid="{00000000-0005-0000-0000-0000E25D0000}"/>
    <cellStyle name="SAPBEXHLevel3X 2 7 11 3" xfId="24035" xr:uid="{00000000-0005-0000-0000-0000E35D0000}"/>
    <cellStyle name="SAPBEXHLevel3X 2 7 12" xfId="24036" xr:uid="{00000000-0005-0000-0000-0000E45D0000}"/>
    <cellStyle name="SAPBEXHLevel3X 2 7 12 2" xfId="24037" xr:uid="{00000000-0005-0000-0000-0000E55D0000}"/>
    <cellStyle name="SAPBEXHLevel3X 2 7 12 3" xfId="24038" xr:uid="{00000000-0005-0000-0000-0000E65D0000}"/>
    <cellStyle name="SAPBEXHLevel3X 2 7 13" xfId="24039" xr:uid="{00000000-0005-0000-0000-0000E75D0000}"/>
    <cellStyle name="SAPBEXHLevel3X 2 7 13 2" xfId="24040" xr:uid="{00000000-0005-0000-0000-0000E85D0000}"/>
    <cellStyle name="SAPBEXHLevel3X 2 7 13 3" xfId="24041" xr:uid="{00000000-0005-0000-0000-0000E95D0000}"/>
    <cellStyle name="SAPBEXHLevel3X 2 7 14" xfId="24042" xr:uid="{00000000-0005-0000-0000-0000EA5D0000}"/>
    <cellStyle name="SAPBEXHLevel3X 2 7 14 2" xfId="24043" xr:uid="{00000000-0005-0000-0000-0000EB5D0000}"/>
    <cellStyle name="SAPBEXHLevel3X 2 7 14 3" xfId="24044" xr:uid="{00000000-0005-0000-0000-0000EC5D0000}"/>
    <cellStyle name="SAPBEXHLevel3X 2 7 15" xfId="24045" xr:uid="{00000000-0005-0000-0000-0000ED5D0000}"/>
    <cellStyle name="SAPBEXHLevel3X 2 7 15 2" xfId="24046" xr:uid="{00000000-0005-0000-0000-0000EE5D0000}"/>
    <cellStyle name="SAPBEXHLevel3X 2 7 15 3" xfId="24047" xr:uid="{00000000-0005-0000-0000-0000EF5D0000}"/>
    <cellStyle name="SAPBEXHLevel3X 2 7 16" xfId="24048" xr:uid="{00000000-0005-0000-0000-0000F05D0000}"/>
    <cellStyle name="SAPBEXHLevel3X 2 7 2" xfId="24049" xr:uid="{00000000-0005-0000-0000-0000F15D0000}"/>
    <cellStyle name="SAPBEXHLevel3X 2 7 2 2" xfId="24050" xr:uid="{00000000-0005-0000-0000-0000F25D0000}"/>
    <cellStyle name="SAPBEXHLevel3X 2 7 2 3" xfId="24051" xr:uid="{00000000-0005-0000-0000-0000F35D0000}"/>
    <cellStyle name="SAPBEXHLevel3X 2 7 3" xfId="24052" xr:uid="{00000000-0005-0000-0000-0000F45D0000}"/>
    <cellStyle name="SAPBEXHLevel3X 2 7 3 2" xfId="24053" xr:uid="{00000000-0005-0000-0000-0000F55D0000}"/>
    <cellStyle name="SAPBEXHLevel3X 2 7 3 3" xfId="24054" xr:uid="{00000000-0005-0000-0000-0000F65D0000}"/>
    <cellStyle name="SAPBEXHLevel3X 2 7 4" xfId="24055" xr:uid="{00000000-0005-0000-0000-0000F75D0000}"/>
    <cellStyle name="SAPBEXHLevel3X 2 7 4 2" xfId="24056" xr:uid="{00000000-0005-0000-0000-0000F85D0000}"/>
    <cellStyle name="SAPBEXHLevel3X 2 7 4 3" xfId="24057" xr:uid="{00000000-0005-0000-0000-0000F95D0000}"/>
    <cellStyle name="SAPBEXHLevel3X 2 7 5" xfId="24058" xr:uid="{00000000-0005-0000-0000-0000FA5D0000}"/>
    <cellStyle name="SAPBEXHLevel3X 2 7 5 2" xfId="24059" xr:uid="{00000000-0005-0000-0000-0000FB5D0000}"/>
    <cellStyle name="SAPBEXHLevel3X 2 7 5 3" xfId="24060" xr:uid="{00000000-0005-0000-0000-0000FC5D0000}"/>
    <cellStyle name="SAPBEXHLevel3X 2 7 6" xfId="24061" xr:uid="{00000000-0005-0000-0000-0000FD5D0000}"/>
    <cellStyle name="SAPBEXHLevel3X 2 7 6 2" xfId="24062" xr:uid="{00000000-0005-0000-0000-0000FE5D0000}"/>
    <cellStyle name="SAPBEXHLevel3X 2 7 6 3" xfId="24063" xr:uid="{00000000-0005-0000-0000-0000FF5D0000}"/>
    <cellStyle name="SAPBEXHLevel3X 2 7 7" xfId="24064" xr:uid="{00000000-0005-0000-0000-0000005E0000}"/>
    <cellStyle name="SAPBEXHLevel3X 2 7 7 2" xfId="24065" xr:uid="{00000000-0005-0000-0000-0000015E0000}"/>
    <cellStyle name="SAPBEXHLevel3X 2 7 7 3" xfId="24066" xr:uid="{00000000-0005-0000-0000-0000025E0000}"/>
    <cellStyle name="SAPBEXHLevel3X 2 7 8" xfId="24067" xr:uid="{00000000-0005-0000-0000-0000035E0000}"/>
    <cellStyle name="SAPBEXHLevel3X 2 7 8 2" xfId="24068" xr:uid="{00000000-0005-0000-0000-0000045E0000}"/>
    <cellStyle name="SAPBEXHLevel3X 2 7 8 3" xfId="24069" xr:uid="{00000000-0005-0000-0000-0000055E0000}"/>
    <cellStyle name="SAPBEXHLevel3X 2 7 9" xfId="24070" xr:uid="{00000000-0005-0000-0000-0000065E0000}"/>
    <cellStyle name="SAPBEXHLevel3X 2 7 9 2" xfId="24071" xr:uid="{00000000-0005-0000-0000-0000075E0000}"/>
    <cellStyle name="SAPBEXHLevel3X 2 7 9 3" xfId="24072" xr:uid="{00000000-0005-0000-0000-0000085E0000}"/>
    <cellStyle name="SAPBEXHLevel3X 2 8" xfId="24073" xr:uid="{00000000-0005-0000-0000-0000095E0000}"/>
    <cellStyle name="SAPBEXHLevel3X 2 8 10" xfId="24074" xr:uid="{00000000-0005-0000-0000-00000A5E0000}"/>
    <cellStyle name="SAPBEXHLevel3X 2 8 10 2" xfId="24075" xr:uid="{00000000-0005-0000-0000-00000B5E0000}"/>
    <cellStyle name="SAPBEXHLevel3X 2 8 10 3" xfId="24076" xr:uid="{00000000-0005-0000-0000-00000C5E0000}"/>
    <cellStyle name="SAPBEXHLevel3X 2 8 11" xfId="24077" xr:uid="{00000000-0005-0000-0000-00000D5E0000}"/>
    <cellStyle name="SAPBEXHLevel3X 2 8 11 2" xfId="24078" xr:uid="{00000000-0005-0000-0000-00000E5E0000}"/>
    <cellStyle name="SAPBEXHLevel3X 2 8 11 3" xfId="24079" xr:uid="{00000000-0005-0000-0000-00000F5E0000}"/>
    <cellStyle name="SAPBEXHLevel3X 2 8 12" xfId="24080" xr:uid="{00000000-0005-0000-0000-0000105E0000}"/>
    <cellStyle name="SAPBEXHLevel3X 2 8 12 2" xfId="24081" xr:uid="{00000000-0005-0000-0000-0000115E0000}"/>
    <cellStyle name="SAPBEXHLevel3X 2 8 12 3" xfId="24082" xr:uid="{00000000-0005-0000-0000-0000125E0000}"/>
    <cellStyle name="SAPBEXHLevel3X 2 8 13" xfId="24083" xr:uid="{00000000-0005-0000-0000-0000135E0000}"/>
    <cellStyle name="SAPBEXHLevel3X 2 8 13 2" xfId="24084" xr:uid="{00000000-0005-0000-0000-0000145E0000}"/>
    <cellStyle name="SAPBEXHLevel3X 2 8 13 3" xfId="24085" xr:uid="{00000000-0005-0000-0000-0000155E0000}"/>
    <cellStyle name="SAPBEXHLevel3X 2 8 14" xfId="24086" xr:uid="{00000000-0005-0000-0000-0000165E0000}"/>
    <cellStyle name="SAPBEXHLevel3X 2 8 14 2" xfId="24087" xr:uid="{00000000-0005-0000-0000-0000175E0000}"/>
    <cellStyle name="SAPBEXHLevel3X 2 8 14 3" xfId="24088" xr:uid="{00000000-0005-0000-0000-0000185E0000}"/>
    <cellStyle name="SAPBEXHLevel3X 2 8 15" xfId="24089" xr:uid="{00000000-0005-0000-0000-0000195E0000}"/>
    <cellStyle name="SAPBEXHLevel3X 2 8 15 2" xfId="24090" xr:uid="{00000000-0005-0000-0000-00001A5E0000}"/>
    <cellStyle name="SAPBEXHLevel3X 2 8 15 3" xfId="24091" xr:uid="{00000000-0005-0000-0000-00001B5E0000}"/>
    <cellStyle name="SAPBEXHLevel3X 2 8 16" xfId="24092" xr:uid="{00000000-0005-0000-0000-00001C5E0000}"/>
    <cellStyle name="SAPBEXHLevel3X 2 8 2" xfId="24093" xr:uid="{00000000-0005-0000-0000-00001D5E0000}"/>
    <cellStyle name="SAPBEXHLevel3X 2 8 2 2" xfId="24094" xr:uid="{00000000-0005-0000-0000-00001E5E0000}"/>
    <cellStyle name="SAPBEXHLevel3X 2 8 2 3" xfId="24095" xr:uid="{00000000-0005-0000-0000-00001F5E0000}"/>
    <cellStyle name="SAPBEXHLevel3X 2 8 3" xfId="24096" xr:uid="{00000000-0005-0000-0000-0000205E0000}"/>
    <cellStyle name="SAPBEXHLevel3X 2 8 3 2" xfId="24097" xr:uid="{00000000-0005-0000-0000-0000215E0000}"/>
    <cellStyle name="SAPBEXHLevel3X 2 8 3 3" xfId="24098" xr:uid="{00000000-0005-0000-0000-0000225E0000}"/>
    <cellStyle name="SAPBEXHLevel3X 2 8 4" xfId="24099" xr:uid="{00000000-0005-0000-0000-0000235E0000}"/>
    <cellStyle name="SAPBEXHLevel3X 2 8 4 2" xfId="24100" xr:uid="{00000000-0005-0000-0000-0000245E0000}"/>
    <cellStyle name="SAPBEXHLevel3X 2 8 4 3" xfId="24101" xr:uid="{00000000-0005-0000-0000-0000255E0000}"/>
    <cellStyle name="SAPBEXHLevel3X 2 8 5" xfId="24102" xr:uid="{00000000-0005-0000-0000-0000265E0000}"/>
    <cellStyle name="SAPBEXHLevel3X 2 8 5 2" xfId="24103" xr:uid="{00000000-0005-0000-0000-0000275E0000}"/>
    <cellStyle name="SAPBEXHLevel3X 2 8 5 3" xfId="24104" xr:uid="{00000000-0005-0000-0000-0000285E0000}"/>
    <cellStyle name="SAPBEXHLevel3X 2 8 6" xfId="24105" xr:uid="{00000000-0005-0000-0000-0000295E0000}"/>
    <cellStyle name="SAPBEXHLevel3X 2 8 6 2" xfId="24106" xr:uid="{00000000-0005-0000-0000-00002A5E0000}"/>
    <cellStyle name="SAPBEXHLevel3X 2 8 6 3" xfId="24107" xr:uid="{00000000-0005-0000-0000-00002B5E0000}"/>
    <cellStyle name="SAPBEXHLevel3X 2 8 7" xfId="24108" xr:uid="{00000000-0005-0000-0000-00002C5E0000}"/>
    <cellStyle name="SAPBEXHLevel3X 2 8 7 2" xfId="24109" xr:uid="{00000000-0005-0000-0000-00002D5E0000}"/>
    <cellStyle name="SAPBEXHLevel3X 2 8 7 3" xfId="24110" xr:uid="{00000000-0005-0000-0000-00002E5E0000}"/>
    <cellStyle name="SAPBEXHLevel3X 2 8 8" xfId="24111" xr:uid="{00000000-0005-0000-0000-00002F5E0000}"/>
    <cellStyle name="SAPBEXHLevel3X 2 8 8 2" xfId="24112" xr:uid="{00000000-0005-0000-0000-0000305E0000}"/>
    <cellStyle name="SAPBEXHLevel3X 2 8 8 3" xfId="24113" xr:uid="{00000000-0005-0000-0000-0000315E0000}"/>
    <cellStyle name="SAPBEXHLevel3X 2 8 9" xfId="24114" xr:uid="{00000000-0005-0000-0000-0000325E0000}"/>
    <cellStyle name="SAPBEXHLevel3X 2 8 9 2" xfId="24115" xr:uid="{00000000-0005-0000-0000-0000335E0000}"/>
    <cellStyle name="SAPBEXHLevel3X 2 8 9 3" xfId="24116" xr:uid="{00000000-0005-0000-0000-0000345E0000}"/>
    <cellStyle name="SAPBEXHLevel3X 2 9" xfId="24117" xr:uid="{00000000-0005-0000-0000-0000355E0000}"/>
    <cellStyle name="SAPBEXHLevel3X 2 9 10" xfId="24118" xr:uid="{00000000-0005-0000-0000-0000365E0000}"/>
    <cellStyle name="SAPBEXHLevel3X 2 9 10 2" xfId="24119" xr:uid="{00000000-0005-0000-0000-0000375E0000}"/>
    <cellStyle name="SAPBEXHLevel3X 2 9 10 3" xfId="24120" xr:uid="{00000000-0005-0000-0000-0000385E0000}"/>
    <cellStyle name="SAPBEXHLevel3X 2 9 11" xfId="24121" xr:uid="{00000000-0005-0000-0000-0000395E0000}"/>
    <cellStyle name="SAPBEXHLevel3X 2 9 11 2" xfId="24122" xr:uid="{00000000-0005-0000-0000-00003A5E0000}"/>
    <cellStyle name="SAPBEXHLevel3X 2 9 11 3" xfId="24123" xr:uid="{00000000-0005-0000-0000-00003B5E0000}"/>
    <cellStyle name="SAPBEXHLevel3X 2 9 12" xfId="24124" xr:uid="{00000000-0005-0000-0000-00003C5E0000}"/>
    <cellStyle name="SAPBEXHLevel3X 2 9 12 2" xfId="24125" xr:uid="{00000000-0005-0000-0000-00003D5E0000}"/>
    <cellStyle name="SAPBEXHLevel3X 2 9 12 3" xfId="24126" xr:uid="{00000000-0005-0000-0000-00003E5E0000}"/>
    <cellStyle name="SAPBEXHLevel3X 2 9 13" xfId="24127" xr:uid="{00000000-0005-0000-0000-00003F5E0000}"/>
    <cellStyle name="SAPBEXHLevel3X 2 9 13 2" xfId="24128" xr:uid="{00000000-0005-0000-0000-0000405E0000}"/>
    <cellStyle name="SAPBEXHLevel3X 2 9 13 3" xfId="24129" xr:uid="{00000000-0005-0000-0000-0000415E0000}"/>
    <cellStyle name="SAPBEXHLevel3X 2 9 14" xfId="24130" xr:uid="{00000000-0005-0000-0000-0000425E0000}"/>
    <cellStyle name="SAPBEXHLevel3X 2 9 14 2" xfId="24131" xr:uid="{00000000-0005-0000-0000-0000435E0000}"/>
    <cellStyle name="SAPBEXHLevel3X 2 9 14 3" xfId="24132" xr:uid="{00000000-0005-0000-0000-0000445E0000}"/>
    <cellStyle name="SAPBEXHLevel3X 2 9 15" xfId="24133" xr:uid="{00000000-0005-0000-0000-0000455E0000}"/>
    <cellStyle name="SAPBEXHLevel3X 2 9 15 2" xfId="24134" xr:uid="{00000000-0005-0000-0000-0000465E0000}"/>
    <cellStyle name="SAPBEXHLevel3X 2 9 15 3" xfId="24135" xr:uid="{00000000-0005-0000-0000-0000475E0000}"/>
    <cellStyle name="SAPBEXHLevel3X 2 9 16" xfId="24136" xr:uid="{00000000-0005-0000-0000-0000485E0000}"/>
    <cellStyle name="SAPBEXHLevel3X 2 9 2" xfId="24137" xr:uid="{00000000-0005-0000-0000-0000495E0000}"/>
    <cellStyle name="SAPBEXHLevel3X 2 9 2 2" xfId="24138" xr:uid="{00000000-0005-0000-0000-00004A5E0000}"/>
    <cellStyle name="SAPBEXHLevel3X 2 9 2 3" xfId="24139" xr:uid="{00000000-0005-0000-0000-00004B5E0000}"/>
    <cellStyle name="SAPBEXHLevel3X 2 9 3" xfId="24140" xr:uid="{00000000-0005-0000-0000-00004C5E0000}"/>
    <cellStyle name="SAPBEXHLevel3X 2 9 3 2" xfId="24141" xr:uid="{00000000-0005-0000-0000-00004D5E0000}"/>
    <cellStyle name="SAPBEXHLevel3X 2 9 3 3" xfId="24142" xr:uid="{00000000-0005-0000-0000-00004E5E0000}"/>
    <cellStyle name="SAPBEXHLevel3X 2 9 4" xfId="24143" xr:uid="{00000000-0005-0000-0000-00004F5E0000}"/>
    <cellStyle name="SAPBEXHLevel3X 2 9 4 2" xfId="24144" xr:uid="{00000000-0005-0000-0000-0000505E0000}"/>
    <cellStyle name="SAPBEXHLevel3X 2 9 4 3" xfId="24145" xr:uid="{00000000-0005-0000-0000-0000515E0000}"/>
    <cellStyle name="SAPBEXHLevel3X 2 9 5" xfId="24146" xr:uid="{00000000-0005-0000-0000-0000525E0000}"/>
    <cellStyle name="SAPBEXHLevel3X 2 9 5 2" xfId="24147" xr:uid="{00000000-0005-0000-0000-0000535E0000}"/>
    <cellStyle name="SAPBEXHLevel3X 2 9 5 3" xfId="24148" xr:uid="{00000000-0005-0000-0000-0000545E0000}"/>
    <cellStyle name="SAPBEXHLevel3X 2 9 6" xfId="24149" xr:uid="{00000000-0005-0000-0000-0000555E0000}"/>
    <cellStyle name="SAPBEXHLevel3X 2 9 6 2" xfId="24150" xr:uid="{00000000-0005-0000-0000-0000565E0000}"/>
    <cellStyle name="SAPBEXHLevel3X 2 9 6 3" xfId="24151" xr:uid="{00000000-0005-0000-0000-0000575E0000}"/>
    <cellStyle name="SAPBEXHLevel3X 2 9 7" xfId="24152" xr:uid="{00000000-0005-0000-0000-0000585E0000}"/>
    <cellStyle name="SAPBEXHLevel3X 2 9 7 2" xfId="24153" xr:uid="{00000000-0005-0000-0000-0000595E0000}"/>
    <cellStyle name="SAPBEXHLevel3X 2 9 7 3" xfId="24154" xr:uid="{00000000-0005-0000-0000-00005A5E0000}"/>
    <cellStyle name="SAPBEXHLevel3X 2 9 8" xfId="24155" xr:uid="{00000000-0005-0000-0000-00005B5E0000}"/>
    <cellStyle name="SAPBEXHLevel3X 2 9 8 2" xfId="24156" xr:uid="{00000000-0005-0000-0000-00005C5E0000}"/>
    <cellStyle name="SAPBEXHLevel3X 2 9 8 3" xfId="24157" xr:uid="{00000000-0005-0000-0000-00005D5E0000}"/>
    <cellStyle name="SAPBEXHLevel3X 2 9 9" xfId="24158" xr:uid="{00000000-0005-0000-0000-00005E5E0000}"/>
    <cellStyle name="SAPBEXHLevel3X 2 9 9 2" xfId="24159" xr:uid="{00000000-0005-0000-0000-00005F5E0000}"/>
    <cellStyle name="SAPBEXHLevel3X 2 9 9 3" xfId="24160" xr:uid="{00000000-0005-0000-0000-0000605E0000}"/>
    <cellStyle name="SAPBEXHLevel3X 20" xfId="24161" xr:uid="{00000000-0005-0000-0000-0000615E0000}"/>
    <cellStyle name="SAPBEXHLevel3X 20 2" xfId="24162" xr:uid="{00000000-0005-0000-0000-0000625E0000}"/>
    <cellStyle name="SAPBEXHLevel3X 20 3" xfId="24163" xr:uid="{00000000-0005-0000-0000-0000635E0000}"/>
    <cellStyle name="SAPBEXHLevel3X 21" xfId="24164" xr:uid="{00000000-0005-0000-0000-0000645E0000}"/>
    <cellStyle name="SAPBEXHLevel3X 21 2" xfId="24165" xr:uid="{00000000-0005-0000-0000-0000655E0000}"/>
    <cellStyle name="SAPBEXHLevel3X 21 3" xfId="24166" xr:uid="{00000000-0005-0000-0000-0000665E0000}"/>
    <cellStyle name="SAPBEXHLevel3X 22" xfId="24167" xr:uid="{00000000-0005-0000-0000-0000675E0000}"/>
    <cellStyle name="SAPBEXHLevel3X 22 2" xfId="24168" xr:uid="{00000000-0005-0000-0000-0000685E0000}"/>
    <cellStyle name="SAPBEXHLevel3X 22 3" xfId="24169" xr:uid="{00000000-0005-0000-0000-0000695E0000}"/>
    <cellStyle name="SAPBEXHLevel3X 23" xfId="24170" xr:uid="{00000000-0005-0000-0000-00006A5E0000}"/>
    <cellStyle name="SAPBEXHLevel3X 23 2" xfId="24171" xr:uid="{00000000-0005-0000-0000-00006B5E0000}"/>
    <cellStyle name="SAPBEXHLevel3X 23 3" xfId="24172" xr:uid="{00000000-0005-0000-0000-00006C5E0000}"/>
    <cellStyle name="SAPBEXHLevel3X 24" xfId="24173" xr:uid="{00000000-0005-0000-0000-00006D5E0000}"/>
    <cellStyle name="SAPBEXHLevel3X 24 2" xfId="24174" xr:uid="{00000000-0005-0000-0000-00006E5E0000}"/>
    <cellStyle name="SAPBEXHLevel3X 24 3" xfId="24175" xr:uid="{00000000-0005-0000-0000-00006F5E0000}"/>
    <cellStyle name="SAPBEXHLevel3X 25" xfId="24176" xr:uid="{00000000-0005-0000-0000-0000705E0000}"/>
    <cellStyle name="SAPBEXHLevel3X 25 2" xfId="24177" xr:uid="{00000000-0005-0000-0000-0000715E0000}"/>
    <cellStyle name="SAPBEXHLevel3X 25 3" xfId="24178" xr:uid="{00000000-0005-0000-0000-0000725E0000}"/>
    <cellStyle name="SAPBEXHLevel3X 26" xfId="24179" xr:uid="{00000000-0005-0000-0000-0000735E0000}"/>
    <cellStyle name="SAPBEXHLevel3X 26 2" xfId="24180" xr:uid="{00000000-0005-0000-0000-0000745E0000}"/>
    <cellStyle name="SAPBEXHLevel3X 26 3" xfId="24181" xr:uid="{00000000-0005-0000-0000-0000755E0000}"/>
    <cellStyle name="SAPBEXHLevel3X 27" xfId="24182" xr:uid="{00000000-0005-0000-0000-0000765E0000}"/>
    <cellStyle name="SAPBEXHLevel3X 27 2" xfId="24183" xr:uid="{00000000-0005-0000-0000-0000775E0000}"/>
    <cellStyle name="SAPBEXHLevel3X 27 3" xfId="24184" xr:uid="{00000000-0005-0000-0000-0000785E0000}"/>
    <cellStyle name="SAPBEXHLevel3X 28" xfId="24185" xr:uid="{00000000-0005-0000-0000-0000795E0000}"/>
    <cellStyle name="SAPBEXHLevel3X 28 2" xfId="24186" xr:uid="{00000000-0005-0000-0000-00007A5E0000}"/>
    <cellStyle name="SAPBEXHLevel3X 28 3" xfId="24187" xr:uid="{00000000-0005-0000-0000-00007B5E0000}"/>
    <cellStyle name="SAPBEXHLevel3X 29" xfId="24188" xr:uid="{00000000-0005-0000-0000-00007C5E0000}"/>
    <cellStyle name="SAPBEXHLevel3X 29 2" xfId="24189" xr:uid="{00000000-0005-0000-0000-00007D5E0000}"/>
    <cellStyle name="SAPBEXHLevel3X 29 3" xfId="24190" xr:uid="{00000000-0005-0000-0000-00007E5E0000}"/>
    <cellStyle name="SAPBEXHLevel3X 3" xfId="24191" xr:uid="{00000000-0005-0000-0000-00007F5E0000}"/>
    <cellStyle name="SAPBEXHLevel3X 3 10" xfId="24192" xr:uid="{00000000-0005-0000-0000-0000805E0000}"/>
    <cellStyle name="SAPBEXHLevel3X 3 10 10" xfId="24193" xr:uid="{00000000-0005-0000-0000-0000815E0000}"/>
    <cellStyle name="SAPBEXHLevel3X 3 10 10 2" xfId="24194" xr:uid="{00000000-0005-0000-0000-0000825E0000}"/>
    <cellStyle name="SAPBEXHLevel3X 3 10 10 3" xfId="24195" xr:uid="{00000000-0005-0000-0000-0000835E0000}"/>
    <cellStyle name="SAPBEXHLevel3X 3 10 11" xfId="24196" xr:uid="{00000000-0005-0000-0000-0000845E0000}"/>
    <cellStyle name="SAPBEXHLevel3X 3 10 11 2" xfId="24197" xr:uid="{00000000-0005-0000-0000-0000855E0000}"/>
    <cellStyle name="SAPBEXHLevel3X 3 10 11 3" xfId="24198" xr:uid="{00000000-0005-0000-0000-0000865E0000}"/>
    <cellStyle name="SAPBEXHLevel3X 3 10 12" xfId="24199" xr:uid="{00000000-0005-0000-0000-0000875E0000}"/>
    <cellStyle name="SAPBEXHLevel3X 3 10 12 2" xfId="24200" xr:uid="{00000000-0005-0000-0000-0000885E0000}"/>
    <cellStyle name="SAPBEXHLevel3X 3 10 12 3" xfId="24201" xr:uid="{00000000-0005-0000-0000-0000895E0000}"/>
    <cellStyle name="SAPBEXHLevel3X 3 10 13" xfId="24202" xr:uid="{00000000-0005-0000-0000-00008A5E0000}"/>
    <cellStyle name="SAPBEXHLevel3X 3 10 13 2" xfId="24203" xr:uid="{00000000-0005-0000-0000-00008B5E0000}"/>
    <cellStyle name="SAPBEXHLevel3X 3 10 13 3" xfId="24204" xr:uid="{00000000-0005-0000-0000-00008C5E0000}"/>
    <cellStyle name="SAPBEXHLevel3X 3 10 14" xfId="24205" xr:uid="{00000000-0005-0000-0000-00008D5E0000}"/>
    <cellStyle name="SAPBEXHLevel3X 3 10 14 2" xfId="24206" xr:uid="{00000000-0005-0000-0000-00008E5E0000}"/>
    <cellStyle name="SAPBEXHLevel3X 3 10 14 3" xfId="24207" xr:uid="{00000000-0005-0000-0000-00008F5E0000}"/>
    <cellStyle name="SAPBEXHLevel3X 3 10 15" xfId="24208" xr:uid="{00000000-0005-0000-0000-0000905E0000}"/>
    <cellStyle name="SAPBEXHLevel3X 3 10 15 2" xfId="24209" xr:uid="{00000000-0005-0000-0000-0000915E0000}"/>
    <cellStyle name="SAPBEXHLevel3X 3 10 15 3" xfId="24210" xr:uid="{00000000-0005-0000-0000-0000925E0000}"/>
    <cellStyle name="SAPBEXHLevel3X 3 10 16" xfId="24211" xr:uid="{00000000-0005-0000-0000-0000935E0000}"/>
    <cellStyle name="SAPBEXHLevel3X 3 10 2" xfId="24212" xr:uid="{00000000-0005-0000-0000-0000945E0000}"/>
    <cellStyle name="SAPBEXHLevel3X 3 10 2 2" xfId="24213" xr:uid="{00000000-0005-0000-0000-0000955E0000}"/>
    <cellStyle name="SAPBEXHLevel3X 3 10 2 3" xfId="24214" xr:uid="{00000000-0005-0000-0000-0000965E0000}"/>
    <cellStyle name="SAPBEXHLevel3X 3 10 3" xfId="24215" xr:uid="{00000000-0005-0000-0000-0000975E0000}"/>
    <cellStyle name="SAPBEXHLevel3X 3 10 3 2" xfId="24216" xr:uid="{00000000-0005-0000-0000-0000985E0000}"/>
    <cellStyle name="SAPBEXHLevel3X 3 10 3 3" xfId="24217" xr:uid="{00000000-0005-0000-0000-0000995E0000}"/>
    <cellStyle name="SAPBEXHLevel3X 3 10 4" xfId="24218" xr:uid="{00000000-0005-0000-0000-00009A5E0000}"/>
    <cellStyle name="SAPBEXHLevel3X 3 10 4 2" xfId="24219" xr:uid="{00000000-0005-0000-0000-00009B5E0000}"/>
    <cellStyle name="SAPBEXHLevel3X 3 10 4 3" xfId="24220" xr:uid="{00000000-0005-0000-0000-00009C5E0000}"/>
    <cellStyle name="SAPBEXHLevel3X 3 10 5" xfId="24221" xr:uid="{00000000-0005-0000-0000-00009D5E0000}"/>
    <cellStyle name="SAPBEXHLevel3X 3 10 5 2" xfId="24222" xr:uid="{00000000-0005-0000-0000-00009E5E0000}"/>
    <cellStyle name="SAPBEXHLevel3X 3 10 5 3" xfId="24223" xr:uid="{00000000-0005-0000-0000-00009F5E0000}"/>
    <cellStyle name="SAPBEXHLevel3X 3 10 6" xfId="24224" xr:uid="{00000000-0005-0000-0000-0000A05E0000}"/>
    <cellStyle name="SAPBEXHLevel3X 3 10 6 2" xfId="24225" xr:uid="{00000000-0005-0000-0000-0000A15E0000}"/>
    <cellStyle name="SAPBEXHLevel3X 3 10 6 3" xfId="24226" xr:uid="{00000000-0005-0000-0000-0000A25E0000}"/>
    <cellStyle name="SAPBEXHLevel3X 3 10 7" xfId="24227" xr:uid="{00000000-0005-0000-0000-0000A35E0000}"/>
    <cellStyle name="SAPBEXHLevel3X 3 10 7 2" xfId="24228" xr:uid="{00000000-0005-0000-0000-0000A45E0000}"/>
    <cellStyle name="SAPBEXHLevel3X 3 10 7 3" xfId="24229" xr:uid="{00000000-0005-0000-0000-0000A55E0000}"/>
    <cellStyle name="SAPBEXHLevel3X 3 10 8" xfId="24230" xr:uid="{00000000-0005-0000-0000-0000A65E0000}"/>
    <cellStyle name="SAPBEXHLevel3X 3 10 8 2" xfId="24231" xr:uid="{00000000-0005-0000-0000-0000A75E0000}"/>
    <cellStyle name="SAPBEXHLevel3X 3 10 8 3" xfId="24232" xr:uid="{00000000-0005-0000-0000-0000A85E0000}"/>
    <cellStyle name="SAPBEXHLevel3X 3 10 9" xfId="24233" xr:uid="{00000000-0005-0000-0000-0000A95E0000}"/>
    <cellStyle name="SAPBEXHLevel3X 3 10 9 2" xfId="24234" xr:uid="{00000000-0005-0000-0000-0000AA5E0000}"/>
    <cellStyle name="SAPBEXHLevel3X 3 10 9 3" xfId="24235" xr:uid="{00000000-0005-0000-0000-0000AB5E0000}"/>
    <cellStyle name="SAPBEXHLevel3X 3 11" xfId="24236" xr:uid="{00000000-0005-0000-0000-0000AC5E0000}"/>
    <cellStyle name="SAPBEXHLevel3X 3 11 10" xfId="24237" xr:uid="{00000000-0005-0000-0000-0000AD5E0000}"/>
    <cellStyle name="SAPBEXHLevel3X 3 11 10 2" xfId="24238" xr:uid="{00000000-0005-0000-0000-0000AE5E0000}"/>
    <cellStyle name="SAPBEXHLevel3X 3 11 10 3" xfId="24239" xr:uid="{00000000-0005-0000-0000-0000AF5E0000}"/>
    <cellStyle name="SAPBEXHLevel3X 3 11 11" xfId="24240" xr:uid="{00000000-0005-0000-0000-0000B05E0000}"/>
    <cellStyle name="SAPBEXHLevel3X 3 11 11 2" xfId="24241" xr:uid="{00000000-0005-0000-0000-0000B15E0000}"/>
    <cellStyle name="SAPBEXHLevel3X 3 11 11 3" xfId="24242" xr:uid="{00000000-0005-0000-0000-0000B25E0000}"/>
    <cellStyle name="SAPBEXHLevel3X 3 11 12" xfId="24243" xr:uid="{00000000-0005-0000-0000-0000B35E0000}"/>
    <cellStyle name="SAPBEXHLevel3X 3 11 12 2" xfId="24244" xr:uid="{00000000-0005-0000-0000-0000B45E0000}"/>
    <cellStyle name="SAPBEXHLevel3X 3 11 12 3" xfId="24245" xr:uid="{00000000-0005-0000-0000-0000B55E0000}"/>
    <cellStyle name="SAPBEXHLevel3X 3 11 13" xfId="24246" xr:uid="{00000000-0005-0000-0000-0000B65E0000}"/>
    <cellStyle name="SAPBEXHLevel3X 3 11 13 2" xfId="24247" xr:uid="{00000000-0005-0000-0000-0000B75E0000}"/>
    <cellStyle name="SAPBEXHLevel3X 3 11 13 3" xfId="24248" xr:uid="{00000000-0005-0000-0000-0000B85E0000}"/>
    <cellStyle name="SAPBEXHLevel3X 3 11 14" xfId="24249" xr:uid="{00000000-0005-0000-0000-0000B95E0000}"/>
    <cellStyle name="SAPBEXHLevel3X 3 11 14 2" xfId="24250" xr:uid="{00000000-0005-0000-0000-0000BA5E0000}"/>
    <cellStyle name="SAPBEXHLevel3X 3 11 14 3" xfId="24251" xr:uid="{00000000-0005-0000-0000-0000BB5E0000}"/>
    <cellStyle name="SAPBEXHLevel3X 3 11 15" xfId="24252" xr:uid="{00000000-0005-0000-0000-0000BC5E0000}"/>
    <cellStyle name="SAPBEXHLevel3X 3 11 15 2" xfId="24253" xr:uid="{00000000-0005-0000-0000-0000BD5E0000}"/>
    <cellStyle name="SAPBEXHLevel3X 3 11 15 3" xfId="24254" xr:uid="{00000000-0005-0000-0000-0000BE5E0000}"/>
    <cellStyle name="SAPBEXHLevel3X 3 11 16" xfId="24255" xr:uid="{00000000-0005-0000-0000-0000BF5E0000}"/>
    <cellStyle name="SAPBEXHLevel3X 3 11 2" xfId="24256" xr:uid="{00000000-0005-0000-0000-0000C05E0000}"/>
    <cellStyle name="SAPBEXHLevel3X 3 11 2 2" xfId="24257" xr:uid="{00000000-0005-0000-0000-0000C15E0000}"/>
    <cellStyle name="SAPBEXHLevel3X 3 11 2 3" xfId="24258" xr:uid="{00000000-0005-0000-0000-0000C25E0000}"/>
    <cellStyle name="SAPBEXHLevel3X 3 11 3" xfId="24259" xr:uid="{00000000-0005-0000-0000-0000C35E0000}"/>
    <cellStyle name="SAPBEXHLevel3X 3 11 3 2" xfId="24260" xr:uid="{00000000-0005-0000-0000-0000C45E0000}"/>
    <cellStyle name="SAPBEXHLevel3X 3 11 3 3" xfId="24261" xr:uid="{00000000-0005-0000-0000-0000C55E0000}"/>
    <cellStyle name="SAPBEXHLevel3X 3 11 4" xfId="24262" xr:uid="{00000000-0005-0000-0000-0000C65E0000}"/>
    <cellStyle name="SAPBEXHLevel3X 3 11 4 2" xfId="24263" xr:uid="{00000000-0005-0000-0000-0000C75E0000}"/>
    <cellStyle name="SAPBEXHLevel3X 3 11 4 3" xfId="24264" xr:uid="{00000000-0005-0000-0000-0000C85E0000}"/>
    <cellStyle name="SAPBEXHLevel3X 3 11 5" xfId="24265" xr:uid="{00000000-0005-0000-0000-0000C95E0000}"/>
    <cellStyle name="SAPBEXHLevel3X 3 11 5 2" xfId="24266" xr:uid="{00000000-0005-0000-0000-0000CA5E0000}"/>
    <cellStyle name="SAPBEXHLevel3X 3 11 5 3" xfId="24267" xr:uid="{00000000-0005-0000-0000-0000CB5E0000}"/>
    <cellStyle name="SAPBEXHLevel3X 3 11 6" xfId="24268" xr:uid="{00000000-0005-0000-0000-0000CC5E0000}"/>
    <cellStyle name="SAPBEXHLevel3X 3 11 6 2" xfId="24269" xr:uid="{00000000-0005-0000-0000-0000CD5E0000}"/>
    <cellStyle name="SAPBEXHLevel3X 3 11 6 3" xfId="24270" xr:uid="{00000000-0005-0000-0000-0000CE5E0000}"/>
    <cellStyle name="SAPBEXHLevel3X 3 11 7" xfId="24271" xr:uid="{00000000-0005-0000-0000-0000CF5E0000}"/>
    <cellStyle name="SAPBEXHLevel3X 3 11 7 2" xfId="24272" xr:uid="{00000000-0005-0000-0000-0000D05E0000}"/>
    <cellStyle name="SAPBEXHLevel3X 3 11 7 3" xfId="24273" xr:uid="{00000000-0005-0000-0000-0000D15E0000}"/>
    <cellStyle name="SAPBEXHLevel3X 3 11 8" xfId="24274" xr:uid="{00000000-0005-0000-0000-0000D25E0000}"/>
    <cellStyle name="SAPBEXHLevel3X 3 11 8 2" xfId="24275" xr:uid="{00000000-0005-0000-0000-0000D35E0000}"/>
    <cellStyle name="SAPBEXHLevel3X 3 11 8 3" xfId="24276" xr:uid="{00000000-0005-0000-0000-0000D45E0000}"/>
    <cellStyle name="SAPBEXHLevel3X 3 11 9" xfId="24277" xr:uid="{00000000-0005-0000-0000-0000D55E0000}"/>
    <cellStyle name="SAPBEXHLevel3X 3 11 9 2" xfId="24278" xr:uid="{00000000-0005-0000-0000-0000D65E0000}"/>
    <cellStyle name="SAPBEXHLevel3X 3 11 9 3" xfId="24279" xr:uid="{00000000-0005-0000-0000-0000D75E0000}"/>
    <cellStyle name="SAPBEXHLevel3X 3 12" xfId="24280" xr:uid="{00000000-0005-0000-0000-0000D85E0000}"/>
    <cellStyle name="SAPBEXHLevel3X 3 12 10" xfId="24281" xr:uid="{00000000-0005-0000-0000-0000D95E0000}"/>
    <cellStyle name="SAPBEXHLevel3X 3 12 10 2" xfId="24282" xr:uid="{00000000-0005-0000-0000-0000DA5E0000}"/>
    <cellStyle name="SAPBEXHLevel3X 3 12 10 3" xfId="24283" xr:uid="{00000000-0005-0000-0000-0000DB5E0000}"/>
    <cellStyle name="SAPBEXHLevel3X 3 12 11" xfId="24284" xr:uid="{00000000-0005-0000-0000-0000DC5E0000}"/>
    <cellStyle name="SAPBEXHLevel3X 3 12 11 2" xfId="24285" xr:uid="{00000000-0005-0000-0000-0000DD5E0000}"/>
    <cellStyle name="SAPBEXHLevel3X 3 12 11 3" xfId="24286" xr:uid="{00000000-0005-0000-0000-0000DE5E0000}"/>
    <cellStyle name="SAPBEXHLevel3X 3 12 12" xfId="24287" xr:uid="{00000000-0005-0000-0000-0000DF5E0000}"/>
    <cellStyle name="SAPBEXHLevel3X 3 12 12 2" xfId="24288" xr:uid="{00000000-0005-0000-0000-0000E05E0000}"/>
    <cellStyle name="SAPBEXHLevel3X 3 12 12 3" xfId="24289" xr:uid="{00000000-0005-0000-0000-0000E15E0000}"/>
    <cellStyle name="SAPBEXHLevel3X 3 12 13" xfId="24290" xr:uid="{00000000-0005-0000-0000-0000E25E0000}"/>
    <cellStyle name="SAPBEXHLevel3X 3 12 13 2" xfId="24291" xr:uid="{00000000-0005-0000-0000-0000E35E0000}"/>
    <cellStyle name="SAPBEXHLevel3X 3 12 13 3" xfId="24292" xr:uid="{00000000-0005-0000-0000-0000E45E0000}"/>
    <cellStyle name="SAPBEXHLevel3X 3 12 14" xfId="24293" xr:uid="{00000000-0005-0000-0000-0000E55E0000}"/>
    <cellStyle name="SAPBEXHLevel3X 3 12 14 2" xfId="24294" xr:uid="{00000000-0005-0000-0000-0000E65E0000}"/>
    <cellStyle name="SAPBEXHLevel3X 3 12 14 3" xfId="24295" xr:uid="{00000000-0005-0000-0000-0000E75E0000}"/>
    <cellStyle name="SAPBEXHLevel3X 3 12 15" xfId="24296" xr:uid="{00000000-0005-0000-0000-0000E85E0000}"/>
    <cellStyle name="SAPBEXHLevel3X 3 12 15 2" xfId="24297" xr:uid="{00000000-0005-0000-0000-0000E95E0000}"/>
    <cellStyle name="SAPBEXHLevel3X 3 12 15 3" xfId="24298" xr:uid="{00000000-0005-0000-0000-0000EA5E0000}"/>
    <cellStyle name="SAPBEXHLevel3X 3 12 16" xfId="24299" xr:uid="{00000000-0005-0000-0000-0000EB5E0000}"/>
    <cellStyle name="SAPBEXHLevel3X 3 12 2" xfId="24300" xr:uid="{00000000-0005-0000-0000-0000EC5E0000}"/>
    <cellStyle name="SAPBEXHLevel3X 3 12 2 2" xfId="24301" xr:uid="{00000000-0005-0000-0000-0000ED5E0000}"/>
    <cellStyle name="SAPBEXHLevel3X 3 12 2 3" xfId="24302" xr:uid="{00000000-0005-0000-0000-0000EE5E0000}"/>
    <cellStyle name="SAPBEXHLevel3X 3 12 3" xfId="24303" xr:uid="{00000000-0005-0000-0000-0000EF5E0000}"/>
    <cellStyle name="SAPBEXHLevel3X 3 12 3 2" xfId="24304" xr:uid="{00000000-0005-0000-0000-0000F05E0000}"/>
    <cellStyle name="SAPBEXHLevel3X 3 12 3 3" xfId="24305" xr:uid="{00000000-0005-0000-0000-0000F15E0000}"/>
    <cellStyle name="SAPBEXHLevel3X 3 12 4" xfId="24306" xr:uid="{00000000-0005-0000-0000-0000F25E0000}"/>
    <cellStyle name="SAPBEXHLevel3X 3 12 4 2" xfId="24307" xr:uid="{00000000-0005-0000-0000-0000F35E0000}"/>
    <cellStyle name="SAPBEXHLevel3X 3 12 4 3" xfId="24308" xr:uid="{00000000-0005-0000-0000-0000F45E0000}"/>
    <cellStyle name="SAPBEXHLevel3X 3 12 5" xfId="24309" xr:uid="{00000000-0005-0000-0000-0000F55E0000}"/>
    <cellStyle name="SAPBEXHLevel3X 3 12 5 2" xfId="24310" xr:uid="{00000000-0005-0000-0000-0000F65E0000}"/>
    <cellStyle name="SAPBEXHLevel3X 3 12 5 3" xfId="24311" xr:uid="{00000000-0005-0000-0000-0000F75E0000}"/>
    <cellStyle name="SAPBEXHLevel3X 3 12 6" xfId="24312" xr:uid="{00000000-0005-0000-0000-0000F85E0000}"/>
    <cellStyle name="SAPBEXHLevel3X 3 12 6 2" xfId="24313" xr:uid="{00000000-0005-0000-0000-0000F95E0000}"/>
    <cellStyle name="SAPBEXHLevel3X 3 12 6 3" xfId="24314" xr:uid="{00000000-0005-0000-0000-0000FA5E0000}"/>
    <cellStyle name="SAPBEXHLevel3X 3 12 7" xfId="24315" xr:uid="{00000000-0005-0000-0000-0000FB5E0000}"/>
    <cellStyle name="SAPBEXHLevel3X 3 12 7 2" xfId="24316" xr:uid="{00000000-0005-0000-0000-0000FC5E0000}"/>
    <cellStyle name="SAPBEXHLevel3X 3 12 7 3" xfId="24317" xr:uid="{00000000-0005-0000-0000-0000FD5E0000}"/>
    <cellStyle name="SAPBEXHLevel3X 3 12 8" xfId="24318" xr:uid="{00000000-0005-0000-0000-0000FE5E0000}"/>
    <cellStyle name="SAPBEXHLevel3X 3 12 8 2" xfId="24319" xr:uid="{00000000-0005-0000-0000-0000FF5E0000}"/>
    <cellStyle name="SAPBEXHLevel3X 3 12 8 3" xfId="24320" xr:uid="{00000000-0005-0000-0000-0000005F0000}"/>
    <cellStyle name="SAPBEXHLevel3X 3 12 9" xfId="24321" xr:uid="{00000000-0005-0000-0000-0000015F0000}"/>
    <cellStyle name="SAPBEXHLevel3X 3 12 9 2" xfId="24322" xr:uid="{00000000-0005-0000-0000-0000025F0000}"/>
    <cellStyle name="SAPBEXHLevel3X 3 12 9 3" xfId="24323" xr:uid="{00000000-0005-0000-0000-0000035F0000}"/>
    <cellStyle name="SAPBEXHLevel3X 3 13" xfId="24324" xr:uid="{00000000-0005-0000-0000-0000045F0000}"/>
    <cellStyle name="SAPBEXHLevel3X 3 13 10" xfId="24325" xr:uid="{00000000-0005-0000-0000-0000055F0000}"/>
    <cellStyle name="SAPBEXHLevel3X 3 13 10 2" xfId="24326" xr:uid="{00000000-0005-0000-0000-0000065F0000}"/>
    <cellStyle name="SAPBEXHLevel3X 3 13 10 3" xfId="24327" xr:uid="{00000000-0005-0000-0000-0000075F0000}"/>
    <cellStyle name="SAPBEXHLevel3X 3 13 11" xfId="24328" xr:uid="{00000000-0005-0000-0000-0000085F0000}"/>
    <cellStyle name="SAPBEXHLevel3X 3 13 11 2" xfId="24329" xr:uid="{00000000-0005-0000-0000-0000095F0000}"/>
    <cellStyle name="SAPBEXHLevel3X 3 13 11 3" xfId="24330" xr:uid="{00000000-0005-0000-0000-00000A5F0000}"/>
    <cellStyle name="SAPBEXHLevel3X 3 13 12" xfId="24331" xr:uid="{00000000-0005-0000-0000-00000B5F0000}"/>
    <cellStyle name="SAPBEXHLevel3X 3 13 12 2" xfId="24332" xr:uid="{00000000-0005-0000-0000-00000C5F0000}"/>
    <cellStyle name="SAPBEXHLevel3X 3 13 12 3" xfId="24333" xr:uid="{00000000-0005-0000-0000-00000D5F0000}"/>
    <cellStyle name="SAPBEXHLevel3X 3 13 13" xfId="24334" xr:uid="{00000000-0005-0000-0000-00000E5F0000}"/>
    <cellStyle name="SAPBEXHLevel3X 3 13 13 2" xfId="24335" xr:uid="{00000000-0005-0000-0000-00000F5F0000}"/>
    <cellStyle name="SAPBEXHLevel3X 3 13 13 3" xfId="24336" xr:uid="{00000000-0005-0000-0000-0000105F0000}"/>
    <cellStyle name="SAPBEXHLevel3X 3 13 14" xfId="24337" xr:uid="{00000000-0005-0000-0000-0000115F0000}"/>
    <cellStyle name="SAPBEXHLevel3X 3 13 14 2" xfId="24338" xr:uid="{00000000-0005-0000-0000-0000125F0000}"/>
    <cellStyle name="SAPBEXHLevel3X 3 13 14 3" xfId="24339" xr:uid="{00000000-0005-0000-0000-0000135F0000}"/>
    <cellStyle name="SAPBEXHLevel3X 3 13 15" xfId="24340" xr:uid="{00000000-0005-0000-0000-0000145F0000}"/>
    <cellStyle name="SAPBEXHLevel3X 3 13 15 2" xfId="24341" xr:uid="{00000000-0005-0000-0000-0000155F0000}"/>
    <cellStyle name="SAPBEXHLevel3X 3 13 15 3" xfId="24342" xr:uid="{00000000-0005-0000-0000-0000165F0000}"/>
    <cellStyle name="SAPBEXHLevel3X 3 13 16" xfId="24343" xr:uid="{00000000-0005-0000-0000-0000175F0000}"/>
    <cellStyle name="SAPBEXHLevel3X 3 13 2" xfId="24344" xr:uid="{00000000-0005-0000-0000-0000185F0000}"/>
    <cellStyle name="SAPBEXHLevel3X 3 13 2 2" xfId="24345" xr:uid="{00000000-0005-0000-0000-0000195F0000}"/>
    <cellStyle name="SAPBEXHLevel3X 3 13 2 3" xfId="24346" xr:uid="{00000000-0005-0000-0000-00001A5F0000}"/>
    <cellStyle name="SAPBEXHLevel3X 3 13 3" xfId="24347" xr:uid="{00000000-0005-0000-0000-00001B5F0000}"/>
    <cellStyle name="SAPBEXHLevel3X 3 13 3 2" xfId="24348" xr:uid="{00000000-0005-0000-0000-00001C5F0000}"/>
    <cellStyle name="SAPBEXHLevel3X 3 13 3 3" xfId="24349" xr:uid="{00000000-0005-0000-0000-00001D5F0000}"/>
    <cellStyle name="SAPBEXHLevel3X 3 13 4" xfId="24350" xr:uid="{00000000-0005-0000-0000-00001E5F0000}"/>
    <cellStyle name="SAPBEXHLevel3X 3 13 4 2" xfId="24351" xr:uid="{00000000-0005-0000-0000-00001F5F0000}"/>
    <cellStyle name="SAPBEXHLevel3X 3 13 4 3" xfId="24352" xr:uid="{00000000-0005-0000-0000-0000205F0000}"/>
    <cellStyle name="SAPBEXHLevel3X 3 13 5" xfId="24353" xr:uid="{00000000-0005-0000-0000-0000215F0000}"/>
    <cellStyle name="SAPBEXHLevel3X 3 13 5 2" xfId="24354" xr:uid="{00000000-0005-0000-0000-0000225F0000}"/>
    <cellStyle name="SAPBEXHLevel3X 3 13 5 3" xfId="24355" xr:uid="{00000000-0005-0000-0000-0000235F0000}"/>
    <cellStyle name="SAPBEXHLevel3X 3 13 6" xfId="24356" xr:uid="{00000000-0005-0000-0000-0000245F0000}"/>
    <cellStyle name="SAPBEXHLevel3X 3 13 6 2" xfId="24357" xr:uid="{00000000-0005-0000-0000-0000255F0000}"/>
    <cellStyle name="SAPBEXHLevel3X 3 13 6 3" xfId="24358" xr:uid="{00000000-0005-0000-0000-0000265F0000}"/>
    <cellStyle name="SAPBEXHLevel3X 3 13 7" xfId="24359" xr:uid="{00000000-0005-0000-0000-0000275F0000}"/>
    <cellStyle name="SAPBEXHLevel3X 3 13 7 2" xfId="24360" xr:uid="{00000000-0005-0000-0000-0000285F0000}"/>
    <cellStyle name="SAPBEXHLevel3X 3 13 7 3" xfId="24361" xr:uid="{00000000-0005-0000-0000-0000295F0000}"/>
    <cellStyle name="SAPBEXHLevel3X 3 13 8" xfId="24362" xr:uid="{00000000-0005-0000-0000-00002A5F0000}"/>
    <cellStyle name="SAPBEXHLevel3X 3 13 8 2" xfId="24363" xr:uid="{00000000-0005-0000-0000-00002B5F0000}"/>
    <cellStyle name="SAPBEXHLevel3X 3 13 8 3" xfId="24364" xr:uid="{00000000-0005-0000-0000-00002C5F0000}"/>
    <cellStyle name="SAPBEXHLevel3X 3 13 9" xfId="24365" xr:uid="{00000000-0005-0000-0000-00002D5F0000}"/>
    <cellStyle name="SAPBEXHLevel3X 3 13 9 2" xfId="24366" xr:uid="{00000000-0005-0000-0000-00002E5F0000}"/>
    <cellStyle name="SAPBEXHLevel3X 3 13 9 3" xfId="24367" xr:uid="{00000000-0005-0000-0000-00002F5F0000}"/>
    <cellStyle name="SAPBEXHLevel3X 3 14" xfId="24368" xr:uid="{00000000-0005-0000-0000-0000305F0000}"/>
    <cellStyle name="SAPBEXHLevel3X 3 14 2" xfId="24369" xr:uid="{00000000-0005-0000-0000-0000315F0000}"/>
    <cellStyle name="SAPBEXHLevel3X 3 14 3" xfId="24370" xr:uid="{00000000-0005-0000-0000-0000325F0000}"/>
    <cellStyle name="SAPBEXHLevel3X 3 15" xfId="24371" xr:uid="{00000000-0005-0000-0000-0000335F0000}"/>
    <cellStyle name="SAPBEXHLevel3X 3 15 2" xfId="24372" xr:uid="{00000000-0005-0000-0000-0000345F0000}"/>
    <cellStyle name="SAPBEXHLevel3X 3 15 3" xfId="24373" xr:uid="{00000000-0005-0000-0000-0000355F0000}"/>
    <cellStyle name="SAPBEXHLevel3X 3 16" xfId="24374" xr:uid="{00000000-0005-0000-0000-0000365F0000}"/>
    <cellStyle name="SAPBEXHLevel3X 3 16 2" xfId="24375" xr:uid="{00000000-0005-0000-0000-0000375F0000}"/>
    <cellStyle name="SAPBEXHLevel3X 3 16 3" xfId="24376" xr:uid="{00000000-0005-0000-0000-0000385F0000}"/>
    <cellStyle name="SAPBEXHLevel3X 3 17" xfId="24377" xr:uid="{00000000-0005-0000-0000-0000395F0000}"/>
    <cellStyle name="SAPBEXHLevel3X 3 17 2" xfId="24378" xr:uid="{00000000-0005-0000-0000-00003A5F0000}"/>
    <cellStyle name="SAPBEXHLevel3X 3 17 3" xfId="24379" xr:uid="{00000000-0005-0000-0000-00003B5F0000}"/>
    <cellStyle name="SAPBEXHLevel3X 3 18" xfId="24380" xr:uid="{00000000-0005-0000-0000-00003C5F0000}"/>
    <cellStyle name="SAPBEXHLevel3X 3 18 2" xfId="24381" xr:uid="{00000000-0005-0000-0000-00003D5F0000}"/>
    <cellStyle name="SAPBEXHLevel3X 3 18 3" xfId="24382" xr:uid="{00000000-0005-0000-0000-00003E5F0000}"/>
    <cellStyle name="SAPBEXHLevel3X 3 19" xfId="24383" xr:uid="{00000000-0005-0000-0000-00003F5F0000}"/>
    <cellStyle name="SAPBEXHLevel3X 3 19 2" xfId="24384" xr:uid="{00000000-0005-0000-0000-0000405F0000}"/>
    <cellStyle name="SAPBEXHLevel3X 3 19 3" xfId="24385" xr:uid="{00000000-0005-0000-0000-0000415F0000}"/>
    <cellStyle name="SAPBEXHLevel3X 3 2" xfId="24386" xr:uid="{00000000-0005-0000-0000-0000425F0000}"/>
    <cellStyle name="SAPBEXHLevel3X 3 2 10" xfId="24387" xr:uid="{00000000-0005-0000-0000-0000435F0000}"/>
    <cellStyle name="SAPBEXHLevel3X 3 2 10 2" xfId="24388" xr:uid="{00000000-0005-0000-0000-0000445F0000}"/>
    <cellStyle name="SAPBEXHLevel3X 3 2 10 3" xfId="24389" xr:uid="{00000000-0005-0000-0000-0000455F0000}"/>
    <cellStyle name="SAPBEXHLevel3X 3 2 11" xfId="24390" xr:uid="{00000000-0005-0000-0000-0000465F0000}"/>
    <cellStyle name="SAPBEXHLevel3X 3 2 11 2" xfId="24391" xr:uid="{00000000-0005-0000-0000-0000475F0000}"/>
    <cellStyle name="SAPBEXHLevel3X 3 2 11 3" xfId="24392" xr:uid="{00000000-0005-0000-0000-0000485F0000}"/>
    <cellStyle name="SAPBEXHLevel3X 3 2 12" xfId="24393" xr:uid="{00000000-0005-0000-0000-0000495F0000}"/>
    <cellStyle name="SAPBEXHLevel3X 3 2 12 2" xfId="24394" xr:uid="{00000000-0005-0000-0000-00004A5F0000}"/>
    <cellStyle name="SAPBEXHLevel3X 3 2 12 3" xfId="24395" xr:uid="{00000000-0005-0000-0000-00004B5F0000}"/>
    <cellStyle name="SAPBEXHLevel3X 3 2 13" xfId="24396" xr:uid="{00000000-0005-0000-0000-00004C5F0000}"/>
    <cellStyle name="SAPBEXHLevel3X 3 2 13 2" xfId="24397" xr:uid="{00000000-0005-0000-0000-00004D5F0000}"/>
    <cellStyle name="SAPBEXHLevel3X 3 2 13 3" xfId="24398" xr:uid="{00000000-0005-0000-0000-00004E5F0000}"/>
    <cellStyle name="SAPBEXHLevel3X 3 2 14" xfId="24399" xr:uid="{00000000-0005-0000-0000-00004F5F0000}"/>
    <cellStyle name="SAPBEXHLevel3X 3 2 14 2" xfId="24400" xr:uid="{00000000-0005-0000-0000-0000505F0000}"/>
    <cellStyle name="SAPBEXHLevel3X 3 2 14 3" xfId="24401" xr:uid="{00000000-0005-0000-0000-0000515F0000}"/>
    <cellStyle name="SAPBEXHLevel3X 3 2 15" xfId="24402" xr:uid="{00000000-0005-0000-0000-0000525F0000}"/>
    <cellStyle name="SAPBEXHLevel3X 3 2 15 2" xfId="24403" xr:uid="{00000000-0005-0000-0000-0000535F0000}"/>
    <cellStyle name="SAPBEXHLevel3X 3 2 15 3" xfId="24404" xr:uid="{00000000-0005-0000-0000-0000545F0000}"/>
    <cellStyle name="SAPBEXHLevel3X 3 2 16" xfId="24405" xr:uid="{00000000-0005-0000-0000-0000555F0000}"/>
    <cellStyle name="SAPBEXHLevel3X 3 2 2" xfId="24406" xr:uid="{00000000-0005-0000-0000-0000565F0000}"/>
    <cellStyle name="SAPBEXHLevel3X 3 2 2 2" xfId="24407" xr:uid="{00000000-0005-0000-0000-0000575F0000}"/>
    <cellStyle name="SAPBEXHLevel3X 3 2 2 3" xfId="24408" xr:uid="{00000000-0005-0000-0000-0000585F0000}"/>
    <cellStyle name="SAPBEXHLevel3X 3 2 3" xfId="24409" xr:uid="{00000000-0005-0000-0000-0000595F0000}"/>
    <cellStyle name="SAPBEXHLevel3X 3 2 3 2" xfId="24410" xr:uid="{00000000-0005-0000-0000-00005A5F0000}"/>
    <cellStyle name="SAPBEXHLevel3X 3 2 3 3" xfId="24411" xr:uid="{00000000-0005-0000-0000-00005B5F0000}"/>
    <cellStyle name="SAPBEXHLevel3X 3 2 4" xfId="24412" xr:uid="{00000000-0005-0000-0000-00005C5F0000}"/>
    <cellStyle name="SAPBEXHLevel3X 3 2 4 2" xfId="24413" xr:uid="{00000000-0005-0000-0000-00005D5F0000}"/>
    <cellStyle name="SAPBEXHLevel3X 3 2 4 3" xfId="24414" xr:uid="{00000000-0005-0000-0000-00005E5F0000}"/>
    <cellStyle name="SAPBEXHLevel3X 3 2 5" xfId="24415" xr:uid="{00000000-0005-0000-0000-00005F5F0000}"/>
    <cellStyle name="SAPBEXHLevel3X 3 2 5 2" xfId="24416" xr:uid="{00000000-0005-0000-0000-0000605F0000}"/>
    <cellStyle name="SAPBEXHLevel3X 3 2 5 3" xfId="24417" xr:uid="{00000000-0005-0000-0000-0000615F0000}"/>
    <cellStyle name="SAPBEXHLevel3X 3 2 6" xfId="24418" xr:uid="{00000000-0005-0000-0000-0000625F0000}"/>
    <cellStyle name="SAPBEXHLevel3X 3 2 6 2" xfId="24419" xr:uid="{00000000-0005-0000-0000-0000635F0000}"/>
    <cellStyle name="SAPBEXHLevel3X 3 2 6 3" xfId="24420" xr:uid="{00000000-0005-0000-0000-0000645F0000}"/>
    <cellStyle name="SAPBEXHLevel3X 3 2 7" xfId="24421" xr:uid="{00000000-0005-0000-0000-0000655F0000}"/>
    <cellStyle name="SAPBEXHLevel3X 3 2 7 2" xfId="24422" xr:uid="{00000000-0005-0000-0000-0000665F0000}"/>
    <cellStyle name="SAPBEXHLevel3X 3 2 7 3" xfId="24423" xr:uid="{00000000-0005-0000-0000-0000675F0000}"/>
    <cellStyle name="SAPBEXHLevel3X 3 2 8" xfId="24424" xr:uid="{00000000-0005-0000-0000-0000685F0000}"/>
    <cellStyle name="SAPBEXHLevel3X 3 2 8 2" xfId="24425" xr:uid="{00000000-0005-0000-0000-0000695F0000}"/>
    <cellStyle name="SAPBEXHLevel3X 3 2 8 3" xfId="24426" xr:uid="{00000000-0005-0000-0000-00006A5F0000}"/>
    <cellStyle name="SAPBEXHLevel3X 3 2 9" xfId="24427" xr:uid="{00000000-0005-0000-0000-00006B5F0000}"/>
    <cellStyle name="SAPBEXHLevel3X 3 2 9 2" xfId="24428" xr:uid="{00000000-0005-0000-0000-00006C5F0000}"/>
    <cellStyle name="SAPBEXHLevel3X 3 2 9 3" xfId="24429" xr:uid="{00000000-0005-0000-0000-00006D5F0000}"/>
    <cellStyle name="SAPBEXHLevel3X 3 20" xfId="24430" xr:uid="{00000000-0005-0000-0000-00006E5F0000}"/>
    <cellStyle name="SAPBEXHLevel3X 3 20 2" xfId="24431" xr:uid="{00000000-0005-0000-0000-00006F5F0000}"/>
    <cellStyle name="SAPBEXHLevel3X 3 20 3" xfId="24432" xr:uid="{00000000-0005-0000-0000-0000705F0000}"/>
    <cellStyle name="SAPBEXHLevel3X 3 21" xfId="24433" xr:uid="{00000000-0005-0000-0000-0000715F0000}"/>
    <cellStyle name="SAPBEXHLevel3X 3 21 2" xfId="24434" xr:uid="{00000000-0005-0000-0000-0000725F0000}"/>
    <cellStyle name="SAPBEXHLevel3X 3 21 3" xfId="24435" xr:uid="{00000000-0005-0000-0000-0000735F0000}"/>
    <cellStyle name="SAPBEXHLevel3X 3 22" xfId="24436" xr:uid="{00000000-0005-0000-0000-0000745F0000}"/>
    <cellStyle name="SAPBEXHLevel3X 3 22 2" xfId="24437" xr:uid="{00000000-0005-0000-0000-0000755F0000}"/>
    <cellStyle name="SAPBEXHLevel3X 3 22 3" xfId="24438" xr:uid="{00000000-0005-0000-0000-0000765F0000}"/>
    <cellStyle name="SAPBEXHLevel3X 3 23" xfId="24439" xr:uid="{00000000-0005-0000-0000-0000775F0000}"/>
    <cellStyle name="SAPBEXHLevel3X 3 23 2" xfId="24440" xr:uid="{00000000-0005-0000-0000-0000785F0000}"/>
    <cellStyle name="SAPBEXHLevel3X 3 23 3" xfId="24441" xr:uid="{00000000-0005-0000-0000-0000795F0000}"/>
    <cellStyle name="SAPBEXHLevel3X 3 24" xfId="24442" xr:uid="{00000000-0005-0000-0000-00007A5F0000}"/>
    <cellStyle name="SAPBEXHLevel3X 3 24 2" xfId="24443" xr:uid="{00000000-0005-0000-0000-00007B5F0000}"/>
    <cellStyle name="SAPBEXHLevel3X 3 24 3" xfId="24444" xr:uid="{00000000-0005-0000-0000-00007C5F0000}"/>
    <cellStyle name="SAPBEXHLevel3X 3 25" xfId="24445" xr:uid="{00000000-0005-0000-0000-00007D5F0000}"/>
    <cellStyle name="SAPBEXHLevel3X 3 25 2" xfId="24446" xr:uid="{00000000-0005-0000-0000-00007E5F0000}"/>
    <cellStyle name="SAPBEXHLevel3X 3 25 3" xfId="24447" xr:uid="{00000000-0005-0000-0000-00007F5F0000}"/>
    <cellStyle name="SAPBEXHLevel3X 3 26" xfId="24448" xr:uid="{00000000-0005-0000-0000-0000805F0000}"/>
    <cellStyle name="SAPBEXHLevel3X 3 26 2" xfId="24449" xr:uid="{00000000-0005-0000-0000-0000815F0000}"/>
    <cellStyle name="SAPBEXHLevel3X 3 26 3" xfId="24450" xr:uid="{00000000-0005-0000-0000-0000825F0000}"/>
    <cellStyle name="SAPBEXHLevel3X 3 27" xfId="24451" xr:uid="{00000000-0005-0000-0000-0000835F0000}"/>
    <cellStyle name="SAPBEXHLevel3X 3 27 2" xfId="24452" xr:uid="{00000000-0005-0000-0000-0000845F0000}"/>
    <cellStyle name="SAPBEXHLevel3X 3 27 3" xfId="24453" xr:uid="{00000000-0005-0000-0000-0000855F0000}"/>
    <cellStyle name="SAPBEXHLevel3X 3 28" xfId="24454" xr:uid="{00000000-0005-0000-0000-0000865F0000}"/>
    <cellStyle name="SAPBEXHLevel3X 3 3" xfId="24455" xr:uid="{00000000-0005-0000-0000-0000875F0000}"/>
    <cellStyle name="SAPBEXHLevel3X 3 3 10" xfId="24456" xr:uid="{00000000-0005-0000-0000-0000885F0000}"/>
    <cellStyle name="SAPBEXHLevel3X 3 3 10 2" xfId="24457" xr:uid="{00000000-0005-0000-0000-0000895F0000}"/>
    <cellStyle name="SAPBEXHLevel3X 3 3 10 3" xfId="24458" xr:uid="{00000000-0005-0000-0000-00008A5F0000}"/>
    <cellStyle name="SAPBEXHLevel3X 3 3 11" xfId="24459" xr:uid="{00000000-0005-0000-0000-00008B5F0000}"/>
    <cellStyle name="SAPBEXHLevel3X 3 3 11 2" xfId="24460" xr:uid="{00000000-0005-0000-0000-00008C5F0000}"/>
    <cellStyle name="SAPBEXHLevel3X 3 3 11 3" xfId="24461" xr:uid="{00000000-0005-0000-0000-00008D5F0000}"/>
    <cellStyle name="SAPBEXHLevel3X 3 3 12" xfId="24462" xr:uid="{00000000-0005-0000-0000-00008E5F0000}"/>
    <cellStyle name="SAPBEXHLevel3X 3 3 12 2" xfId="24463" xr:uid="{00000000-0005-0000-0000-00008F5F0000}"/>
    <cellStyle name="SAPBEXHLevel3X 3 3 12 3" xfId="24464" xr:uid="{00000000-0005-0000-0000-0000905F0000}"/>
    <cellStyle name="SAPBEXHLevel3X 3 3 13" xfId="24465" xr:uid="{00000000-0005-0000-0000-0000915F0000}"/>
    <cellStyle name="SAPBEXHLevel3X 3 3 13 2" xfId="24466" xr:uid="{00000000-0005-0000-0000-0000925F0000}"/>
    <cellStyle name="SAPBEXHLevel3X 3 3 13 3" xfId="24467" xr:uid="{00000000-0005-0000-0000-0000935F0000}"/>
    <cellStyle name="SAPBEXHLevel3X 3 3 14" xfId="24468" xr:uid="{00000000-0005-0000-0000-0000945F0000}"/>
    <cellStyle name="SAPBEXHLevel3X 3 3 14 2" xfId="24469" xr:uid="{00000000-0005-0000-0000-0000955F0000}"/>
    <cellStyle name="SAPBEXHLevel3X 3 3 14 3" xfId="24470" xr:uid="{00000000-0005-0000-0000-0000965F0000}"/>
    <cellStyle name="SAPBEXHLevel3X 3 3 15" xfId="24471" xr:uid="{00000000-0005-0000-0000-0000975F0000}"/>
    <cellStyle name="SAPBEXHLevel3X 3 3 15 2" xfId="24472" xr:uid="{00000000-0005-0000-0000-0000985F0000}"/>
    <cellStyle name="SAPBEXHLevel3X 3 3 15 3" xfId="24473" xr:uid="{00000000-0005-0000-0000-0000995F0000}"/>
    <cellStyle name="SAPBEXHLevel3X 3 3 16" xfId="24474" xr:uid="{00000000-0005-0000-0000-00009A5F0000}"/>
    <cellStyle name="SAPBEXHLevel3X 3 3 2" xfId="24475" xr:uid="{00000000-0005-0000-0000-00009B5F0000}"/>
    <cellStyle name="SAPBEXHLevel3X 3 3 2 2" xfId="24476" xr:uid="{00000000-0005-0000-0000-00009C5F0000}"/>
    <cellStyle name="SAPBEXHLevel3X 3 3 2 3" xfId="24477" xr:uid="{00000000-0005-0000-0000-00009D5F0000}"/>
    <cellStyle name="SAPBEXHLevel3X 3 3 3" xfId="24478" xr:uid="{00000000-0005-0000-0000-00009E5F0000}"/>
    <cellStyle name="SAPBEXHLevel3X 3 3 3 2" xfId="24479" xr:uid="{00000000-0005-0000-0000-00009F5F0000}"/>
    <cellStyle name="SAPBEXHLevel3X 3 3 3 3" xfId="24480" xr:uid="{00000000-0005-0000-0000-0000A05F0000}"/>
    <cellStyle name="SAPBEXHLevel3X 3 3 4" xfId="24481" xr:uid="{00000000-0005-0000-0000-0000A15F0000}"/>
    <cellStyle name="SAPBEXHLevel3X 3 3 4 2" xfId="24482" xr:uid="{00000000-0005-0000-0000-0000A25F0000}"/>
    <cellStyle name="SAPBEXHLevel3X 3 3 4 3" xfId="24483" xr:uid="{00000000-0005-0000-0000-0000A35F0000}"/>
    <cellStyle name="SAPBEXHLevel3X 3 3 5" xfId="24484" xr:uid="{00000000-0005-0000-0000-0000A45F0000}"/>
    <cellStyle name="SAPBEXHLevel3X 3 3 5 2" xfId="24485" xr:uid="{00000000-0005-0000-0000-0000A55F0000}"/>
    <cellStyle name="SAPBEXHLevel3X 3 3 5 3" xfId="24486" xr:uid="{00000000-0005-0000-0000-0000A65F0000}"/>
    <cellStyle name="SAPBEXHLevel3X 3 3 6" xfId="24487" xr:uid="{00000000-0005-0000-0000-0000A75F0000}"/>
    <cellStyle name="SAPBEXHLevel3X 3 3 6 2" xfId="24488" xr:uid="{00000000-0005-0000-0000-0000A85F0000}"/>
    <cellStyle name="SAPBEXHLevel3X 3 3 6 3" xfId="24489" xr:uid="{00000000-0005-0000-0000-0000A95F0000}"/>
    <cellStyle name="SAPBEXHLevel3X 3 3 7" xfId="24490" xr:uid="{00000000-0005-0000-0000-0000AA5F0000}"/>
    <cellStyle name="SAPBEXHLevel3X 3 3 7 2" xfId="24491" xr:uid="{00000000-0005-0000-0000-0000AB5F0000}"/>
    <cellStyle name="SAPBEXHLevel3X 3 3 7 3" xfId="24492" xr:uid="{00000000-0005-0000-0000-0000AC5F0000}"/>
    <cellStyle name="SAPBEXHLevel3X 3 3 8" xfId="24493" xr:uid="{00000000-0005-0000-0000-0000AD5F0000}"/>
    <cellStyle name="SAPBEXHLevel3X 3 3 8 2" xfId="24494" xr:uid="{00000000-0005-0000-0000-0000AE5F0000}"/>
    <cellStyle name="SAPBEXHLevel3X 3 3 8 3" xfId="24495" xr:uid="{00000000-0005-0000-0000-0000AF5F0000}"/>
    <cellStyle name="SAPBEXHLevel3X 3 3 9" xfId="24496" xr:uid="{00000000-0005-0000-0000-0000B05F0000}"/>
    <cellStyle name="SAPBEXHLevel3X 3 3 9 2" xfId="24497" xr:uid="{00000000-0005-0000-0000-0000B15F0000}"/>
    <cellStyle name="SAPBEXHLevel3X 3 3 9 3" xfId="24498" xr:uid="{00000000-0005-0000-0000-0000B25F0000}"/>
    <cellStyle name="SAPBEXHLevel3X 3 4" xfId="24499" xr:uid="{00000000-0005-0000-0000-0000B35F0000}"/>
    <cellStyle name="SAPBEXHLevel3X 3 4 10" xfId="24500" xr:uid="{00000000-0005-0000-0000-0000B45F0000}"/>
    <cellStyle name="SAPBEXHLevel3X 3 4 10 2" xfId="24501" xr:uid="{00000000-0005-0000-0000-0000B55F0000}"/>
    <cellStyle name="SAPBEXHLevel3X 3 4 10 3" xfId="24502" xr:uid="{00000000-0005-0000-0000-0000B65F0000}"/>
    <cellStyle name="SAPBEXHLevel3X 3 4 11" xfId="24503" xr:uid="{00000000-0005-0000-0000-0000B75F0000}"/>
    <cellStyle name="SAPBEXHLevel3X 3 4 11 2" xfId="24504" xr:uid="{00000000-0005-0000-0000-0000B85F0000}"/>
    <cellStyle name="SAPBEXHLevel3X 3 4 11 3" xfId="24505" xr:uid="{00000000-0005-0000-0000-0000B95F0000}"/>
    <cellStyle name="SAPBEXHLevel3X 3 4 12" xfId="24506" xr:uid="{00000000-0005-0000-0000-0000BA5F0000}"/>
    <cellStyle name="SAPBEXHLevel3X 3 4 12 2" xfId="24507" xr:uid="{00000000-0005-0000-0000-0000BB5F0000}"/>
    <cellStyle name="SAPBEXHLevel3X 3 4 12 3" xfId="24508" xr:uid="{00000000-0005-0000-0000-0000BC5F0000}"/>
    <cellStyle name="SAPBEXHLevel3X 3 4 13" xfId="24509" xr:uid="{00000000-0005-0000-0000-0000BD5F0000}"/>
    <cellStyle name="SAPBEXHLevel3X 3 4 13 2" xfId="24510" xr:uid="{00000000-0005-0000-0000-0000BE5F0000}"/>
    <cellStyle name="SAPBEXHLevel3X 3 4 13 3" xfId="24511" xr:uid="{00000000-0005-0000-0000-0000BF5F0000}"/>
    <cellStyle name="SAPBEXHLevel3X 3 4 14" xfId="24512" xr:uid="{00000000-0005-0000-0000-0000C05F0000}"/>
    <cellStyle name="SAPBEXHLevel3X 3 4 14 2" xfId="24513" xr:uid="{00000000-0005-0000-0000-0000C15F0000}"/>
    <cellStyle name="SAPBEXHLevel3X 3 4 14 3" xfId="24514" xr:uid="{00000000-0005-0000-0000-0000C25F0000}"/>
    <cellStyle name="SAPBEXHLevel3X 3 4 15" xfId="24515" xr:uid="{00000000-0005-0000-0000-0000C35F0000}"/>
    <cellStyle name="SAPBEXHLevel3X 3 4 15 2" xfId="24516" xr:uid="{00000000-0005-0000-0000-0000C45F0000}"/>
    <cellStyle name="SAPBEXHLevel3X 3 4 15 3" xfId="24517" xr:uid="{00000000-0005-0000-0000-0000C55F0000}"/>
    <cellStyle name="SAPBEXHLevel3X 3 4 16" xfId="24518" xr:uid="{00000000-0005-0000-0000-0000C65F0000}"/>
    <cellStyle name="SAPBEXHLevel3X 3 4 2" xfId="24519" xr:uid="{00000000-0005-0000-0000-0000C75F0000}"/>
    <cellStyle name="SAPBEXHLevel3X 3 4 2 2" xfId="24520" xr:uid="{00000000-0005-0000-0000-0000C85F0000}"/>
    <cellStyle name="SAPBEXHLevel3X 3 4 2 3" xfId="24521" xr:uid="{00000000-0005-0000-0000-0000C95F0000}"/>
    <cellStyle name="SAPBEXHLevel3X 3 4 3" xfId="24522" xr:uid="{00000000-0005-0000-0000-0000CA5F0000}"/>
    <cellStyle name="SAPBEXHLevel3X 3 4 3 2" xfId="24523" xr:uid="{00000000-0005-0000-0000-0000CB5F0000}"/>
    <cellStyle name="SAPBEXHLevel3X 3 4 3 3" xfId="24524" xr:uid="{00000000-0005-0000-0000-0000CC5F0000}"/>
    <cellStyle name="SAPBEXHLevel3X 3 4 4" xfId="24525" xr:uid="{00000000-0005-0000-0000-0000CD5F0000}"/>
    <cellStyle name="SAPBEXHLevel3X 3 4 4 2" xfId="24526" xr:uid="{00000000-0005-0000-0000-0000CE5F0000}"/>
    <cellStyle name="SAPBEXHLevel3X 3 4 4 3" xfId="24527" xr:uid="{00000000-0005-0000-0000-0000CF5F0000}"/>
    <cellStyle name="SAPBEXHLevel3X 3 4 5" xfId="24528" xr:uid="{00000000-0005-0000-0000-0000D05F0000}"/>
    <cellStyle name="SAPBEXHLevel3X 3 4 5 2" xfId="24529" xr:uid="{00000000-0005-0000-0000-0000D15F0000}"/>
    <cellStyle name="SAPBEXHLevel3X 3 4 5 3" xfId="24530" xr:uid="{00000000-0005-0000-0000-0000D25F0000}"/>
    <cellStyle name="SAPBEXHLevel3X 3 4 6" xfId="24531" xr:uid="{00000000-0005-0000-0000-0000D35F0000}"/>
    <cellStyle name="SAPBEXHLevel3X 3 4 6 2" xfId="24532" xr:uid="{00000000-0005-0000-0000-0000D45F0000}"/>
    <cellStyle name="SAPBEXHLevel3X 3 4 6 3" xfId="24533" xr:uid="{00000000-0005-0000-0000-0000D55F0000}"/>
    <cellStyle name="SAPBEXHLevel3X 3 4 7" xfId="24534" xr:uid="{00000000-0005-0000-0000-0000D65F0000}"/>
    <cellStyle name="SAPBEXHLevel3X 3 4 7 2" xfId="24535" xr:uid="{00000000-0005-0000-0000-0000D75F0000}"/>
    <cellStyle name="SAPBEXHLevel3X 3 4 7 3" xfId="24536" xr:uid="{00000000-0005-0000-0000-0000D85F0000}"/>
    <cellStyle name="SAPBEXHLevel3X 3 4 8" xfId="24537" xr:uid="{00000000-0005-0000-0000-0000D95F0000}"/>
    <cellStyle name="SAPBEXHLevel3X 3 4 8 2" xfId="24538" xr:uid="{00000000-0005-0000-0000-0000DA5F0000}"/>
    <cellStyle name="SAPBEXHLevel3X 3 4 8 3" xfId="24539" xr:uid="{00000000-0005-0000-0000-0000DB5F0000}"/>
    <cellStyle name="SAPBEXHLevel3X 3 4 9" xfId="24540" xr:uid="{00000000-0005-0000-0000-0000DC5F0000}"/>
    <cellStyle name="SAPBEXHLevel3X 3 4 9 2" xfId="24541" xr:uid="{00000000-0005-0000-0000-0000DD5F0000}"/>
    <cellStyle name="SAPBEXHLevel3X 3 4 9 3" xfId="24542" xr:uid="{00000000-0005-0000-0000-0000DE5F0000}"/>
    <cellStyle name="SAPBEXHLevel3X 3 5" xfId="24543" xr:uid="{00000000-0005-0000-0000-0000DF5F0000}"/>
    <cellStyle name="SAPBEXHLevel3X 3 5 10" xfId="24544" xr:uid="{00000000-0005-0000-0000-0000E05F0000}"/>
    <cellStyle name="SAPBEXHLevel3X 3 5 10 2" xfId="24545" xr:uid="{00000000-0005-0000-0000-0000E15F0000}"/>
    <cellStyle name="SAPBEXHLevel3X 3 5 10 3" xfId="24546" xr:uid="{00000000-0005-0000-0000-0000E25F0000}"/>
    <cellStyle name="SAPBEXHLevel3X 3 5 11" xfId="24547" xr:uid="{00000000-0005-0000-0000-0000E35F0000}"/>
    <cellStyle name="SAPBEXHLevel3X 3 5 11 2" xfId="24548" xr:uid="{00000000-0005-0000-0000-0000E45F0000}"/>
    <cellStyle name="SAPBEXHLevel3X 3 5 11 3" xfId="24549" xr:uid="{00000000-0005-0000-0000-0000E55F0000}"/>
    <cellStyle name="SAPBEXHLevel3X 3 5 12" xfId="24550" xr:uid="{00000000-0005-0000-0000-0000E65F0000}"/>
    <cellStyle name="SAPBEXHLevel3X 3 5 12 2" xfId="24551" xr:uid="{00000000-0005-0000-0000-0000E75F0000}"/>
    <cellStyle name="SAPBEXHLevel3X 3 5 12 3" xfId="24552" xr:uid="{00000000-0005-0000-0000-0000E85F0000}"/>
    <cellStyle name="SAPBEXHLevel3X 3 5 13" xfId="24553" xr:uid="{00000000-0005-0000-0000-0000E95F0000}"/>
    <cellStyle name="SAPBEXHLevel3X 3 5 13 2" xfId="24554" xr:uid="{00000000-0005-0000-0000-0000EA5F0000}"/>
    <cellStyle name="SAPBEXHLevel3X 3 5 13 3" xfId="24555" xr:uid="{00000000-0005-0000-0000-0000EB5F0000}"/>
    <cellStyle name="SAPBEXHLevel3X 3 5 14" xfId="24556" xr:uid="{00000000-0005-0000-0000-0000EC5F0000}"/>
    <cellStyle name="SAPBEXHLevel3X 3 5 14 2" xfId="24557" xr:uid="{00000000-0005-0000-0000-0000ED5F0000}"/>
    <cellStyle name="SAPBEXHLevel3X 3 5 14 3" xfId="24558" xr:uid="{00000000-0005-0000-0000-0000EE5F0000}"/>
    <cellStyle name="SAPBEXHLevel3X 3 5 15" xfId="24559" xr:uid="{00000000-0005-0000-0000-0000EF5F0000}"/>
    <cellStyle name="SAPBEXHLevel3X 3 5 15 2" xfId="24560" xr:uid="{00000000-0005-0000-0000-0000F05F0000}"/>
    <cellStyle name="SAPBEXHLevel3X 3 5 15 3" xfId="24561" xr:uid="{00000000-0005-0000-0000-0000F15F0000}"/>
    <cellStyle name="SAPBEXHLevel3X 3 5 16" xfId="24562" xr:uid="{00000000-0005-0000-0000-0000F25F0000}"/>
    <cellStyle name="SAPBEXHLevel3X 3 5 2" xfId="24563" xr:uid="{00000000-0005-0000-0000-0000F35F0000}"/>
    <cellStyle name="SAPBEXHLevel3X 3 5 2 2" xfId="24564" xr:uid="{00000000-0005-0000-0000-0000F45F0000}"/>
    <cellStyle name="SAPBEXHLevel3X 3 5 2 3" xfId="24565" xr:uid="{00000000-0005-0000-0000-0000F55F0000}"/>
    <cellStyle name="SAPBEXHLevel3X 3 5 3" xfId="24566" xr:uid="{00000000-0005-0000-0000-0000F65F0000}"/>
    <cellStyle name="SAPBEXHLevel3X 3 5 3 2" xfId="24567" xr:uid="{00000000-0005-0000-0000-0000F75F0000}"/>
    <cellStyle name="SAPBEXHLevel3X 3 5 3 3" xfId="24568" xr:uid="{00000000-0005-0000-0000-0000F85F0000}"/>
    <cellStyle name="SAPBEXHLevel3X 3 5 4" xfId="24569" xr:uid="{00000000-0005-0000-0000-0000F95F0000}"/>
    <cellStyle name="SAPBEXHLevel3X 3 5 4 2" xfId="24570" xr:uid="{00000000-0005-0000-0000-0000FA5F0000}"/>
    <cellStyle name="SAPBEXHLevel3X 3 5 4 3" xfId="24571" xr:uid="{00000000-0005-0000-0000-0000FB5F0000}"/>
    <cellStyle name="SAPBEXHLevel3X 3 5 5" xfId="24572" xr:uid="{00000000-0005-0000-0000-0000FC5F0000}"/>
    <cellStyle name="SAPBEXHLevel3X 3 5 5 2" xfId="24573" xr:uid="{00000000-0005-0000-0000-0000FD5F0000}"/>
    <cellStyle name="SAPBEXHLevel3X 3 5 5 3" xfId="24574" xr:uid="{00000000-0005-0000-0000-0000FE5F0000}"/>
    <cellStyle name="SAPBEXHLevel3X 3 5 6" xfId="24575" xr:uid="{00000000-0005-0000-0000-0000FF5F0000}"/>
    <cellStyle name="SAPBEXHLevel3X 3 5 6 2" xfId="24576" xr:uid="{00000000-0005-0000-0000-000000600000}"/>
    <cellStyle name="SAPBEXHLevel3X 3 5 6 3" xfId="24577" xr:uid="{00000000-0005-0000-0000-000001600000}"/>
    <cellStyle name="SAPBEXHLevel3X 3 5 7" xfId="24578" xr:uid="{00000000-0005-0000-0000-000002600000}"/>
    <cellStyle name="SAPBEXHLevel3X 3 5 7 2" xfId="24579" xr:uid="{00000000-0005-0000-0000-000003600000}"/>
    <cellStyle name="SAPBEXHLevel3X 3 5 7 3" xfId="24580" xr:uid="{00000000-0005-0000-0000-000004600000}"/>
    <cellStyle name="SAPBEXHLevel3X 3 5 8" xfId="24581" xr:uid="{00000000-0005-0000-0000-000005600000}"/>
    <cellStyle name="SAPBEXHLevel3X 3 5 8 2" xfId="24582" xr:uid="{00000000-0005-0000-0000-000006600000}"/>
    <cellStyle name="SAPBEXHLevel3X 3 5 8 3" xfId="24583" xr:uid="{00000000-0005-0000-0000-000007600000}"/>
    <cellStyle name="SAPBEXHLevel3X 3 5 9" xfId="24584" xr:uid="{00000000-0005-0000-0000-000008600000}"/>
    <cellStyle name="SAPBEXHLevel3X 3 5 9 2" xfId="24585" xr:uid="{00000000-0005-0000-0000-000009600000}"/>
    <cellStyle name="SAPBEXHLevel3X 3 5 9 3" xfId="24586" xr:uid="{00000000-0005-0000-0000-00000A600000}"/>
    <cellStyle name="SAPBEXHLevel3X 3 6" xfId="24587" xr:uid="{00000000-0005-0000-0000-00000B600000}"/>
    <cellStyle name="SAPBEXHLevel3X 3 6 10" xfId="24588" xr:uid="{00000000-0005-0000-0000-00000C600000}"/>
    <cellStyle name="SAPBEXHLevel3X 3 6 10 2" xfId="24589" xr:uid="{00000000-0005-0000-0000-00000D600000}"/>
    <cellStyle name="SAPBEXHLevel3X 3 6 10 3" xfId="24590" xr:uid="{00000000-0005-0000-0000-00000E600000}"/>
    <cellStyle name="SAPBEXHLevel3X 3 6 11" xfId="24591" xr:uid="{00000000-0005-0000-0000-00000F600000}"/>
    <cellStyle name="SAPBEXHLevel3X 3 6 11 2" xfId="24592" xr:uid="{00000000-0005-0000-0000-000010600000}"/>
    <cellStyle name="SAPBEXHLevel3X 3 6 11 3" xfId="24593" xr:uid="{00000000-0005-0000-0000-000011600000}"/>
    <cellStyle name="SAPBEXHLevel3X 3 6 12" xfId="24594" xr:uid="{00000000-0005-0000-0000-000012600000}"/>
    <cellStyle name="SAPBEXHLevel3X 3 6 12 2" xfId="24595" xr:uid="{00000000-0005-0000-0000-000013600000}"/>
    <cellStyle name="SAPBEXHLevel3X 3 6 12 3" xfId="24596" xr:uid="{00000000-0005-0000-0000-000014600000}"/>
    <cellStyle name="SAPBEXHLevel3X 3 6 13" xfId="24597" xr:uid="{00000000-0005-0000-0000-000015600000}"/>
    <cellStyle name="SAPBEXHLevel3X 3 6 13 2" xfId="24598" xr:uid="{00000000-0005-0000-0000-000016600000}"/>
    <cellStyle name="SAPBEXHLevel3X 3 6 13 3" xfId="24599" xr:uid="{00000000-0005-0000-0000-000017600000}"/>
    <cellStyle name="SAPBEXHLevel3X 3 6 14" xfId="24600" xr:uid="{00000000-0005-0000-0000-000018600000}"/>
    <cellStyle name="SAPBEXHLevel3X 3 6 14 2" xfId="24601" xr:uid="{00000000-0005-0000-0000-000019600000}"/>
    <cellStyle name="SAPBEXHLevel3X 3 6 14 3" xfId="24602" xr:uid="{00000000-0005-0000-0000-00001A600000}"/>
    <cellStyle name="SAPBEXHLevel3X 3 6 15" xfId="24603" xr:uid="{00000000-0005-0000-0000-00001B600000}"/>
    <cellStyle name="SAPBEXHLevel3X 3 6 15 2" xfId="24604" xr:uid="{00000000-0005-0000-0000-00001C600000}"/>
    <cellStyle name="SAPBEXHLevel3X 3 6 15 3" xfId="24605" xr:uid="{00000000-0005-0000-0000-00001D600000}"/>
    <cellStyle name="SAPBEXHLevel3X 3 6 16" xfId="24606" xr:uid="{00000000-0005-0000-0000-00001E600000}"/>
    <cellStyle name="SAPBEXHLevel3X 3 6 2" xfId="24607" xr:uid="{00000000-0005-0000-0000-00001F600000}"/>
    <cellStyle name="SAPBEXHLevel3X 3 6 2 2" xfId="24608" xr:uid="{00000000-0005-0000-0000-000020600000}"/>
    <cellStyle name="SAPBEXHLevel3X 3 6 2 3" xfId="24609" xr:uid="{00000000-0005-0000-0000-000021600000}"/>
    <cellStyle name="SAPBEXHLevel3X 3 6 3" xfId="24610" xr:uid="{00000000-0005-0000-0000-000022600000}"/>
    <cellStyle name="SAPBEXHLevel3X 3 6 3 2" xfId="24611" xr:uid="{00000000-0005-0000-0000-000023600000}"/>
    <cellStyle name="SAPBEXHLevel3X 3 6 3 3" xfId="24612" xr:uid="{00000000-0005-0000-0000-000024600000}"/>
    <cellStyle name="SAPBEXHLevel3X 3 6 4" xfId="24613" xr:uid="{00000000-0005-0000-0000-000025600000}"/>
    <cellStyle name="SAPBEXHLevel3X 3 6 4 2" xfId="24614" xr:uid="{00000000-0005-0000-0000-000026600000}"/>
    <cellStyle name="SAPBEXHLevel3X 3 6 4 3" xfId="24615" xr:uid="{00000000-0005-0000-0000-000027600000}"/>
    <cellStyle name="SAPBEXHLevel3X 3 6 5" xfId="24616" xr:uid="{00000000-0005-0000-0000-000028600000}"/>
    <cellStyle name="SAPBEXHLevel3X 3 6 5 2" xfId="24617" xr:uid="{00000000-0005-0000-0000-000029600000}"/>
    <cellStyle name="SAPBEXHLevel3X 3 6 5 3" xfId="24618" xr:uid="{00000000-0005-0000-0000-00002A600000}"/>
    <cellStyle name="SAPBEXHLevel3X 3 6 6" xfId="24619" xr:uid="{00000000-0005-0000-0000-00002B600000}"/>
    <cellStyle name="SAPBEXHLevel3X 3 6 6 2" xfId="24620" xr:uid="{00000000-0005-0000-0000-00002C600000}"/>
    <cellStyle name="SAPBEXHLevel3X 3 6 6 3" xfId="24621" xr:uid="{00000000-0005-0000-0000-00002D600000}"/>
    <cellStyle name="SAPBEXHLevel3X 3 6 7" xfId="24622" xr:uid="{00000000-0005-0000-0000-00002E600000}"/>
    <cellStyle name="SAPBEXHLevel3X 3 6 7 2" xfId="24623" xr:uid="{00000000-0005-0000-0000-00002F600000}"/>
    <cellStyle name="SAPBEXHLevel3X 3 6 7 3" xfId="24624" xr:uid="{00000000-0005-0000-0000-000030600000}"/>
    <cellStyle name="SAPBEXHLevel3X 3 6 8" xfId="24625" xr:uid="{00000000-0005-0000-0000-000031600000}"/>
    <cellStyle name="SAPBEXHLevel3X 3 6 8 2" xfId="24626" xr:uid="{00000000-0005-0000-0000-000032600000}"/>
    <cellStyle name="SAPBEXHLevel3X 3 6 8 3" xfId="24627" xr:uid="{00000000-0005-0000-0000-000033600000}"/>
    <cellStyle name="SAPBEXHLevel3X 3 6 9" xfId="24628" xr:uid="{00000000-0005-0000-0000-000034600000}"/>
    <cellStyle name="SAPBEXHLevel3X 3 6 9 2" xfId="24629" xr:uid="{00000000-0005-0000-0000-000035600000}"/>
    <cellStyle name="SAPBEXHLevel3X 3 6 9 3" xfId="24630" xr:uid="{00000000-0005-0000-0000-000036600000}"/>
    <cellStyle name="SAPBEXHLevel3X 3 7" xfId="24631" xr:uid="{00000000-0005-0000-0000-000037600000}"/>
    <cellStyle name="SAPBEXHLevel3X 3 7 10" xfId="24632" xr:uid="{00000000-0005-0000-0000-000038600000}"/>
    <cellStyle name="SAPBEXHLevel3X 3 7 10 2" xfId="24633" xr:uid="{00000000-0005-0000-0000-000039600000}"/>
    <cellStyle name="SAPBEXHLevel3X 3 7 10 3" xfId="24634" xr:uid="{00000000-0005-0000-0000-00003A600000}"/>
    <cellStyle name="SAPBEXHLevel3X 3 7 11" xfId="24635" xr:uid="{00000000-0005-0000-0000-00003B600000}"/>
    <cellStyle name="SAPBEXHLevel3X 3 7 11 2" xfId="24636" xr:uid="{00000000-0005-0000-0000-00003C600000}"/>
    <cellStyle name="SAPBEXHLevel3X 3 7 11 3" xfId="24637" xr:uid="{00000000-0005-0000-0000-00003D600000}"/>
    <cellStyle name="SAPBEXHLevel3X 3 7 12" xfId="24638" xr:uid="{00000000-0005-0000-0000-00003E600000}"/>
    <cellStyle name="SAPBEXHLevel3X 3 7 12 2" xfId="24639" xr:uid="{00000000-0005-0000-0000-00003F600000}"/>
    <cellStyle name="SAPBEXHLevel3X 3 7 12 3" xfId="24640" xr:uid="{00000000-0005-0000-0000-000040600000}"/>
    <cellStyle name="SAPBEXHLevel3X 3 7 13" xfId="24641" xr:uid="{00000000-0005-0000-0000-000041600000}"/>
    <cellStyle name="SAPBEXHLevel3X 3 7 13 2" xfId="24642" xr:uid="{00000000-0005-0000-0000-000042600000}"/>
    <cellStyle name="SAPBEXHLevel3X 3 7 13 3" xfId="24643" xr:uid="{00000000-0005-0000-0000-000043600000}"/>
    <cellStyle name="SAPBEXHLevel3X 3 7 14" xfId="24644" xr:uid="{00000000-0005-0000-0000-000044600000}"/>
    <cellStyle name="SAPBEXHLevel3X 3 7 14 2" xfId="24645" xr:uid="{00000000-0005-0000-0000-000045600000}"/>
    <cellStyle name="SAPBEXHLevel3X 3 7 14 3" xfId="24646" xr:uid="{00000000-0005-0000-0000-000046600000}"/>
    <cellStyle name="SAPBEXHLevel3X 3 7 15" xfId="24647" xr:uid="{00000000-0005-0000-0000-000047600000}"/>
    <cellStyle name="SAPBEXHLevel3X 3 7 15 2" xfId="24648" xr:uid="{00000000-0005-0000-0000-000048600000}"/>
    <cellStyle name="SAPBEXHLevel3X 3 7 15 3" xfId="24649" xr:uid="{00000000-0005-0000-0000-000049600000}"/>
    <cellStyle name="SAPBEXHLevel3X 3 7 16" xfId="24650" xr:uid="{00000000-0005-0000-0000-00004A600000}"/>
    <cellStyle name="SAPBEXHLevel3X 3 7 2" xfId="24651" xr:uid="{00000000-0005-0000-0000-00004B600000}"/>
    <cellStyle name="SAPBEXHLevel3X 3 7 2 2" xfId="24652" xr:uid="{00000000-0005-0000-0000-00004C600000}"/>
    <cellStyle name="SAPBEXHLevel3X 3 7 2 3" xfId="24653" xr:uid="{00000000-0005-0000-0000-00004D600000}"/>
    <cellStyle name="SAPBEXHLevel3X 3 7 3" xfId="24654" xr:uid="{00000000-0005-0000-0000-00004E600000}"/>
    <cellStyle name="SAPBEXHLevel3X 3 7 3 2" xfId="24655" xr:uid="{00000000-0005-0000-0000-00004F600000}"/>
    <cellStyle name="SAPBEXHLevel3X 3 7 3 3" xfId="24656" xr:uid="{00000000-0005-0000-0000-000050600000}"/>
    <cellStyle name="SAPBEXHLevel3X 3 7 4" xfId="24657" xr:uid="{00000000-0005-0000-0000-000051600000}"/>
    <cellStyle name="SAPBEXHLevel3X 3 7 4 2" xfId="24658" xr:uid="{00000000-0005-0000-0000-000052600000}"/>
    <cellStyle name="SAPBEXHLevel3X 3 7 4 3" xfId="24659" xr:uid="{00000000-0005-0000-0000-000053600000}"/>
    <cellStyle name="SAPBEXHLevel3X 3 7 5" xfId="24660" xr:uid="{00000000-0005-0000-0000-000054600000}"/>
    <cellStyle name="SAPBEXHLevel3X 3 7 5 2" xfId="24661" xr:uid="{00000000-0005-0000-0000-000055600000}"/>
    <cellStyle name="SAPBEXHLevel3X 3 7 5 3" xfId="24662" xr:uid="{00000000-0005-0000-0000-000056600000}"/>
    <cellStyle name="SAPBEXHLevel3X 3 7 6" xfId="24663" xr:uid="{00000000-0005-0000-0000-000057600000}"/>
    <cellStyle name="SAPBEXHLevel3X 3 7 6 2" xfId="24664" xr:uid="{00000000-0005-0000-0000-000058600000}"/>
    <cellStyle name="SAPBEXHLevel3X 3 7 6 3" xfId="24665" xr:uid="{00000000-0005-0000-0000-000059600000}"/>
    <cellStyle name="SAPBEXHLevel3X 3 7 7" xfId="24666" xr:uid="{00000000-0005-0000-0000-00005A600000}"/>
    <cellStyle name="SAPBEXHLevel3X 3 7 7 2" xfId="24667" xr:uid="{00000000-0005-0000-0000-00005B600000}"/>
    <cellStyle name="SAPBEXHLevel3X 3 7 7 3" xfId="24668" xr:uid="{00000000-0005-0000-0000-00005C600000}"/>
    <cellStyle name="SAPBEXHLevel3X 3 7 8" xfId="24669" xr:uid="{00000000-0005-0000-0000-00005D600000}"/>
    <cellStyle name="SAPBEXHLevel3X 3 7 8 2" xfId="24670" xr:uid="{00000000-0005-0000-0000-00005E600000}"/>
    <cellStyle name="SAPBEXHLevel3X 3 7 8 3" xfId="24671" xr:uid="{00000000-0005-0000-0000-00005F600000}"/>
    <cellStyle name="SAPBEXHLevel3X 3 7 9" xfId="24672" xr:uid="{00000000-0005-0000-0000-000060600000}"/>
    <cellStyle name="SAPBEXHLevel3X 3 7 9 2" xfId="24673" xr:uid="{00000000-0005-0000-0000-000061600000}"/>
    <cellStyle name="SAPBEXHLevel3X 3 7 9 3" xfId="24674" xr:uid="{00000000-0005-0000-0000-000062600000}"/>
    <cellStyle name="SAPBEXHLevel3X 3 8" xfId="24675" xr:uid="{00000000-0005-0000-0000-000063600000}"/>
    <cellStyle name="SAPBEXHLevel3X 3 8 10" xfId="24676" xr:uid="{00000000-0005-0000-0000-000064600000}"/>
    <cellStyle name="SAPBEXHLevel3X 3 8 10 2" xfId="24677" xr:uid="{00000000-0005-0000-0000-000065600000}"/>
    <cellStyle name="SAPBEXHLevel3X 3 8 10 3" xfId="24678" xr:uid="{00000000-0005-0000-0000-000066600000}"/>
    <cellStyle name="SAPBEXHLevel3X 3 8 11" xfId="24679" xr:uid="{00000000-0005-0000-0000-000067600000}"/>
    <cellStyle name="SAPBEXHLevel3X 3 8 11 2" xfId="24680" xr:uid="{00000000-0005-0000-0000-000068600000}"/>
    <cellStyle name="SAPBEXHLevel3X 3 8 11 3" xfId="24681" xr:uid="{00000000-0005-0000-0000-000069600000}"/>
    <cellStyle name="SAPBEXHLevel3X 3 8 12" xfId="24682" xr:uid="{00000000-0005-0000-0000-00006A600000}"/>
    <cellStyle name="SAPBEXHLevel3X 3 8 12 2" xfId="24683" xr:uid="{00000000-0005-0000-0000-00006B600000}"/>
    <cellStyle name="SAPBEXHLevel3X 3 8 12 3" xfId="24684" xr:uid="{00000000-0005-0000-0000-00006C600000}"/>
    <cellStyle name="SAPBEXHLevel3X 3 8 13" xfId="24685" xr:uid="{00000000-0005-0000-0000-00006D600000}"/>
    <cellStyle name="SAPBEXHLevel3X 3 8 13 2" xfId="24686" xr:uid="{00000000-0005-0000-0000-00006E600000}"/>
    <cellStyle name="SAPBEXHLevel3X 3 8 13 3" xfId="24687" xr:uid="{00000000-0005-0000-0000-00006F600000}"/>
    <cellStyle name="SAPBEXHLevel3X 3 8 14" xfId="24688" xr:uid="{00000000-0005-0000-0000-000070600000}"/>
    <cellStyle name="SAPBEXHLevel3X 3 8 14 2" xfId="24689" xr:uid="{00000000-0005-0000-0000-000071600000}"/>
    <cellStyle name="SAPBEXHLevel3X 3 8 14 3" xfId="24690" xr:uid="{00000000-0005-0000-0000-000072600000}"/>
    <cellStyle name="SAPBEXHLevel3X 3 8 15" xfId="24691" xr:uid="{00000000-0005-0000-0000-000073600000}"/>
    <cellStyle name="SAPBEXHLevel3X 3 8 15 2" xfId="24692" xr:uid="{00000000-0005-0000-0000-000074600000}"/>
    <cellStyle name="SAPBEXHLevel3X 3 8 15 3" xfId="24693" xr:uid="{00000000-0005-0000-0000-000075600000}"/>
    <cellStyle name="SAPBEXHLevel3X 3 8 16" xfId="24694" xr:uid="{00000000-0005-0000-0000-000076600000}"/>
    <cellStyle name="SAPBEXHLevel3X 3 8 2" xfId="24695" xr:uid="{00000000-0005-0000-0000-000077600000}"/>
    <cellStyle name="SAPBEXHLevel3X 3 8 2 2" xfId="24696" xr:uid="{00000000-0005-0000-0000-000078600000}"/>
    <cellStyle name="SAPBEXHLevel3X 3 8 2 3" xfId="24697" xr:uid="{00000000-0005-0000-0000-000079600000}"/>
    <cellStyle name="SAPBEXHLevel3X 3 8 3" xfId="24698" xr:uid="{00000000-0005-0000-0000-00007A600000}"/>
    <cellStyle name="SAPBEXHLevel3X 3 8 3 2" xfId="24699" xr:uid="{00000000-0005-0000-0000-00007B600000}"/>
    <cellStyle name="SAPBEXHLevel3X 3 8 3 3" xfId="24700" xr:uid="{00000000-0005-0000-0000-00007C600000}"/>
    <cellStyle name="SAPBEXHLevel3X 3 8 4" xfId="24701" xr:uid="{00000000-0005-0000-0000-00007D600000}"/>
    <cellStyle name="SAPBEXHLevel3X 3 8 4 2" xfId="24702" xr:uid="{00000000-0005-0000-0000-00007E600000}"/>
    <cellStyle name="SAPBEXHLevel3X 3 8 4 3" xfId="24703" xr:uid="{00000000-0005-0000-0000-00007F600000}"/>
    <cellStyle name="SAPBEXHLevel3X 3 8 5" xfId="24704" xr:uid="{00000000-0005-0000-0000-000080600000}"/>
    <cellStyle name="SAPBEXHLevel3X 3 8 5 2" xfId="24705" xr:uid="{00000000-0005-0000-0000-000081600000}"/>
    <cellStyle name="SAPBEXHLevel3X 3 8 5 3" xfId="24706" xr:uid="{00000000-0005-0000-0000-000082600000}"/>
    <cellStyle name="SAPBEXHLevel3X 3 8 6" xfId="24707" xr:uid="{00000000-0005-0000-0000-000083600000}"/>
    <cellStyle name="SAPBEXHLevel3X 3 8 6 2" xfId="24708" xr:uid="{00000000-0005-0000-0000-000084600000}"/>
    <cellStyle name="SAPBEXHLevel3X 3 8 6 3" xfId="24709" xr:uid="{00000000-0005-0000-0000-000085600000}"/>
    <cellStyle name="SAPBEXHLevel3X 3 8 7" xfId="24710" xr:uid="{00000000-0005-0000-0000-000086600000}"/>
    <cellStyle name="SAPBEXHLevel3X 3 8 7 2" xfId="24711" xr:uid="{00000000-0005-0000-0000-000087600000}"/>
    <cellStyle name="SAPBEXHLevel3X 3 8 7 3" xfId="24712" xr:uid="{00000000-0005-0000-0000-000088600000}"/>
    <cellStyle name="SAPBEXHLevel3X 3 8 8" xfId="24713" xr:uid="{00000000-0005-0000-0000-000089600000}"/>
    <cellStyle name="SAPBEXHLevel3X 3 8 8 2" xfId="24714" xr:uid="{00000000-0005-0000-0000-00008A600000}"/>
    <cellStyle name="SAPBEXHLevel3X 3 8 8 3" xfId="24715" xr:uid="{00000000-0005-0000-0000-00008B600000}"/>
    <cellStyle name="SAPBEXHLevel3X 3 8 9" xfId="24716" xr:uid="{00000000-0005-0000-0000-00008C600000}"/>
    <cellStyle name="SAPBEXHLevel3X 3 8 9 2" xfId="24717" xr:uid="{00000000-0005-0000-0000-00008D600000}"/>
    <cellStyle name="SAPBEXHLevel3X 3 8 9 3" xfId="24718" xr:uid="{00000000-0005-0000-0000-00008E600000}"/>
    <cellStyle name="SAPBEXHLevel3X 3 9" xfId="24719" xr:uid="{00000000-0005-0000-0000-00008F600000}"/>
    <cellStyle name="SAPBEXHLevel3X 3 9 10" xfId="24720" xr:uid="{00000000-0005-0000-0000-000090600000}"/>
    <cellStyle name="SAPBEXHLevel3X 3 9 10 2" xfId="24721" xr:uid="{00000000-0005-0000-0000-000091600000}"/>
    <cellStyle name="SAPBEXHLevel3X 3 9 10 3" xfId="24722" xr:uid="{00000000-0005-0000-0000-000092600000}"/>
    <cellStyle name="SAPBEXHLevel3X 3 9 11" xfId="24723" xr:uid="{00000000-0005-0000-0000-000093600000}"/>
    <cellStyle name="SAPBEXHLevel3X 3 9 11 2" xfId="24724" xr:uid="{00000000-0005-0000-0000-000094600000}"/>
    <cellStyle name="SAPBEXHLevel3X 3 9 11 3" xfId="24725" xr:uid="{00000000-0005-0000-0000-000095600000}"/>
    <cellStyle name="SAPBEXHLevel3X 3 9 12" xfId="24726" xr:uid="{00000000-0005-0000-0000-000096600000}"/>
    <cellStyle name="SAPBEXHLevel3X 3 9 12 2" xfId="24727" xr:uid="{00000000-0005-0000-0000-000097600000}"/>
    <cellStyle name="SAPBEXHLevel3X 3 9 12 3" xfId="24728" xr:uid="{00000000-0005-0000-0000-000098600000}"/>
    <cellStyle name="SAPBEXHLevel3X 3 9 13" xfId="24729" xr:uid="{00000000-0005-0000-0000-000099600000}"/>
    <cellStyle name="SAPBEXHLevel3X 3 9 13 2" xfId="24730" xr:uid="{00000000-0005-0000-0000-00009A600000}"/>
    <cellStyle name="SAPBEXHLevel3X 3 9 13 3" xfId="24731" xr:uid="{00000000-0005-0000-0000-00009B600000}"/>
    <cellStyle name="SAPBEXHLevel3X 3 9 14" xfId="24732" xr:uid="{00000000-0005-0000-0000-00009C600000}"/>
    <cellStyle name="SAPBEXHLevel3X 3 9 14 2" xfId="24733" xr:uid="{00000000-0005-0000-0000-00009D600000}"/>
    <cellStyle name="SAPBEXHLevel3X 3 9 14 3" xfId="24734" xr:uid="{00000000-0005-0000-0000-00009E600000}"/>
    <cellStyle name="SAPBEXHLevel3X 3 9 15" xfId="24735" xr:uid="{00000000-0005-0000-0000-00009F600000}"/>
    <cellStyle name="SAPBEXHLevel3X 3 9 15 2" xfId="24736" xr:uid="{00000000-0005-0000-0000-0000A0600000}"/>
    <cellStyle name="SAPBEXHLevel3X 3 9 15 3" xfId="24737" xr:uid="{00000000-0005-0000-0000-0000A1600000}"/>
    <cellStyle name="SAPBEXHLevel3X 3 9 16" xfId="24738" xr:uid="{00000000-0005-0000-0000-0000A2600000}"/>
    <cellStyle name="SAPBEXHLevel3X 3 9 2" xfId="24739" xr:uid="{00000000-0005-0000-0000-0000A3600000}"/>
    <cellStyle name="SAPBEXHLevel3X 3 9 2 2" xfId="24740" xr:uid="{00000000-0005-0000-0000-0000A4600000}"/>
    <cellStyle name="SAPBEXHLevel3X 3 9 2 3" xfId="24741" xr:uid="{00000000-0005-0000-0000-0000A5600000}"/>
    <cellStyle name="SAPBEXHLevel3X 3 9 3" xfId="24742" xr:uid="{00000000-0005-0000-0000-0000A6600000}"/>
    <cellStyle name="SAPBEXHLevel3X 3 9 3 2" xfId="24743" xr:uid="{00000000-0005-0000-0000-0000A7600000}"/>
    <cellStyle name="SAPBEXHLevel3X 3 9 3 3" xfId="24744" xr:uid="{00000000-0005-0000-0000-0000A8600000}"/>
    <cellStyle name="SAPBEXHLevel3X 3 9 4" xfId="24745" xr:uid="{00000000-0005-0000-0000-0000A9600000}"/>
    <cellStyle name="SAPBEXHLevel3X 3 9 4 2" xfId="24746" xr:uid="{00000000-0005-0000-0000-0000AA600000}"/>
    <cellStyle name="SAPBEXHLevel3X 3 9 4 3" xfId="24747" xr:uid="{00000000-0005-0000-0000-0000AB600000}"/>
    <cellStyle name="SAPBEXHLevel3X 3 9 5" xfId="24748" xr:uid="{00000000-0005-0000-0000-0000AC600000}"/>
    <cellStyle name="SAPBEXHLevel3X 3 9 5 2" xfId="24749" xr:uid="{00000000-0005-0000-0000-0000AD600000}"/>
    <cellStyle name="SAPBEXHLevel3X 3 9 5 3" xfId="24750" xr:uid="{00000000-0005-0000-0000-0000AE600000}"/>
    <cellStyle name="SAPBEXHLevel3X 3 9 6" xfId="24751" xr:uid="{00000000-0005-0000-0000-0000AF600000}"/>
    <cellStyle name="SAPBEXHLevel3X 3 9 6 2" xfId="24752" xr:uid="{00000000-0005-0000-0000-0000B0600000}"/>
    <cellStyle name="SAPBEXHLevel3X 3 9 6 3" xfId="24753" xr:uid="{00000000-0005-0000-0000-0000B1600000}"/>
    <cellStyle name="SAPBEXHLevel3X 3 9 7" xfId="24754" xr:uid="{00000000-0005-0000-0000-0000B2600000}"/>
    <cellStyle name="SAPBEXHLevel3X 3 9 7 2" xfId="24755" xr:uid="{00000000-0005-0000-0000-0000B3600000}"/>
    <cellStyle name="SAPBEXHLevel3X 3 9 7 3" xfId="24756" xr:uid="{00000000-0005-0000-0000-0000B4600000}"/>
    <cellStyle name="SAPBEXHLevel3X 3 9 8" xfId="24757" xr:uid="{00000000-0005-0000-0000-0000B5600000}"/>
    <cellStyle name="SAPBEXHLevel3X 3 9 8 2" xfId="24758" xr:uid="{00000000-0005-0000-0000-0000B6600000}"/>
    <cellStyle name="SAPBEXHLevel3X 3 9 8 3" xfId="24759" xr:uid="{00000000-0005-0000-0000-0000B7600000}"/>
    <cellStyle name="SAPBEXHLevel3X 3 9 9" xfId="24760" xr:uid="{00000000-0005-0000-0000-0000B8600000}"/>
    <cellStyle name="SAPBEXHLevel3X 3 9 9 2" xfId="24761" xr:uid="{00000000-0005-0000-0000-0000B9600000}"/>
    <cellStyle name="SAPBEXHLevel3X 3 9 9 3" xfId="24762" xr:uid="{00000000-0005-0000-0000-0000BA600000}"/>
    <cellStyle name="SAPBEXHLevel3X 30" xfId="24763" xr:uid="{00000000-0005-0000-0000-0000BB600000}"/>
    <cellStyle name="SAPBEXHLevel3X 31" xfId="24764" xr:uid="{00000000-0005-0000-0000-0000BC600000}"/>
    <cellStyle name="SAPBEXHLevel3X 32" xfId="24765" xr:uid="{00000000-0005-0000-0000-0000BD600000}"/>
    <cellStyle name="SAPBEXHLevel3X 4" xfId="24766" xr:uid="{00000000-0005-0000-0000-0000BE600000}"/>
    <cellStyle name="SAPBEXHLevel3X 5" xfId="24767" xr:uid="{00000000-0005-0000-0000-0000BF600000}"/>
    <cellStyle name="SAPBEXHLevel3X 6" xfId="24768" xr:uid="{00000000-0005-0000-0000-0000C0600000}"/>
    <cellStyle name="SAPBEXHLevel3X 7" xfId="24769" xr:uid="{00000000-0005-0000-0000-0000C1600000}"/>
    <cellStyle name="SAPBEXHLevel3X 8" xfId="24770" xr:uid="{00000000-0005-0000-0000-0000C2600000}"/>
    <cellStyle name="SAPBEXHLevel3X 8 10" xfId="24771" xr:uid="{00000000-0005-0000-0000-0000C3600000}"/>
    <cellStyle name="SAPBEXHLevel3X 8 10 2" xfId="24772" xr:uid="{00000000-0005-0000-0000-0000C4600000}"/>
    <cellStyle name="SAPBEXHLevel3X 8 10 3" xfId="24773" xr:uid="{00000000-0005-0000-0000-0000C5600000}"/>
    <cellStyle name="SAPBEXHLevel3X 8 11" xfId="24774" xr:uid="{00000000-0005-0000-0000-0000C6600000}"/>
    <cellStyle name="SAPBEXHLevel3X 8 11 2" xfId="24775" xr:uid="{00000000-0005-0000-0000-0000C7600000}"/>
    <cellStyle name="SAPBEXHLevel3X 8 11 3" xfId="24776" xr:uid="{00000000-0005-0000-0000-0000C8600000}"/>
    <cellStyle name="SAPBEXHLevel3X 8 12" xfId="24777" xr:uid="{00000000-0005-0000-0000-0000C9600000}"/>
    <cellStyle name="SAPBEXHLevel3X 8 12 2" xfId="24778" xr:uid="{00000000-0005-0000-0000-0000CA600000}"/>
    <cellStyle name="SAPBEXHLevel3X 8 12 3" xfId="24779" xr:uid="{00000000-0005-0000-0000-0000CB600000}"/>
    <cellStyle name="SAPBEXHLevel3X 8 13" xfId="24780" xr:uid="{00000000-0005-0000-0000-0000CC600000}"/>
    <cellStyle name="SAPBEXHLevel3X 8 13 2" xfId="24781" xr:uid="{00000000-0005-0000-0000-0000CD600000}"/>
    <cellStyle name="SAPBEXHLevel3X 8 13 3" xfId="24782" xr:uid="{00000000-0005-0000-0000-0000CE600000}"/>
    <cellStyle name="SAPBEXHLevel3X 8 14" xfId="24783" xr:uid="{00000000-0005-0000-0000-0000CF600000}"/>
    <cellStyle name="SAPBEXHLevel3X 8 14 2" xfId="24784" xr:uid="{00000000-0005-0000-0000-0000D0600000}"/>
    <cellStyle name="SAPBEXHLevel3X 8 14 3" xfId="24785" xr:uid="{00000000-0005-0000-0000-0000D1600000}"/>
    <cellStyle name="SAPBEXHLevel3X 8 15" xfId="24786" xr:uid="{00000000-0005-0000-0000-0000D2600000}"/>
    <cellStyle name="SAPBEXHLevel3X 8 15 2" xfId="24787" xr:uid="{00000000-0005-0000-0000-0000D3600000}"/>
    <cellStyle name="SAPBEXHLevel3X 8 15 3" xfId="24788" xr:uid="{00000000-0005-0000-0000-0000D4600000}"/>
    <cellStyle name="SAPBEXHLevel3X 8 16" xfId="24789" xr:uid="{00000000-0005-0000-0000-0000D5600000}"/>
    <cellStyle name="SAPBEXHLevel3X 8 2" xfId="24790" xr:uid="{00000000-0005-0000-0000-0000D6600000}"/>
    <cellStyle name="SAPBEXHLevel3X 8 2 2" xfId="24791" xr:uid="{00000000-0005-0000-0000-0000D7600000}"/>
    <cellStyle name="SAPBEXHLevel3X 8 2 3" xfId="24792" xr:uid="{00000000-0005-0000-0000-0000D8600000}"/>
    <cellStyle name="SAPBEXHLevel3X 8 3" xfId="24793" xr:uid="{00000000-0005-0000-0000-0000D9600000}"/>
    <cellStyle name="SAPBEXHLevel3X 8 3 2" xfId="24794" xr:uid="{00000000-0005-0000-0000-0000DA600000}"/>
    <cellStyle name="SAPBEXHLevel3X 8 3 3" xfId="24795" xr:uid="{00000000-0005-0000-0000-0000DB600000}"/>
    <cellStyle name="SAPBEXHLevel3X 8 4" xfId="24796" xr:uid="{00000000-0005-0000-0000-0000DC600000}"/>
    <cellStyle name="SAPBEXHLevel3X 8 4 2" xfId="24797" xr:uid="{00000000-0005-0000-0000-0000DD600000}"/>
    <cellStyle name="SAPBEXHLevel3X 8 4 3" xfId="24798" xr:uid="{00000000-0005-0000-0000-0000DE600000}"/>
    <cellStyle name="SAPBEXHLevel3X 8 5" xfId="24799" xr:uid="{00000000-0005-0000-0000-0000DF600000}"/>
    <cellStyle name="SAPBEXHLevel3X 8 5 2" xfId="24800" xr:uid="{00000000-0005-0000-0000-0000E0600000}"/>
    <cellStyle name="SAPBEXHLevel3X 8 5 3" xfId="24801" xr:uid="{00000000-0005-0000-0000-0000E1600000}"/>
    <cellStyle name="SAPBEXHLevel3X 8 6" xfId="24802" xr:uid="{00000000-0005-0000-0000-0000E2600000}"/>
    <cellStyle name="SAPBEXHLevel3X 8 6 2" xfId="24803" xr:uid="{00000000-0005-0000-0000-0000E3600000}"/>
    <cellStyle name="SAPBEXHLevel3X 8 6 3" xfId="24804" xr:uid="{00000000-0005-0000-0000-0000E4600000}"/>
    <cellStyle name="SAPBEXHLevel3X 8 7" xfId="24805" xr:uid="{00000000-0005-0000-0000-0000E5600000}"/>
    <cellStyle name="SAPBEXHLevel3X 8 7 2" xfId="24806" xr:uid="{00000000-0005-0000-0000-0000E6600000}"/>
    <cellStyle name="SAPBEXHLevel3X 8 7 3" xfId="24807" xr:uid="{00000000-0005-0000-0000-0000E7600000}"/>
    <cellStyle name="SAPBEXHLevel3X 8 8" xfId="24808" xr:uid="{00000000-0005-0000-0000-0000E8600000}"/>
    <cellStyle name="SAPBEXHLevel3X 8 8 2" xfId="24809" xr:uid="{00000000-0005-0000-0000-0000E9600000}"/>
    <cellStyle name="SAPBEXHLevel3X 8 8 3" xfId="24810" xr:uid="{00000000-0005-0000-0000-0000EA600000}"/>
    <cellStyle name="SAPBEXHLevel3X 8 9" xfId="24811" xr:uid="{00000000-0005-0000-0000-0000EB600000}"/>
    <cellStyle name="SAPBEXHLevel3X 8 9 2" xfId="24812" xr:uid="{00000000-0005-0000-0000-0000EC600000}"/>
    <cellStyle name="SAPBEXHLevel3X 8 9 3" xfId="24813" xr:uid="{00000000-0005-0000-0000-0000ED600000}"/>
    <cellStyle name="SAPBEXHLevel3X 9" xfId="24814" xr:uid="{00000000-0005-0000-0000-0000EE600000}"/>
    <cellStyle name="SAPBEXHLevel3X 9 10" xfId="24815" xr:uid="{00000000-0005-0000-0000-0000EF600000}"/>
    <cellStyle name="SAPBEXHLevel3X 9 10 2" xfId="24816" xr:uid="{00000000-0005-0000-0000-0000F0600000}"/>
    <cellStyle name="SAPBEXHLevel3X 9 10 3" xfId="24817" xr:uid="{00000000-0005-0000-0000-0000F1600000}"/>
    <cellStyle name="SAPBEXHLevel3X 9 11" xfId="24818" xr:uid="{00000000-0005-0000-0000-0000F2600000}"/>
    <cellStyle name="SAPBEXHLevel3X 9 11 2" xfId="24819" xr:uid="{00000000-0005-0000-0000-0000F3600000}"/>
    <cellStyle name="SAPBEXHLevel3X 9 11 3" xfId="24820" xr:uid="{00000000-0005-0000-0000-0000F4600000}"/>
    <cellStyle name="SAPBEXHLevel3X 9 12" xfId="24821" xr:uid="{00000000-0005-0000-0000-0000F5600000}"/>
    <cellStyle name="SAPBEXHLevel3X 9 12 2" xfId="24822" xr:uid="{00000000-0005-0000-0000-0000F6600000}"/>
    <cellStyle name="SAPBEXHLevel3X 9 12 3" xfId="24823" xr:uid="{00000000-0005-0000-0000-0000F7600000}"/>
    <cellStyle name="SAPBEXHLevel3X 9 13" xfId="24824" xr:uid="{00000000-0005-0000-0000-0000F8600000}"/>
    <cellStyle name="SAPBEXHLevel3X 9 13 2" xfId="24825" xr:uid="{00000000-0005-0000-0000-0000F9600000}"/>
    <cellStyle name="SAPBEXHLevel3X 9 13 3" xfId="24826" xr:uid="{00000000-0005-0000-0000-0000FA600000}"/>
    <cellStyle name="SAPBEXHLevel3X 9 14" xfId="24827" xr:uid="{00000000-0005-0000-0000-0000FB600000}"/>
    <cellStyle name="SAPBEXHLevel3X 9 14 2" xfId="24828" xr:uid="{00000000-0005-0000-0000-0000FC600000}"/>
    <cellStyle name="SAPBEXHLevel3X 9 14 3" xfId="24829" xr:uid="{00000000-0005-0000-0000-0000FD600000}"/>
    <cellStyle name="SAPBEXHLevel3X 9 15" xfId="24830" xr:uid="{00000000-0005-0000-0000-0000FE600000}"/>
    <cellStyle name="SAPBEXHLevel3X 9 15 2" xfId="24831" xr:uid="{00000000-0005-0000-0000-0000FF600000}"/>
    <cellStyle name="SAPBEXHLevel3X 9 15 3" xfId="24832" xr:uid="{00000000-0005-0000-0000-000000610000}"/>
    <cellStyle name="SAPBEXHLevel3X 9 16" xfId="24833" xr:uid="{00000000-0005-0000-0000-000001610000}"/>
    <cellStyle name="SAPBEXHLevel3X 9 2" xfId="24834" xr:uid="{00000000-0005-0000-0000-000002610000}"/>
    <cellStyle name="SAPBEXHLevel3X 9 2 2" xfId="24835" xr:uid="{00000000-0005-0000-0000-000003610000}"/>
    <cellStyle name="SAPBEXHLevel3X 9 2 3" xfId="24836" xr:uid="{00000000-0005-0000-0000-000004610000}"/>
    <cellStyle name="SAPBEXHLevel3X 9 3" xfId="24837" xr:uid="{00000000-0005-0000-0000-000005610000}"/>
    <cellStyle name="SAPBEXHLevel3X 9 3 2" xfId="24838" xr:uid="{00000000-0005-0000-0000-000006610000}"/>
    <cellStyle name="SAPBEXHLevel3X 9 3 3" xfId="24839" xr:uid="{00000000-0005-0000-0000-000007610000}"/>
    <cellStyle name="SAPBEXHLevel3X 9 4" xfId="24840" xr:uid="{00000000-0005-0000-0000-000008610000}"/>
    <cellStyle name="SAPBEXHLevel3X 9 4 2" xfId="24841" xr:uid="{00000000-0005-0000-0000-000009610000}"/>
    <cellStyle name="SAPBEXHLevel3X 9 4 3" xfId="24842" xr:uid="{00000000-0005-0000-0000-00000A610000}"/>
    <cellStyle name="SAPBEXHLevel3X 9 5" xfId="24843" xr:uid="{00000000-0005-0000-0000-00000B610000}"/>
    <cellStyle name="SAPBEXHLevel3X 9 5 2" xfId="24844" xr:uid="{00000000-0005-0000-0000-00000C610000}"/>
    <cellStyle name="SAPBEXHLevel3X 9 5 3" xfId="24845" xr:uid="{00000000-0005-0000-0000-00000D610000}"/>
    <cellStyle name="SAPBEXHLevel3X 9 6" xfId="24846" xr:uid="{00000000-0005-0000-0000-00000E610000}"/>
    <cellStyle name="SAPBEXHLevel3X 9 6 2" xfId="24847" xr:uid="{00000000-0005-0000-0000-00000F610000}"/>
    <cellStyle name="SAPBEXHLevel3X 9 6 3" xfId="24848" xr:uid="{00000000-0005-0000-0000-000010610000}"/>
    <cellStyle name="SAPBEXHLevel3X 9 7" xfId="24849" xr:uid="{00000000-0005-0000-0000-000011610000}"/>
    <cellStyle name="SAPBEXHLevel3X 9 7 2" xfId="24850" xr:uid="{00000000-0005-0000-0000-000012610000}"/>
    <cellStyle name="SAPBEXHLevel3X 9 7 3" xfId="24851" xr:uid="{00000000-0005-0000-0000-000013610000}"/>
    <cellStyle name="SAPBEXHLevel3X 9 8" xfId="24852" xr:uid="{00000000-0005-0000-0000-000014610000}"/>
    <cellStyle name="SAPBEXHLevel3X 9 8 2" xfId="24853" xr:uid="{00000000-0005-0000-0000-000015610000}"/>
    <cellStyle name="SAPBEXHLevel3X 9 8 3" xfId="24854" xr:uid="{00000000-0005-0000-0000-000016610000}"/>
    <cellStyle name="SAPBEXHLevel3X 9 9" xfId="24855" xr:uid="{00000000-0005-0000-0000-000017610000}"/>
    <cellStyle name="SAPBEXHLevel3X 9 9 2" xfId="24856" xr:uid="{00000000-0005-0000-0000-000018610000}"/>
    <cellStyle name="SAPBEXHLevel3X 9 9 3" xfId="24857" xr:uid="{00000000-0005-0000-0000-000019610000}"/>
    <cellStyle name="SAPBEXinputData" xfId="24858" xr:uid="{00000000-0005-0000-0000-00001A610000}"/>
    <cellStyle name="SAPBEXinputData 2" xfId="24859" xr:uid="{00000000-0005-0000-0000-00001B610000}"/>
    <cellStyle name="SAPBEXinputData 3" xfId="24860" xr:uid="{00000000-0005-0000-0000-00001C610000}"/>
    <cellStyle name="SAPBEXinputData 4" xfId="24861" xr:uid="{00000000-0005-0000-0000-00001D610000}"/>
    <cellStyle name="SAPBEXinputData 5" xfId="24862" xr:uid="{00000000-0005-0000-0000-00001E610000}"/>
    <cellStyle name="SAPBEXinputData 6" xfId="24863" xr:uid="{00000000-0005-0000-0000-00001F610000}"/>
    <cellStyle name="SAPBEXinputData 7" xfId="24864" xr:uid="{00000000-0005-0000-0000-000020610000}"/>
    <cellStyle name="SAPBEXItemHeader" xfId="24865" xr:uid="{00000000-0005-0000-0000-000021610000}"/>
    <cellStyle name="SAPBEXItemHeader 10" xfId="24866" xr:uid="{00000000-0005-0000-0000-000022610000}"/>
    <cellStyle name="SAPBEXItemHeader 10 10" xfId="24867" xr:uid="{00000000-0005-0000-0000-000023610000}"/>
    <cellStyle name="SAPBEXItemHeader 10 10 2" xfId="24868" xr:uid="{00000000-0005-0000-0000-000024610000}"/>
    <cellStyle name="SAPBEXItemHeader 10 10 3" xfId="24869" xr:uid="{00000000-0005-0000-0000-000025610000}"/>
    <cellStyle name="SAPBEXItemHeader 10 11" xfId="24870" xr:uid="{00000000-0005-0000-0000-000026610000}"/>
    <cellStyle name="SAPBEXItemHeader 10 11 2" xfId="24871" xr:uid="{00000000-0005-0000-0000-000027610000}"/>
    <cellStyle name="SAPBEXItemHeader 10 11 3" xfId="24872" xr:uid="{00000000-0005-0000-0000-000028610000}"/>
    <cellStyle name="SAPBEXItemHeader 10 12" xfId="24873" xr:uid="{00000000-0005-0000-0000-000029610000}"/>
    <cellStyle name="SAPBEXItemHeader 10 12 2" xfId="24874" xr:uid="{00000000-0005-0000-0000-00002A610000}"/>
    <cellStyle name="SAPBEXItemHeader 10 12 3" xfId="24875" xr:uid="{00000000-0005-0000-0000-00002B610000}"/>
    <cellStyle name="SAPBEXItemHeader 10 13" xfId="24876" xr:uid="{00000000-0005-0000-0000-00002C610000}"/>
    <cellStyle name="SAPBEXItemHeader 10 13 2" xfId="24877" xr:uid="{00000000-0005-0000-0000-00002D610000}"/>
    <cellStyle name="SAPBEXItemHeader 10 13 3" xfId="24878" xr:uid="{00000000-0005-0000-0000-00002E610000}"/>
    <cellStyle name="SAPBEXItemHeader 10 14" xfId="24879" xr:uid="{00000000-0005-0000-0000-00002F610000}"/>
    <cellStyle name="SAPBEXItemHeader 10 14 2" xfId="24880" xr:uid="{00000000-0005-0000-0000-000030610000}"/>
    <cellStyle name="SAPBEXItemHeader 10 14 3" xfId="24881" xr:uid="{00000000-0005-0000-0000-000031610000}"/>
    <cellStyle name="SAPBEXItemHeader 10 15" xfId="24882" xr:uid="{00000000-0005-0000-0000-000032610000}"/>
    <cellStyle name="SAPBEXItemHeader 10 15 2" xfId="24883" xr:uid="{00000000-0005-0000-0000-000033610000}"/>
    <cellStyle name="SAPBEXItemHeader 10 15 3" xfId="24884" xr:uid="{00000000-0005-0000-0000-000034610000}"/>
    <cellStyle name="SAPBEXItemHeader 10 16" xfId="24885" xr:uid="{00000000-0005-0000-0000-000035610000}"/>
    <cellStyle name="SAPBEXItemHeader 10 2" xfId="24886" xr:uid="{00000000-0005-0000-0000-000036610000}"/>
    <cellStyle name="SAPBEXItemHeader 10 2 2" xfId="24887" xr:uid="{00000000-0005-0000-0000-000037610000}"/>
    <cellStyle name="SAPBEXItemHeader 10 2 3" xfId="24888" xr:uid="{00000000-0005-0000-0000-000038610000}"/>
    <cellStyle name="SAPBEXItemHeader 10 3" xfId="24889" xr:uid="{00000000-0005-0000-0000-000039610000}"/>
    <cellStyle name="SAPBEXItemHeader 10 3 2" xfId="24890" xr:uid="{00000000-0005-0000-0000-00003A610000}"/>
    <cellStyle name="SAPBEXItemHeader 10 3 3" xfId="24891" xr:uid="{00000000-0005-0000-0000-00003B610000}"/>
    <cellStyle name="SAPBEXItemHeader 10 4" xfId="24892" xr:uid="{00000000-0005-0000-0000-00003C610000}"/>
    <cellStyle name="SAPBEXItemHeader 10 4 2" xfId="24893" xr:uid="{00000000-0005-0000-0000-00003D610000}"/>
    <cellStyle name="SAPBEXItemHeader 10 4 3" xfId="24894" xr:uid="{00000000-0005-0000-0000-00003E610000}"/>
    <cellStyle name="SAPBEXItemHeader 10 5" xfId="24895" xr:uid="{00000000-0005-0000-0000-00003F610000}"/>
    <cellStyle name="SAPBEXItemHeader 10 5 2" xfId="24896" xr:uid="{00000000-0005-0000-0000-000040610000}"/>
    <cellStyle name="SAPBEXItemHeader 10 5 3" xfId="24897" xr:uid="{00000000-0005-0000-0000-000041610000}"/>
    <cellStyle name="SAPBEXItemHeader 10 6" xfId="24898" xr:uid="{00000000-0005-0000-0000-000042610000}"/>
    <cellStyle name="SAPBEXItemHeader 10 6 2" xfId="24899" xr:uid="{00000000-0005-0000-0000-000043610000}"/>
    <cellStyle name="SAPBEXItemHeader 10 6 3" xfId="24900" xr:uid="{00000000-0005-0000-0000-000044610000}"/>
    <cellStyle name="SAPBEXItemHeader 10 7" xfId="24901" xr:uid="{00000000-0005-0000-0000-000045610000}"/>
    <cellStyle name="SAPBEXItemHeader 10 7 2" xfId="24902" xr:uid="{00000000-0005-0000-0000-000046610000}"/>
    <cellStyle name="SAPBEXItemHeader 10 7 3" xfId="24903" xr:uid="{00000000-0005-0000-0000-000047610000}"/>
    <cellStyle name="SAPBEXItemHeader 10 8" xfId="24904" xr:uid="{00000000-0005-0000-0000-000048610000}"/>
    <cellStyle name="SAPBEXItemHeader 10 8 2" xfId="24905" xr:uid="{00000000-0005-0000-0000-000049610000}"/>
    <cellStyle name="SAPBEXItemHeader 10 8 3" xfId="24906" xr:uid="{00000000-0005-0000-0000-00004A610000}"/>
    <cellStyle name="SAPBEXItemHeader 10 9" xfId="24907" xr:uid="{00000000-0005-0000-0000-00004B610000}"/>
    <cellStyle name="SAPBEXItemHeader 10 9 2" xfId="24908" xr:uid="{00000000-0005-0000-0000-00004C610000}"/>
    <cellStyle name="SAPBEXItemHeader 10 9 3" xfId="24909" xr:uid="{00000000-0005-0000-0000-00004D610000}"/>
    <cellStyle name="SAPBEXItemHeader 11" xfId="24910" xr:uid="{00000000-0005-0000-0000-00004E610000}"/>
    <cellStyle name="SAPBEXItemHeader 11 10" xfId="24911" xr:uid="{00000000-0005-0000-0000-00004F610000}"/>
    <cellStyle name="SAPBEXItemHeader 11 10 2" xfId="24912" xr:uid="{00000000-0005-0000-0000-000050610000}"/>
    <cellStyle name="SAPBEXItemHeader 11 10 3" xfId="24913" xr:uid="{00000000-0005-0000-0000-000051610000}"/>
    <cellStyle name="SAPBEXItemHeader 11 11" xfId="24914" xr:uid="{00000000-0005-0000-0000-000052610000}"/>
    <cellStyle name="SAPBEXItemHeader 11 11 2" xfId="24915" xr:uid="{00000000-0005-0000-0000-000053610000}"/>
    <cellStyle name="SAPBEXItemHeader 11 11 3" xfId="24916" xr:uid="{00000000-0005-0000-0000-000054610000}"/>
    <cellStyle name="SAPBEXItemHeader 11 12" xfId="24917" xr:uid="{00000000-0005-0000-0000-000055610000}"/>
    <cellStyle name="SAPBEXItemHeader 11 12 2" xfId="24918" xr:uid="{00000000-0005-0000-0000-000056610000}"/>
    <cellStyle name="SAPBEXItemHeader 11 12 3" xfId="24919" xr:uid="{00000000-0005-0000-0000-000057610000}"/>
    <cellStyle name="SAPBEXItemHeader 11 13" xfId="24920" xr:uid="{00000000-0005-0000-0000-000058610000}"/>
    <cellStyle name="SAPBEXItemHeader 11 13 2" xfId="24921" xr:uid="{00000000-0005-0000-0000-000059610000}"/>
    <cellStyle name="SAPBEXItemHeader 11 13 3" xfId="24922" xr:uid="{00000000-0005-0000-0000-00005A610000}"/>
    <cellStyle name="SAPBEXItemHeader 11 14" xfId="24923" xr:uid="{00000000-0005-0000-0000-00005B610000}"/>
    <cellStyle name="SAPBEXItemHeader 11 14 2" xfId="24924" xr:uid="{00000000-0005-0000-0000-00005C610000}"/>
    <cellStyle name="SAPBEXItemHeader 11 14 3" xfId="24925" xr:uid="{00000000-0005-0000-0000-00005D610000}"/>
    <cellStyle name="SAPBEXItemHeader 11 15" xfId="24926" xr:uid="{00000000-0005-0000-0000-00005E610000}"/>
    <cellStyle name="SAPBEXItemHeader 11 15 2" xfId="24927" xr:uid="{00000000-0005-0000-0000-00005F610000}"/>
    <cellStyle name="SAPBEXItemHeader 11 15 3" xfId="24928" xr:uid="{00000000-0005-0000-0000-000060610000}"/>
    <cellStyle name="SAPBEXItemHeader 11 16" xfId="24929" xr:uid="{00000000-0005-0000-0000-000061610000}"/>
    <cellStyle name="SAPBEXItemHeader 11 2" xfId="24930" xr:uid="{00000000-0005-0000-0000-000062610000}"/>
    <cellStyle name="SAPBEXItemHeader 11 2 2" xfId="24931" xr:uid="{00000000-0005-0000-0000-000063610000}"/>
    <cellStyle name="SAPBEXItemHeader 11 2 3" xfId="24932" xr:uid="{00000000-0005-0000-0000-000064610000}"/>
    <cellStyle name="SAPBEXItemHeader 11 3" xfId="24933" xr:uid="{00000000-0005-0000-0000-000065610000}"/>
    <cellStyle name="SAPBEXItemHeader 11 3 2" xfId="24934" xr:uid="{00000000-0005-0000-0000-000066610000}"/>
    <cellStyle name="SAPBEXItemHeader 11 3 3" xfId="24935" xr:uid="{00000000-0005-0000-0000-000067610000}"/>
    <cellStyle name="SAPBEXItemHeader 11 4" xfId="24936" xr:uid="{00000000-0005-0000-0000-000068610000}"/>
    <cellStyle name="SAPBEXItemHeader 11 4 2" xfId="24937" xr:uid="{00000000-0005-0000-0000-000069610000}"/>
    <cellStyle name="SAPBEXItemHeader 11 4 3" xfId="24938" xr:uid="{00000000-0005-0000-0000-00006A610000}"/>
    <cellStyle name="SAPBEXItemHeader 11 5" xfId="24939" xr:uid="{00000000-0005-0000-0000-00006B610000}"/>
    <cellStyle name="SAPBEXItemHeader 11 5 2" xfId="24940" xr:uid="{00000000-0005-0000-0000-00006C610000}"/>
    <cellStyle name="SAPBEXItemHeader 11 5 3" xfId="24941" xr:uid="{00000000-0005-0000-0000-00006D610000}"/>
    <cellStyle name="SAPBEXItemHeader 11 6" xfId="24942" xr:uid="{00000000-0005-0000-0000-00006E610000}"/>
    <cellStyle name="SAPBEXItemHeader 11 6 2" xfId="24943" xr:uid="{00000000-0005-0000-0000-00006F610000}"/>
    <cellStyle name="SAPBEXItemHeader 11 6 3" xfId="24944" xr:uid="{00000000-0005-0000-0000-000070610000}"/>
    <cellStyle name="SAPBEXItemHeader 11 7" xfId="24945" xr:uid="{00000000-0005-0000-0000-000071610000}"/>
    <cellStyle name="SAPBEXItemHeader 11 7 2" xfId="24946" xr:uid="{00000000-0005-0000-0000-000072610000}"/>
    <cellStyle name="SAPBEXItemHeader 11 7 3" xfId="24947" xr:uid="{00000000-0005-0000-0000-000073610000}"/>
    <cellStyle name="SAPBEXItemHeader 11 8" xfId="24948" xr:uid="{00000000-0005-0000-0000-000074610000}"/>
    <cellStyle name="SAPBEXItemHeader 11 8 2" xfId="24949" xr:uid="{00000000-0005-0000-0000-000075610000}"/>
    <cellStyle name="SAPBEXItemHeader 11 8 3" xfId="24950" xr:uid="{00000000-0005-0000-0000-000076610000}"/>
    <cellStyle name="SAPBEXItemHeader 11 9" xfId="24951" xr:uid="{00000000-0005-0000-0000-000077610000}"/>
    <cellStyle name="SAPBEXItemHeader 11 9 2" xfId="24952" xr:uid="{00000000-0005-0000-0000-000078610000}"/>
    <cellStyle name="SAPBEXItemHeader 11 9 3" xfId="24953" xr:uid="{00000000-0005-0000-0000-000079610000}"/>
    <cellStyle name="SAPBEXItemHeader 12" xfId="24954" xr:uid="{00000000-0005-0000-0000-00007A610000}"/>
    <cellStyle name="SAPBEXItemHeader 12 10" xfId="24955" xr:uid="{00000000-0005-0000-0000-00007B610000}"/>
    <cellStyle name="SAPBEXItemHeader 12 10 2" xfId="24956" xr:uid="{00000000-0005-0000-0000-00007C610000}"/>
    <cellStyle name="SAPBEXItemHeader 12 10 3" xfId="24957" xr:uid="{00000000-0005-0000-0000-00007D610000}"/>
    <cellStyle name="SAPBEXItemHeader 12 11" xfId="24958" xr:uid="{00000000-0005-0000-0000-00007E610000}"/>
    <cellStyle name="SAPBEXItemHeader 12 11 2" xfId="24959" xr:uid="{00000000-0005-0000-0000-00007F610000}"/>
    <cellStyle name="SAPBEXItemHeader 12 11 3" xfId="24960" xr:uid="{00000000-0005-0000-0000-000080610000}"/>
    <cellStyle name="SAPBEXItemHeader 12 12" xfId="24961" xr:uid="{00000000-0005-0000-0000-000081610000}"/>
    <cellStyle name="SAPBEXItemHeader 12 12 2" xfId="24962" xr:uid="{00000000-0005-0000-0000-000082610000}"/>
    <cellStyle name="SAPBEXItemHeader 12 12 3" xfId="24963" xr:uid="{00000000-0005-0000-0000-000083610000}"/>
    <cellStyle name="SAPBEXItemHeader 12 13" xfId="24964" xr:uid="{00000000-0005-0000-0000-000084610000}"/>
    <cellStyle name="SAPBEXItemHeader 12 13 2" xfId="24965" xr:uid="{00000000-0005-0000-0000-000085610000}"/>
    <cellStyle name="SAPBEXItemHeader 12 13 3" xfId="24966" xr:uid="{00000000-0005-0000-0000-000086610000}"/>
    <cellStyle name="SAPBEXItemHeader 12 14" xfId="24967" xr:uid="{00000000-0005-0000-0000-000087610000}"/>
    <cellStyle name="SAPBEXItemHeader 12 14 2" xfId="24968" xr:uid="{00000000-0005-0000-0000-000088610000}"/>
    <cellStyle name="SAPBEXItemHeader 12 14 3" xfId="24969" xr:uid="{00000000-0005-0000-0000-000089610000}"/>
    <cellStyle name="SAPBEXItemHeader 12 15" xfId="24970" xr:uid="{00000000-0005-0000-0000-00008A610000}"/>
    <cellStyle name="SAPBEXItemHeader 12 15 2" xfId="24971" xr:uid="{00000000-0005-0000-0000-00008B610000}"/>
    <cellStyle name="SAPBEXItemHeader 12 15 3" xfId="24972" xr:uid="{00000000-0005-0000-0000-00008C610000}"/>
    <cellStyle name="SAPBEXItemHeader 12 16" xfId="24973" xr:uid="{00000000-0005-0000-0000-00008D610000}"/>
    <cellStyle name="SAPBEXItemHeader 12 2" xfId="24974" xr:uid="{00000000-0005-0000-0000-00008E610000}"/>
    <cellStyle name="SAPBEXItemHeader 12 2 2" xfId="24975" xr:uid="{00000000-0005-0000-0000-00008F610000}"/>
    <cellStyle name="SAPBEXItemHeader 12 2 3" xfId="24976" xr:uid="{00000000-0005-0000-0000-000090610000}"/>
    <cellStyle name="SAPBEXItemHeader 12 3" xfId="24977" xr:uid="{00000000-0005-0000-0000-000091610000}"/>
    <cellStyle name="SAPBEXItemHeader 12 3 2" xfId="24978" xr:uid="{00000000-0005-0000-0000-000092610000}"/>
    <cellStyle name="SAPBEXItemHeader 12 3 3" xfId="24979" xr:uid="{00000000-0005-0000-0000-000093610000}"/>
    <cellStyle name="SAPBEXItemHeader 12 4" xfId="24980" xr:uid="{00000000-0005-0000-0000-000094610000}"/>
    <cellStyle name="SAPBEXItemHeader 12 4 2" xfId="24981" xr:uid="{00000000-0005-0000-0000-000095610000}"/>
    <cellStyle name="SAPBEXItemHeader 12 4 3" xfId="24982" xr:uid="{00000000-0005-0000-0000-000096610000}"/>
    <cellStyle name="SAPBEXItemHeader 12 5" xfId="24983" xr:uid="{00000000-0005-0000-0000-000097610000}"/>
    <cellStyle name="SAPBEXItemHeader 12 5 2" xfId="24984" xr:uid="{00000000-0005-0000-0000-000098610000}"/>
    <cellStyle name="SAPBEXItemHeader 12 5 3" xfId="24985" xr:uid="{00000000-0005-0000-0000-000099610000}"/>
    <cellStyle name="SAPBEXItemHeader 12 6" xfId="24986" xr:uid="{00000000-0005-0000-0000-00009A610000}"/>
    <cellStyle name="SAPBEXItemHeader 12 6 2" xfId="24987" xr:uid="{00000000-0005-0000-0000-00009B610000}"/>
    <cellStyle name="SAPBEXItemHeader 12 6 3" xfId="24988" xr:uid="{00000000-0005-0000-0000-00009C610000}"/>
    <cellStyle name="SAPBEXItemHeader 12 7" xfId="24989" xr:uid="{00000000-0005-0000-0000-00009D610000}"/>
    <cellStyle name="SAPBEXItemHeader 12 7 2" xfId="24990" xr:uid="{00000000-0005-0000-0000-00009E610000}"/>
    <cellStyle name="SAPBEXItemHeader 12 7 3" xfId="24991" xr:uid="{00000000-0005-0000-0000-00009F610000}"/>
    <cellStyle name="SAPBEXItemHeader 12 8" xfId="24992" xr:uid="{00000000-0005-0000-0000-0000A0610000}"/>
    <cellStyle name="SAPBEXItemHeader 12 8 2" xfId="24993" xr:uid="{00000000-0005-0000-0000-0000A1610000}"/>
    <cellStyle name="SAPBEXItemHeader 12 8 3" xfId="24994" xr:uid="{00000000-0005-0000-0000-0000A2610000}"/>
    <cellStyle name="SAPBEXItemHeader 12 9" xfId="24995" xr:uid="{00000000-0005-0000-0000-0000A3610000}"/>
    <cellStyle name="SAPBEXItemHeader 12 9 2" xfId="24996" xr:uid="{00000000-0005-0000-0000-0000A4610000}"/>
    <cellStyle name="SAPBEXItemHeader 12 9 3" xfId="24997" xr:uid="{00000000-0005-0000-0000-0000A5610000}"/>
    <cellStyle name="SAPBEXItemHeader 13" xfId="24998" xr:uid="{00000000-0005-0000-0000-0000A6610000}"/>
    <cellStyle name="SAPBEXItemHeader 13 10" xfId="24999" xr:uid="{00000000-0005-0000-0000-0000A7610000}"/>
    <cellStyle name="SAPBEXItemHeader 13 10 2" xfId="25000" xr:uid="{00000000-0005-0000-0000-0000A8610000}"/>
    <cellStyle name="SAPBEXItemHeader 13 10 3" xfId="25001" xr:uid="{00000000-0005-0000-0000-0000A9610000}"/>
    <cellStyle name="SAPBEXItemHeader 13 11" xfId="25002" xr:uid="{00000000-0005-0000-0000-0000AA610000}"/>
    <cellStyle name="SAPBEXItemHeader 13 11 2" xfId="25003" xr:uid="{00000000-0005-0000-0000-0000AB610000}"/>
    <cellStyle name="SAPBEXItemHeader 13 11 3" xfId="25004" xr:uid="{00000000-0005-0000-0000-0000AC610000}"/>
    <cellStyle name="SAPBEXItemHeader 13 12" xfId="25005" xr:uid="{00000000-0005-0000-0000-0000AD610000}"/>
    <cellStyle name="SAPBEXItemHeader 13 12 2" xfId="25006" xr:uid="{00000000-0005-0000-0000-0000AE610000}"/>
    <cellStyle name="SAPBEXItemHeader 13 12 3" xfId="25007" xr:uid="{00000000-0005-0000-0000-0000AF610000}"/>
    <cellStyle name="SAPBEXItemHeader 13 13" xfId="25008" xr:uid="{00000000-0005-0000-0000-0000B0610000}"/>
    <cellStyle name="SAPBEXItemHeader 13 13 2" xfId="25009" xr:uid="{00000000-0005-0000-0000-0000B1610000}"/>
    <cellStyle name="SAPBEXItemHeader 13 13 3" xfId="25010" xr:uid="{00000000-0005-0000-0000-0000B2610000}"/>
    <cellStyle name="SAPBEXItemHeader 13 14" xfId="25011" xr:uid="{00000000-0005-0000-0000-0000B3610000}"/>
    <cellStyle name="SAPBEXItemHeader 13 14 2" xfId="25012" xr:uid="{00000000-0005-0000-0000-0000B4610000}"/>
    <cellStyle name="SAPBEXItemHeader 13 14 3" xfId="25013" xr:uid="{00000000-0005-0000-0000-0000B5610000}"/>
    <cellStyle name="SAPBEXItemHeader 13 15" xfId="25014" xr:uid="{00000000-0005-0000-0000-0000B6610000}"/>
    <cellStyle name="SAPBEXItemHeader 13 15 2" xfId="25015" xr:uid="{00000000-0005-0000-0000-0000B7610000}"/>
    <cellStyle name="SAPBEXItemHeader 13 15 3" xfId="25016" xr:uid="{00000000-0005-0000-0000-0000B8610000}"/>
    <cellStyle name="SAPBEXItemHeader 13 16" xfId="25017" xr:uid="{00000000-0005-0000-0000-0000B9610000}"/>
    <cellStyle name="SAPBEXItemHeader 13 2" xfId="25018" xr:uid="{00000000-0005-0000-0000-0000BA610000}"/>
    <cellStyle name="SAPBEXItemHeader 13 2 2" xfId="25019" xr:uid="{00000000-0005-0000-0000-0000BB610000}"/>
    <cellStyle name="SAPBEXItemHeader 13 2 3" xfId="25020" xr:uid="{00000000-0005-0000-0000-0000BC610000}"/>
    <cellStyle name="SAPBEXItemHeader 13 3" xfId="25021" xr:uid="{00000000-0005-0000-0000-0000BD610000}"/>
    <cellStyle name="SAPBEXItemHeader 13 3 2" xfId="25022" xr:uid="{00000000-0005-0000-0000-0000BE610000}"/>
    <cellStyle name="SAPBEXItemHeader 13 3 3" xfId="25023" xr:uid="{00000000-0005-0000-0000-0000BF610000}"/>
    <cellStyle name="SAPBEXItemHeader 13 4" xfId="25024" xr:uid="{00000000-0005-0000-0000-0000C0610000}"/>
    <cellStyle name="SAPBEXItemHeader 13 4 2" xfId="25025" xr:uid="{00000000-0005-0000-0000-0000C1610000}"/>
    <cellStyle name="SAPBEXItemHeader 13 4 3" xfId="25026" xr:uid="{00000000-0005-0000-0000-0000C2610000}"/>
    <cellStyle name="SAPBEXItemHeader 13 5" xfId="25027" xr:uid="{00000000-0005-0000-0000-0000C3610000}"/>
    <cellStyle name="SAPBEXItemHeader 13 5 2" xfId="25028" xr:uid="{00000000-0005-0000-0000-0000C4610000}"/>
    <cellStyle name="SAPBEXItemHeader 13 5 3" xfId="25029" xr:uid="{00000000-0005-0000-0000-0000C5610000}"/>
    <cellStyle name="SAPBEXItemHeader 13 6" xfId="25030" xr:uid="{00000000-0005-0000-0000-0000C6610000}"/>
    <cellStyle name="SAPBEXItemHeader 13 6 2" xfId="25031" xr:uid="{00000000-0005-0000-0000-0000C7610000}"/>
    <cellStyle name="SAPBEXItemHeader 13 6 3" xfId="25032" xr:uid="{00000000-0005-0000-0000-0000C8610000}"/>
    <cellStyle name="SAPBEXItemHeader 13 7" xfId="25033" xr:uid="{00000000-0005-0000-0000-0000C9610000}"/>
    <cellStyle name="SAPBEXItemHeader 13 7 2" xfId="25034" xr:uid="{00000000-0005-0000-0000-0000CA610000}"/>
    <cellStyle name="SAPBEXItemHeader 13 7 3" xfId="25035" xr:uid="{00000000-0005-0000-0000-0000CB610000}"/>
    <cellStyle name="SAPBEXItemHeader 13 8" xfId="25036" xr:uid="{00000000-0005-0000-0000-0000CC610000}"/>
    <cellStyle name="SAPBEXItemHeader 13 8 2" xfId="25037" xr:uid="{00000000-0005-0000-0000-0000CD610000}"/>
    <cellStyle name="SAPBEXItemHeader 13 8 3" xfId="25038" xr:uid="{00000000-0005-0000-0000-0000CE610000}"/>
    <cellStyle name="SAPBEXItemHeader 13 9" xfId="25039" xr:uid="{00000000-0005-0000-0000-0000CF610000}"/>
    <cellStyle name="SAPBEXItemHeader 13 9 2" xfId="25040" xr:uid="{00000000-0005-0000-0000-0000D0610000}"/>
    <cellStyle name="SAPBEXItemHeader 13 9 3" xfId="25041" xr:uid="{00000000-0005-0000-0000-0000D1610000}"/>
    <cellStyle name="SAPBEXItemHeader 14" xfId="25042" xr:uid="{00000000-0005-0000-0000-0000D2610000}"/>
    <cellStyle name="SAPBEXItemHeader 14 2" xfId="25043" xr:uid="{00000000-0005-0000-0000-0000D3610000}"/>
    <cellStyle name="SAPBEXItemHeader 14 3" xfId="25044" xr:uid="{00000000-0005-0000-0000-0000D4610000}"/>
    <cellStyle name="SAPBEXItemHeader 15" xfId="25045" xr:uid="{00000000-0005-0000-0000-0000D5610000}"/>
    <cellStyle name="SAPBEXItemHeader 15 2" xfId="25046" xr:uid="{00000000-0005-0000-0000-0000D6610000}"/>
    <cellStyle name="SAPBEXItemHeader 15 3" xfId="25047" xr:uid="{00000000-0005-0000-0000-0000D7610000}"/>
    <cellStyle name="SAPBEXItemHeader 16" xfId="25048" xr:uid="{00000000-0005-0000-0000-0000D8610000}"/>
    <cellStyle name="SAPBEXItemHeader 16 2" xfId="25049" xr:uid="{00000000-0005-0000-0000-0000D9610000}"/>
    <cellStyle name="SAPBEXItemHeader 16 3" xfId="25050" xr:uid="{00000000-0005-0000-0000-0000DA610000}"/>
    <cellStyle name="SAPBEXItemHeader 17" xfId="25051" xr:uid="{00000000-0005-0000-0000-0000DB610000}"/>
    <cellStyle name="SAPBEXItemHeader 17 2" xfId="25052" xr:uid="{00000000-0005-0000-0000-0000DC610000}"/>
    <cellStyle name="SAPBEXItemHeader 17 3" xfId="25053" xr:uid="{00000000-0005-0000-0000-0000DD610000}"/>
    <cellStyle name="SAPBEXItemHeader 18" xfId="25054" xr:uid="{00000000-0005-0000-0000-0000DE610000}"/>
    <cellStyle name="SAPBEXItemHeader 18 2" xfId="25055" xr:uid="{00000000-0005-0000-0000-0000DF610000}"/>
    <cellStyle name="SAPBEXItemHeader 18 3" xfId="25056" xr:uid="{00000000-0005-0000-0000-0000E0610000}"/>
    <cellStyle name="SAPBEXItemHeader 19" xfId="25057" xr:uid="{00000000-0005-0000-0000-0000E1610000}"/>
    <cellStyle name="SAPBEXItemHeader 19 2" xfId="25058" xr:uid="{00000000-0005-0000-0000-0000E2610000}"/>
    <cellStyle name="SAPBEXItemHeader 19 3" xfId="25059" xr:uid="{00000000-0005-0000-0000-0000E3610000}"/>
    <cellStyle name="SAPBEXItemHeader 2" xfId="25060" xr:uid="{00000000-0005-0000-0000-0000E4610000}"/>
    <cellStyle name="SAPBEXItemHeader 2 10" xfId="25061" xr:uid="{00000000-0005-0000-0000-0000E5610000}"/>
    <cellStyle name="SAPBEXItemHeader 2 10 2" xfId="25062" xr:uid="{00000000-0005-0000-0000-0000E6610000}"/>
    <cellStyle name="SAPBEXItemHeader 2 10 3" xfId="25063" xr:uid="{00000000-0005-0000-0000-0000E7610000}"/>
    <cellStyle name="SAPBEXItemHeader 2 11" xfId="25064" xr:uid="{00000000-0005-0000-0000-0000E8610000}"/>
    <cellStyle name="SAPBEXItemHeader 2 11 2" xfId="25065" xr:uid="{00000000-0005-0000-0000-0000E9610000}"/>
    <cellStyle name="SAPBEXItemHeader 2 11 3" xfId="25066" xr:uid="{00000000-0005-0000-0000-0000EA610000}"/>
    <cellStyle name="SAPBEXItemHeader 2 12" xfId="25067" xr:uid="{00000000-0005-0000-0000-0000EB610000}"/>
    <cellStyle name="SAPBEXItemHeader 2 12 2" xfId="25068" xr:uid="{00000000-0005-0000-0000-0000EC610000}"/>
    <cellStyle name="SAPBEXItemHeader 2 12 3" xfId="25069" xr:uid="{00000000-0005-0000-0000-0000ED610000}"/>
    <cellStyle name="SAPBEXItemHeader 2 13" xfId="25070" xr:uid="{00000000-0005-0000-0000-0000EE610000}"/>
    <cellStyle name="SAPBEXItemHeader 2 13 2" xfId="25071" xr:uid="{00000000-0005-0000-0000-0000EF610000}"/>
    <cellStyle name="SAPBEXItemHeader 2 13 3" xfId="25072" xr:uid="{00000000-0005-0000-0000-0000F0610000}"/>
    <cellStyle name="SAPBEXItemHeader 2 14" xfId="25073" xr:uid="{00000000-0005-0000-0000-0000F1610000}"/>
    <cellStyle name="SAPBEXItemHeader 2 14 2" xfId="25074" xr:uid="{00000000-0005-0000-0000-0000F2610000}"/>
    <cellStyle name="SAPBEXItemHeader 2 14 3" xfId="25075" xr:uid="{00000000-0005-0000-0000-0000F3610000}"/>
    <cellStyle name="SAPBEXItemHeader 2 15" xfId="25076" xr:uid="{00000000-0005-0000-0000-0000F4610000}"/>
    <cellStyle name="SAPBEXItemHeader 2 15 2" xfId="25077" xr:uid="{00000000-0005-0000-0000-0000F5610000}"/>
    <cellStyle name="SAPBEXItemHeader 2 15 3" xfId="25078" xr:uid="{00000000-0005-0000-0000-0000F6610000}"/>
    <cellStyle name="SAPBEXItemHeader 2 16" xfId="25079" xr:uid="{00000000-0005-0000-0000-0000F7610000}"/>
    <cellStyle name="SAPBEXItemHeader 2 2" xfId="25080" xr:uid="{00000000-0005-0000-0000-0000F8610000}"/>
    <cellStyle name="SAPBEXItemHeader 2 2 2" xfId="25081" xr:uid="{00000000-0005-0000-0000-0000F9610000}"/>
    <cellStyle name="SAPBEXItemHeader 2 2 3" xfId="25082" xr:uid="{00000000-0005-0000-0000-0000FA610000}"/>
    <cellStyle name="SAPBEXItemHeader 2 3" xfId="25083" xr:uid="{00000000-0005-0000-0000-0000FB610000}"/>
    <cellStyle name="SAPBEXItemHeader 2 3 2" xfId="25084" xr:uid="{00000000-0005-0000-0000-0000FC610000}"/>
    <cellStyle name="SAPBEXItemHeader 2 3 3" xfId="25085" xr:uid="{00000000-0005-0000-0000-0000FD610000}"/>
    <cellStyle name="SAPBEXItemHeader 2 4" xfId="25086" xr:uid="{00000000-0005-0000-0000-0000FE610000}"/>
    <cellStyle name="SAPBEXItemHeader 2 4 2" xfId="25087" xr:uid="{00000000-0005-0000-0000-0000FF610000}"/>
    <cellStyle name="SAPBEXItemHeader 2 4 3" xfId="25088" xr:uid="{00000000-0005-0000-0000-000000620000}"/>
    <cellStyle name="SAPBEXItemHeader 2 5" xfId="25089" xr:uid="{00000000-0005-0000-0000-000001620000}"/>
    <cellStyle name="SAPBEXItemHeader 2 5 2" xfId="25090" xr:uid="{00000000-0005-0000-0000-000002620000}"/>
    <cellStyle name="SAPBEXItemHeader 2 5 3" xfId="25091" xr:uid="{00000000-0005-0000-0000-000003620000}"/>
    <cellStyle name="SAPBEXItemHeader 2 6" xfId="25092" xr:uid="{00000000-0005-0000-0000-000004620000}"/>
    <cellStyle name="SAPBEXItemHeader 2 6 2" xfId="25093" xr:uid="{00000000-0005-0000-0000-000005620000}"/>
    <cellStyle name="SAPBEXItemHeader 2 6 3" xfId="25094" xr:uid="{00000000-0005-0000-0000-000006620000}"/>
    <cellStyle name="SAPBEXItemHeader 2 7" xfId="25095" xr:uid="{00000000-0005-0000-0000-000007620000}"/>
    <cellStyle name="SAPBEXItemHeader 2 7 2" xfId="25096" xr:uid="{00000000-0005-0000-0000-000008620000}"/>
    <cellStyle name="SAPBEXItemHeader 2 7 3" xfId="25097" xr:uid="{00000000-0005-0000-0000-000009620000}"/>
    <cellStyle name="SAPBEXItemHeader 2 8" xfId="25098" xr:uid="{00000000-0005-0000-0000-00000A620000}"/>
    <cellStyle name="SAPBEXItemHeader 2 8 2" xfId="25099" xr:uid="{00000000-0005-0000-0000-00000B620000}"/>
    <cellStyle name="SAPBEXItemHeader 2 8 3" xfId="25100" xr:uid="{00000000-0005-0000-0000-00000C620000}"/>
    <cellStyle name="SAPBEXItemHeader 2 9" xfId="25101" xr:uid="{00000000-0005-0000-0000-00000D620000}"/>
    <cellStyle name="SAPBEXItemHeader 2 9 2" xfId="25102" xr:uid="{00000000-0005-0000-0000-00000E620000}"/>
    <cellStyle name="SAPBEXItemHeader 2 9 3" xfId="25103" xr:uid="{00000000-0005-0000-0000-00000F620000}"/>
    <cellStyle name="SAPBEXItemHeader 20" xfId="25104" xr:uid="{00000000-0005-0000-0000-000010620000}"/>
    <cellStyle name="SAPBEXItemHeader 20 2" xfId="25105" xr:uid="{00000000-0005-0000-0000-000011620000}"/>
    <cellStyle name="SAPBEXItemHeader 20 3" xfId="25106" xr:uid="{00000000-0005-0000-0000-000012620000}"/>
    <cellStyle name="SAPBEXItemHeader 21" xfId="25107" xr:uid="{00000000-0005-0000-0000-000013620000}"/>
    <cellStyle name="SAPBEXItemHeader 21 2" xfId="25108" xr:uid="{00000000-0005-0000-0000-000014620000}"/>
    <cellStyle name="SAPBEXItemHeader 21 3" xfId="25109" xr:uid="{00000000-0005-0000-0000-000015620000}"/>
    <cellStyle name="SAPBEXItemHeader 22" xfId="25110" xr:uid="{00000000-0005-0000-0000-000016620000}"/>
    <cellStyle name="SAPBEXItemHeader 22 2" xfId="25111" xr:uid="{00000000-0005-0000-0000-000017620000}"/>
    <cellStyle name="SAPBEXItemHeader 22 3" xfId="25112" xr:uid="{00000000-0005-0000-0000-000018620000}"/>
    <cellStyle name="SAPBEXItemHeader 23" xfId="25113" xr:uid="{00000000-0005-0000-0000-000019620000}"/>
    <cellStyle name="SAPBEXItemHeader 23 2" xfId="25114" xr:uid="{00000000-0005-0000-0000-00001A620000}"/>
    <cellStyle name="SAPBEXItemHeader 23 3" xfId="25115" xr:uid="{00000000-0005-0000-0000-00001B620000}"/>
    <cellStyle name="SAPBEXItemHeader 24" xfId="25116" xr:uid="{00000000-0005-0000-0000-00001C620000}"/>
    <cellStyle name="SAPBEXItemHeader 24 2" xfId="25117" xr:uid="{00000000-0005-0000-0000-00001D620000}"/>
    <cellStyle name="SAPBEXItemHeader 24 3" xfId="25118" xr:uid="{00000000-0005-0000-0000-00001E620000}"/>
    <cellStyle name="SAPBEXItemHeader 25" xfId="25119" xr:uid="{00000000-0005-0000-0000-00001F620000}"/>
    <cellStyle name="SAPBEXItemHeader 25 2" xfId="25120" xr:uid="{00000000-0005-0000-0000-000020620000}"/>
    <cellStyle name="SAPBEXItemHeader 25 3" xfId="25121" xr:uid="{00000000-0005-0000-0000-000021620000}"/>
    <cellStyle name="SAPBEXItemHeader 26" xfId="25122" xr:uid="{00000000-0005-0000-0000-000022620000}"/>
    <cellStyle name="SAPBEXItemHeader 26 2" xfId="25123" xr:uid="{00000000-0005-0000-0000-000023620000}"/>
    <cellStyle name="SAPBEXItemHeader 26 3" xfId="25124" xr:uid="{00000000-0005-0000-0000-000024620000}"/>
    <cellStyle name="SAPBEXItemHeader 27" xfId="25125" xr:uid="{00000000-0005-0000-0000-000025620000}"/>
    <cellStyle name="SAPBEXItemHeader 27 2" xfId="25126" xr:uid="{00000000-0005-0000-0000-000026620000}"/>
    <cellStyle name="SAPBEXItemHeader 27 3" xfId="25127" xr:uid="{00000000-0005-0000-0000-000027620000}"/>
    <cellStyle name="SAPBEXItemHeader 28" xfId="25128" xr:uid="{00000000-0005-0000-0000-000028620000}"/>
    <cellStyle name="SAPBEXItemHeader 29" xfId="25129" xr:uid="{00000000-0005-0000-0000-000029620000}"/>
    <cellStyle name="SAPBEXItemHeader 3" xfId="25130" xr:uid="{00000000-0005-0000-0000-00002A620000}"/>
    <cellStyle name="SAPBEXItemHeader 3 10" xfId="25131" xr:uid="{00000000-0005-0000-0000-00002B620000}"/>
    <cellStyle name="SAPBEXItemHeader 3 10 2" xfId="25132" xr:uid="{00000000-0005-0000-0000-00002C620000}"/>
    <cellStyle name="SAPBEXItemHeader 3 10 3" xfId="25133" xr:uid="{00000000-0005-0000-0000-00002D620000}"/>
    <cellStyle name="SAPBEXItemHeader 3 11" xfId="25134" xr:uid="{00000000-0005-0000-0000-00002E620000}"/>
    <cellStyle name="SAPBEXItemHeader 3 11 2" xfId="25135" xr:uid="{00000000-0005-0000-0000-00002F620000}"/>
    <cellStyle name="SAPBEXItemHeader 3 11 3" xfId="25136" xr:uid="{00000000-0005-0000-0000-000030620000}"/>
    <cellStyle name="SAPBEXItemHeader 3 12" xfId="25137" xr:uid="{00000000-0005-0000-0000-000031620000}"/>
    <cellStyle name="SAPBEXItemHeader 3 12 2" xfId="25138" xr:uid="{00000000-0005-0000-0000-000032620000}"/>
    <cellStyle name="SAPBEXItemHeader 3 12 3" xfId="25139" xr:uid="{00000000-0005-0000-0000-000033620000}"/>
    <cellStyle name="SAPBEXItemHeader 3 13" xfId="25140" xr:uid="{00000000-0005-0000-0000-000034620000}"/>
    <cellStyle name="SAPBEXItemHeader 3 13 2" xfId="25141" xr:uid="{00000000-0005-0000-0000-000035620000}"/>
    <cellStyle name="SAPBEXItemHeader 3 13 3" xfId="25142" xr:uid="{00000000-0005-0000-0000-000036620000}"/>
    <cellStyle name="SAPBEXItemHeader 3 14" xfId="25143" xr:uid="{00000000-0005-0000-0000-000037620000}"/>
    <cellStyle name="SAPBEXItemHeader 3 14 2" xfId="25144" xr:uid="{00000000-0005-0000-0000-000038620000}"/>
    <cellStyle name="SAPBEXItemHeader 3 14 3" xfId="25145" xr:uid="{00000000-0005-0000-0000-000039620000}"/>
    <cellStyle name="SAPBEXItemHeader 3 15" xfId="25146" xr:uid="{00000000-0005-0000-0000-00003A620000}"/>
    <cellStyle name="SAPBEXItemHeader 3 15 2" xfId="25147" xr:uid="{00000000-0005-0000-0000-00003B620000}"/>
    <cellStyle name="SAPBEXItemHeader 3 15 3" xfId="25148" xr:uid="{00000000-0005-0000-0000-00003C620000}"/>
    <cellStyle name="SAPBEXItemHeader 3 16" xfId="25149" xr:uid="{00000000-0005-0000-0000-00003D620000}"/>
    <cellStyle name="SAPBEXItemHeader 3 2" xfId="25150" xr:uid="{00000000-0005-0000-0000-00003E620000}"/>
    <cellStyle name="SAPBEXItemHeader 3 2 2" xfId="25151" xr:uid="{00000000-0005-0000-0000-00003F620000}"/>
    <cellStyle name="SAPBEXItemHeader 3 2 3" xfId="25152" xr:uid="{00000000-0005-0000-0000-000040620000}"/>
    <cellStyle name="SAPBEXItemHeader 3 3" xfId="25153" xr:uid="{00000000-0005-0000-0000-000041620000}"/>
    <cellStyle name="SAPBEXItemHeader 3 3 2" xfId="25154" xr:uid="{00000000-0005-0000-0000-000042620000}"/>
    <cellStyle name="SAPBEXItemHeader 3 3 3" xfId="25155" xr:uid="{00000000-0005-0000-0000-000043620000}"/>
    <cellStyle name="SAPBEXItemHeader 3 4" xfId="25156" xr:uid="{00000000-0005-0000-0000-000044620000}"/>
    <cellStyle name="SAPBEXItemHeader 3 4 2" xfId="25157" xr:uid="{00000000-0005-0000-0000-000045620000}"/>
    <cellStyle name="SAPBEXItemHeader 3 4 3" xfId="25158" xr:uid="{00000000-0005-0000-0000-000046620000}"/>
    <cellStyle name="SAPBEXItemHeader 3 5" xfId="25159" xr:uid="{00000000-0005-0000-0000-000047620000}"/>
    <cellStyle name="SAPBEXItemHeader 3 5 2" xfId="25160" xr:uid="{00000000-0005-0000-0000-000048620000}"/>
    <cellStyle name="SAPBEXItemHeader 3 5 3" xfId="25161" xr:uid="{00000000-0005-0000-0000-000049620000}"/>
    <cellStyle name="SAPBEXItemHeader 3 6" xfId="25162" xr:uid="{00000000-0005-0000-0000-00004A620000}"/>
    <cellStyle name="SAPBEXItemHeader 3 6 2" xfId="25163" xr:uid="{00000000-0005-0000-0000-00004B620000}"/>
    <cellStyle name="SAPBEXItemHeader 3 6 3" xfId="25164" xr:uid="{00000000-0005-0000-0000-00004C620000}"/>
    <cellStyle name="SAPBEXItemHeader 3 7" xfId="25165" xr:uid="{00000000-0005-0000-0000-00004D620000}"/>
    <cellStyle name="SAPBEXItemHeader 3 7 2" xfId="25166" xr:uid="{00000000-0005-0000-0000-00004E620000}"/>
    <cellStyle name="SAPBEXItemHeader 3 7 3" xfId="25167" xr:uid="{00000000-0005-0000-0000-00004F620000}"/>
    <cellStyle name="SAPBEXItemHeader 3 8" xfId="25168" xr:uid="{00000000-0005-0000-0000-000050620000}"/>
    <cellStyle name="SAPBEXItemHeader 3 8 2" xfId="25169" xr:uid="{00000000-0005-0000-0000-000051620000}"/>
    <cellStyle name="SAPBEXItemHeader 3 8 3" xfId="25170" xr:uid="{00000000-0005-0000-0000-000052620000}"/>
    <cellStyle name="SAPBEXItemHeader 3 9" xfId="25171" xr:uid="{00000000-0005-0000-0000-000053620000}"/>
    <cellStyle name="SAPBEXItemHeader 3 9 2" xfId="25172" xr:uid="{00000000-0005-0000-0000-000054620000}"/>
    <cellStyle name="SAPBEXItemHeader 3 9 3" xfId="25173" xr:uid="{00000000-0005-0000-0000-000055620000}"/>
    <cellStyle name="SAPBEXItemHeader 30" xfId="25174" xr:uid="{00000000-0005-0000-0000-000056620000}"/>
    <cellStyle name="SAPBEXItemHeader 4" xfId="25175" xr:uid="{00000000-0005-0000-0000-000057620000}"/>
    <cellStyle name="SAPBEXItemHeader 4 10" xfId="25176" xr:uid="{00000000-0005-0000-0000-000058620000}"/>
    <cellStyle name="SAPBEXItemHeader 4 10 2" xfId="25177" xr:uid="{00000000-0005-0000-0000-000059620000}"/>
    <cellStyle name="SAPBEXItemHeader 4 10 3" xfId="25178" xr:uid="{00000000-0005-0000-0000-00005A620000}"/>
    <cellStyle name="SAPBEXItemHeader 4 11" xfId="25179" xr:uid="{00000000-0005-0000-0000-00005B620000}"/>
    <cellStyle name="SAPBEXItemHeader 4 11 2" xfId="25180" xr:uid="{00000000-0005-0000-0000-00005C620000}"/>
    <cellStyle name="SAPBEXItemHeader 4 11 3" xfId="25181" xr:uid="{00000000-0005-0000-0000-00005D620000}"/>
    <cellStyle name="SAPBEXItemHeader 4 12" xfId="25182" xr:uid="{00000000-0005-0000-0000-00005E620000}"/>
    <cellStyle name="SAPBEXItemHeader 4 12 2" xfId="25183" xr:uid="{00000000-0005-0000-0000-00005F620000}"/>
    <cellStyle name="SAPBEXItemHeader 4 12 3" xfId="25184" xr:uid="{00000000-0005-0000-0000-000060620000}"/>
    <cellStyle name="SAPBEXItemHeader 4 13" xfId="25185" xr:uid="{00000000-0005-0000-0000-000061620000}"/>
    <cellStyle name="SAPBEXItemHeader 4 13 2" xfId="25186" xr:uid="{00000000-0005-0000-0000-000062620000}"/>
    <cellStyle name="SAPBEXItemHeader 4 13 3" xfId="25187" xr:uid="{00000000-0005-0000-0000-000063620000}"/>
    <cellStyle name="SAPBEXItemHeader 4 14" xfId="25188" xr:uid="{00000000-0005-0000-0000-000064620000}"/>
    <cellStyle name="SAPBEXItemHeader 4 14 2" xfId="25189" xr:uid="{00000000-0005-0000-0000-000065620000}"/>
    <cellStyle name="SAPBEXItemHeader 4 14 3" xfId="25190" xr:uid="{00000000-0005-0000-0000-000066620000}"/>
    <cellStyle name="SAPBEXItemHeader 4 15" xfId="25191" xr:uid="{00000000-0005-0000-0000-000067620000}"/>
    <cellStyle name="SAPBEXItemHeader 4 15 2" xfId="25192" xr:uid="{00000000-0005-0000-0000-000068620000}"/>
    <cellStyle name="SAPBEXItemHeader 4 15 3" xfId="25193" xr:uid="{00000000-0005-0000-0000-000069620000}"/>
    <cellStyle name="SAPBEXItemHeader 4 16" xfId="25194" xr:uid="{00000000-0005-0000-0000-00006A620000}"/>
    <cellStyle name="SAPBEXItemHeader 4 2" xfId="25195" xr:uid="{00000000-0005-0000-0000-00006B620000}"/>
    <cellStyle name="SAPBEXItemHeader 4 2 2" xfId="25196" xr:uid="{00000000-0005-0000-0000-00006C620000}"/>
    <cellStyle name="SAPBEXItemHeader 4 2 3" xfId="25197" xr:uid="{00000000-0005-0000-0000-00006D620000}"/>
    <cellStyle name="SAPBEXItemHeader 4 3" xfId="25198" xr:uid="{00000000-0005-0000-0000-00006E620000}"/>
    <cellStyle name="SAPBEXItemHeader 4 3 2" xfId="25199" xr:uid="{00000000-0005-0000-0000-00006F620000}"/>
    <cellStyle name="SAPBEXItemHeader 4 3 3" xfId="25200" xr:uid="{00000000-0005-0000-0000-000070620000}"/>
    <cellStyle name="SAPBEXItemHeader 4 4" xfId="25201" xr:uid="{00000000-0005-0000-0000-000071620000}"/>
    <cellStyle name="SAPBEXItemHeader 4 4 2" xfId="25202" xr:uid="{00000000-0005-0000-0000-000072620000}"/>
    <cellStyle name="SAPBEXItemHeader 4 4 3" xfId="25203" xr:uid="{00000000-0005-0000-0000-000073620000}"/>
    <cellStyle name="SAPBEXItemHeader 4 5" xfId="25204" xr:uid="{00000000-0005-0000-0000-000074620000}"/>
    <cellStyle name="SAPBEXItemHeader 4 5 2" xfId="25205" xr:uid="{00000000-0005-0000-0000-000075620000}"/>
    <cellStyle name="SAPBEXItemHeader 4 5 3" xfId="25206" xr:uid="{00000000-0005-0000-0000-000076620000}"/>
    <cellStyle name="SAPBEXItemHeader 4 6" xfId="25207" xr:uid="{00000000-0005-0000-0000-000077620000}"/>
    <cellStyle name="SAPBEXItemHeader 4 6 2" xfId="25208" xr:uid="{00000000-0005-0000-0000-000078620000}"/>
    <cellStyle name="SAPBEXItemHeader 4 6 3" xfId="25209" xr:uid="{00000000-0005-0000-0000-000079620000}"/>
    <cellStyle name="SAPBEXItemHeader 4 7" xfId="25210" xr:uid="{00000000-0005-0000-0000-00007A620000}"/>
    <cellStyle name="SAPBEXItemHeader 4 7 2" xfId="25211" xr:uid="{00000000-0005-0000-0000-00007B620000}"/>
    <cellStyle name="SAPBEXItemHeader 4 7 3" xfId="25212" xr:uid="{00000000-0005-0000-0000-00007C620000}"/>
    <cellStyle name="SAPBEXItemHeader 4 8" xfId="25213" xr:uid="{00000000-0005-0000-0000-00007D620000}"/>
    <cellStyle name="SAPBEXItemHeader 4 8 2" xfId="25214" xr:uid="{00000000-0005-0000-0000-00007E620000}"/>
    <cellStyle name="SAPBEXItemHeader 4 8 3" xfId="25215" xr:uid="{00000000-0005-0000-0000-00007F620000}"/>
    <cellStyle name="SAPBEXItemHeader 4 9" xfId="25216" xr:uid="{00000000-0005-0000-0000-000080620000}"/>
    <cellStyle name="SAPBEXItemHeader 4 9 2" xfId="25217" xr:uid="{00000000-0005-0000-0000-000081620000}"/>
    <cellStyle name="SAPBEXItemHeader 4 9 3" xfId="25218" xr:uid="{00000000-0005-0000-0000-000082620000}"/>
    <cellStyle name="SAPBEXItemHeader 5" xfId="25219" xr:uid="{00000000-0005-0000-0000-000083620000}"/>
    <cellStyle name="SAPBEXItemHeader 5 10" xfId="25220" xr:uid="{00000000-0005-0000-0000-000084620000}"/>
    <cellStyle name="SAPBEXItemHeader 5 10 2" xfId="25221" xr:uid="{00000000-0005-0000-0000-000085620000}"/>
    <cellStyle name="SAPBEXItemHeader 5 10 3" xfId="25222" xr:uid="{00000000-0005-0000-0000-000086620000}"/>
    <cellStyle name="SAPBEXItemHeader 5 11" xfId="25223" xr:uid="{00000000-0005-0000-0000-000087620000}"/>
    <cellStyle name="SAPBEXItemHeader 5 11 2" xfId="25224" xr:uid="{00000000-0005-0000-0000-000088620000}"/>
    <cellStyle name="SAPBEXItemHeader 5 11 3" xfId="25225" xr:uid="{00000000-0005-0000-0000-000089620000}"/>
    <cellStyle name="SAPBEXItemHeader 5 12" xfId="25226" xr:uid="{00000000-0005-0000-0000-00008A620000}"/>
    <cellStyle name="SAPBEXItemHeader 5 12 2" xfId="25227" xr:uid="{00000000-0005-0000-0000-00008B620000}"/>
    <cellStyle name="SAPBEXItemHeader 5 12 3" xfId="25228" xr:uid="{00000000-0005-0000-0000-00008C620000}"/>
    <cellStyle name="SAPBEXItemHeader 5 13" xfId="25229" xr:uid="{00000000-0005-0000-0000-00008D620000}"/>
    <cellStyle name="SAPBEXItemHeader 5 13 2" xfId="25230" xr:uid="{00000000-0005-0000-0000-00008E620000}"/>
    <cellStyle name="SAPBEXItemHeader 5 13 3" xfId="25231" xr:uid="{00000000-0005-0000-0000-00008F620000}"/>
    <cellStyle name="SAPBEXItemHeader 5 14" xfId="25232" xr:uid="{00000000-0005-0000-0000-000090620000}"/>
    <cellStyle name="SAPBEXItemHeader 5 14 2" xfId="25233" xr:uid="{00000000-0005-0000-0000-000091620000}"/>
    <cellStyle name="SAPBEXItemHeader 5 14 3" xfId="25234" xr:uid="{00000000-0005-0000-0000-000092620000}"/>
    <cellStyle name="SAPBEXItemHeader 5 15" xfId="25235" xr:uid="{00000000-0005-0000-0000-000093620000}"/>
    <cellStyle name="SAPBEXItemHeader 5 15 2" xfId="25236" xr:uid="{00000000-0005-0000-0000-000094620000}"/>
    <cellStyle name="SAPBEXItemHeader 5 15 3" xfId="25237" xr:uid="{00000000-0005-0000-0000-000095620000}"/>
    <cellStyle name="SAPBEXItemHeader 5 16" xfId="25238" xr:uid="{00000000-0005-0000-0000-000096620000}"/>
    <cellStyle name="SAPBEXItemHeader 5 2" xfId="25239" xr:uid="{00000000-0005-0000-0000-000097620000}"/>
    <cellStyle name="SAPBEXItemHeader 5 2 2" xfId="25240" xr:uid="{00000000-0005-0000-0000-000098620000}"/>
    <cellStyle name="SAPBEXItemHeader 5 2 3" xfId="25241" xr:uid="{00000000-0005-0000-0000-000099620000}"/>
    <cellStyle name="SAPBEXItemHeader 5 3" xfId="25242" xr:uid="{00000000-0005-0000-0000-00009A620000}"/>
    <cellStyle name="SAPBEXItemHeader 5 3 2" xfId="25243" xr:uid="{00000000-0005-0000-0000-00009B620000}"/>
    <cellStyle name="SAPBEXItemHeader 5 3 3" xfId="25244" xr:uid="{00000000-0005-0000-0000-00009C620000}"/>
    <cellStyle name="SAPBEXItemHeader 5 4" xfId="25245" xr:uid="{00000000-0005-0000-0000-00009D620000}"/>
    <cellStyle name="SAPBEXItemHeader 5 4 2" xfId="25246" xr:uid="{00000000-0005-0000-0000-00009E620000}"/>
    <cellStyle name="SAPBEXItemHeader 5 4 3" xfId="25247" xr:uid="{00000000-0005-0000-0000-00009F620000}"/>
    <cellStyle name="SAPBEXItemHeader 5 5" xfId="25248" xr:uid="{00000000-0005-0000-0000-0000A0620000}"/>
    <cellStyle name="SAPBEXItemHeader 5 5 2" xfId="25249" xr:uid="{00000000-0005-0000-0000-0000A1620000}"/>
    <cellStyle name="SAPBEXItemHeader 5 5 3" xfId="25250" xr:uid="{00000000-0005-0000-0000-0000A2620000}"/>
    <cellStyle name="SAPBEXItemHeader 5 6" xfId="25251" xr:uid="{00000000-0005-0000-0000-0000A3620000}"/>
    <cellStyle name="SAPBEXItemHeader 5 6 2" xfId="25252" xr:uid="{00000000-0005-0000-0000-0000A4620000}"/>
    <cellStyle name="SAPBEXItemHeader 5 6 3" xfId="25253" xr:uid="{00000000-0005-0000-0000-0000A5620000}"/>
    <cellStyle name="SAPBEXItemHeader 5 7" xfId="25254" xr:uid="{00000000-0005-0000-0000-0000A6620000}"/>
    <cellStyle name="SAPBEXItemHeader 5 7 2" xfId="25255" xr:uid="{00000000-0005-0000-0000-0000A7620000}"/>
    <cellStyle name="SAPBEXItemHeader 5 7 3" xfId="25256" xr:uid="{00000000-0005-0000-0000-0000A8620000}"/>
    <cellStyle name="SAPBEXItemHeader 5 8" xfId="25257" xr:uid="{00000000-0005-0000-0000-0000A9620000}"/>
    <cellStyle name="SAPBEXItemHeader 5 8 2" xfId="25258" xr:uid="{00000000-0005-0000-0000-0000AA620000}"/>
    <cellStyle name="SAPBEXItemHeader 5 8 3" xfId="25259" xr:uid="{00000000-0005-0000-0000-0000AB620000}"/>
    <cellStyle name="SAPBEXItemHeader 5 9" xfId="25260" xr:uid="{00000000-0005-0000-0000-0000AC620000}"/>
    <cellStyle name="SAPBEXItemHeader 5 9 2" xfId="25261" xr:uid="{00000000-0005-0000-0000-0000AD620000}"/>
    <cellStyle name="SAPBEXItemHeader 5 9 3" xfId="25262" xr:uid="{00000000-0005-0000-0000-0000AE620000}"/>
    <cellStyle name="SAPBEXItemHeader 6" xfId="25263" xr:uid="{00000000-0005-0000-0000-0000AF620000}"/>
    <cellStyle name="SAPBEXItemHeader 6 10" xfId="25264" xr:uid="{00000000-0005-0000-0000-0000B0620000}"/>
    <cellStyle name="SAPBEXItemHeader 6 10 2" xfId="25265" xr:uid="{00000000-0005-0000-0000-0000B1620000}"/>
    <cellStyle name="SAPBEXItemHeader 6 10 3" xfId="25266" xr:uid="{00000000-0005-0000-0000-0000B2620000}"/>
    <cellStyle name="SAPBEXItemHeader 6 11" xfId="25267" xr:uid="{00000000-0005-0000-0000-0000B3620000}"/>
    <cellStyle name="SAPBEXItemHeader 6 11 2" xfId="25268" xr:uid="{00000000-0005-0000-0000-0000B4620000}"/>
    <cellStyle name="SAPBEXItemHeader 6 11 3" xfId="25269" xr:uid="{00000000-0005-0000-0000-0000B5620000}"/>
    <cellStyle name="SAPBEXItemHeader 6 12" xfId="25270" xr:uid="{00000000-0005-0000-0000-0000B6620000}"/>
    <cellStyle name="SAPBEXItemHeader 6 12 2" xfId="25271" xr:uid="{00000000-0005-0000-0000-0000B7620000}"/>
    <cellStyle name="SAPBEXItemHeader 6 12 3" xfId="25272" xr:uid="{00000000-0005-0000-0000-0000B8620000}"/>
    <cellStyle name="SAPBEXItemHeader 6 13" xfId="25273" xr:uid="{00000000-0005-0000-0000-0000B9620000}"/>
    <cellStyle name="SAPBEXItemHeader 6 13 2" xfId="25274" xr:uid="{00000000-0005-0000-0000-0000BA620000}"/>
    <cellStyle name="SAPBEXItemHeader 6 13 3" xfId="25275" xr:uid="{00000000-0005-0000-0000-0000BB620000}"/>
    <cellStyle name="SAPBEXItemHeader 6 14" xfId="25276" xr:uid="{00000000-0005-0000-0000-0000BC620000}"/>
    <cellStyle name="SAPBEXItemHeader 6 14 2" xfId="25277" xr:uid="{00000000-0005-0000-0000-0000BD620000}"/>
    <cellStyle name="SAPBEXItemHeader 6 14 3" xfId="25278" xr:uid="{00000000-0005-0000-0000-0000BE620000}"/>
    <cellStyle name="SAPBEXItemHeader 6 15" xfId="25279" xr:uid="{00000000-0005-0000-0000-0000BF620000}"/>
    <cellStyle name="SAPBEXItemHeader 6 15 2" xfId="25280" xr:uid="{00000000-0005-0000-0000-0000C0620000}"/>
    <cellStyle name="SAPBEXItemHeader 6 15 3" xfId="25281" xr:uid="{00000000-0005-0000-0000-0000C1620000}"/>
    <cellStyle name="SAPBEXItemHeader 6 16" xfId="25282" xr:uid="{00000000-0005-0000-0000-0000C2620000}"/>
    <cellStyle name="SAPBEXItemHeader 6 2" xfId="25283" xr:uid="{00000000-0005-0000-0000-0000C3620000}"/>
    <cellStyle name="SAPBEXItemHeader 6 2 2" xfId="25284" xr:uid="{00000000-0005-0000-0000-0000C4620000}"/>
    <cellStyle name="SAPBEXItemHeader 6 2 3" xfId="25285" xr:uid="{00000000-0005-0000-0000-0000C5620000}"/>
    <cellStyle name="SAPBEXItemHeader 6 3" xfId="25286" xr:uid="{00000000-0005-0000-0000-0000C6620000}"/>
    <cellStyle name="SAPBEXItemHeader 6 3 2" xfId="25287" xr:uid="{00000000-0005-0000-0000-0000C7620000}"/>
    <cellStyle name="SAPBEXItemHeader 6 3 3" xfId="25288" xr:uid="{00000000-0005-0000-0000-0000C8620000}"/>
    <cellStyle name="SAPBEXItemHeader 6 4" xfId="25289" xr:uid="{00000000-0005-0000-0000-0000C9620000}"/>
    <cellStyle name="SAPBEXItemHeader 6 4 2" xfId="25290" xr:uid="{00000000-0005-0000-0000-0000CA620000}"/>
    <cellStyle name="SAPBEXItemHeader 6 4 3" xfId="25291" xr:uid="{00000000-0005-0000-0000-0000CB620000}"/>
    <cellStyle name="SAPBEXItemHeader 6 5" xfId="25292" xr:uid="{00000000-0005-0000-0000-0000CC620000}"/>
    <cellStyle name="SAPBEXItemHeader 6 5 2" xfId="25293" xr:uid="{00000000-0005-0000-0000-0000CD620000}"/>
    <cellStyle name="SAPBEXItemHeader 6 5 3" xfId="25294" xr:uid="{00000000-0005-0000-0000-0000CE620000}"/>
    <cellStyle name="SAPBEXItemHeader 6 6" xfId="25295" xr:uid="{00000000-0005-0000-0000-0000CF620000}"/>
    <cellStyle name="SAPBEXItemHeader 6 6 2" xfId="25296" xr:uid="{00000000-0005-0000-0000-0000D0620000}"/>
    <cellStyle name="SAPBEXItemHeader 6 6 3" xfId="25297" xr:uid="{00000000-0005-0000-0000-0000D1620000}"/>
    <cellStyle name="SAPBEXItemHeader 6 7" xfId="25298" xr:uid="{00000000-0005-0000-0000-0000D2620000}"/>
    <cellStyle name="SAPBEXItemHeader 6 7 2" xfId="25299" xr:uid="{00000000-0005-0000-0000-0000D3620000}"/>
    <cellStyle name="SAPBEXItemHeader 6 7 3" xfId="25300" xr:uid="{00000000-0005-0000-0000-0000D4620000}"/>
    <cellStyle name="SAPBEXItemHeader 6 8" xfId="25301" xr:uid="{00000000-0005-0000-0000-0000D5620000}"/>
    <cellStyle name="SAPBEXItemHeader 6 8 2" xfId="25302" xr:uid="{00000000-0005-0000-0000-0000D6620000}"/>
    <cellStyle name="SAPBEXItemHeader 6 8 3" xfId="25303" xr:uid="{00000000-0005-0000-0000-0000D7620000}"/>
    <cellStyle name="SAPBEXItemHeader 6 9" xfId="25304" xr:uid="{00000000-0005-0000-0000-0000D8620000}"/>
    <cellStyle name="SAPBEXItemHeader 6 9 2" xfId="25305" xr:uid="{00000000-0005-0000-0000-0000D9620000}"/>
    <cellStyle name="SAPBEXItemHeader 6 9 3" xfId="25306" xr:uid="{00000000-0005-0000-0000-0000DA620000}"/>
    <cellStyle name="SAPBEXItemHeader 7" xfId="25307" xr:uid="{00000000-0005-0000-0000-0000DB620000}"/>
    <cellStyle name="SAPBEXItemHeader 7 10" xfId="25308" xr:uid="{00000000-0005-0000-0000-0000DC620000}"/>
    <cellStyle name="SAPBEXItemHeader 7 10 2" xfId="25309" xr:uid="{00000000-0005-0000-0000-0000DD620000}"/>
    <cellStyle name="SAPBEXItemHeader 7 10 3" xfId="25310" xr:uid="{00000000-0005-0000-0000-0000DE620000}"/>
    <cellStyle name="SAPBEXItemHeader 7 11" xfId="25311" xr:uid="{00000000-0005-0000-0000-0000DF620000}"/>
    <cellStyle name="SAPBEXItemHeader 7 11 2" xfId="25312" xr:uid="{00000000-0005-0000-0000-0000E0620000}"/>
    <cellStyle name="SAPBEXItemHeader 7 11 3" xfId="25313" xr:uid="{00000000-0005-0000-0000-0000E1620000}"/>
    <cellStyle name="SAPBEXItemHeader 7 12" xfId="25314" xr:uid="{00000000-0005-0000-0000-0000E2620000}"/>
    <cellStyle name="SAPBEXItemHeader 7 12 2" xfId="25315" xr:uid="{00000000-0005-0000-0000-0000E3620000}"/>
    <cellStyle name="SAPBEXItemHeader 7 12 3" xfId="25316" xr:uid="{00000000-0005-0000-0000-0000E4620000}"/>
    <cellStyle name="SAPBEXItemHeader 7 13" xfId="25317" xr:uid="{00000000-0005-0000-0000-0000E5620000}"/>
    <cellStyle name="SAPBEXItemHeader 7 13 2" xfId="25318" xr:uid="{00000000-0005-0000-0000-0000E6620000}"/>
    <cellStyle name="SAPBEXItemHeader 7 13 3" xfId="25319" xr:uid="{00000000-0005-0000-0000-0000E7620000}"/>
    <cellStyle name="SAPBEXItemHeader 7 14" xfId="25320" xr:uid="{00000000-0005-0000-0000-0000E8620000}"/>
    <cellStyle name="SAPBEXItemHeader 7 14 2" xfId="25321" xr:uid="{00000000-0005-0000-0000-0000E9620000}"/>
    <cellStyle name="SAPBEXItemHeader 7 14 3" xfId="25322" xr:uid="{00000000-0005-0000-0000-0000EA620000}"/>
    <cellStyle name="SAPBEXItemHeader 7 15" xfId="25323" xr:uid="{00000000-0005-0000-0000-0000EB620000}"/>
    <cellStyle name="SAPBEXItemHeader 7 15 2" xfId="25324" xr:uid="{00000000-0005-0000-0000-0000EC620000}"/>
    <cellStyle name="SAPBEXItemHeader 7 15 3" xfId="25325" xr:uid="{00000000-0005-0000-0000-0000ED620000}"/>
    <cellStyle name="SAPBEXItemHeader 7 16" xfId="25326" xr:uid="{00000000-0005-0000-0000-0000EE620000}"/>
    <cellStyle name="SAPBEXItemHeader 7 2" xfId="25327" xr:uid="{00000000-0005-0000-0000-0000EF620000}"/>
    <cellStyle name="SAPBEXItemHeader 7 2 2" xfId="25328" xr:uid="{00000000-0005-0000-0000-0000F0620000}"/>
    <cellStyle name="SAPBEXItemHeader 7 2 3" xfId="25329" xr:uid="{00000000-0005-0000-0000-0000F1620000}"/>
    <cellStyle name="SAPBEXItemHeader 7 3" xfId="25330" xr:uid="{00000000-0005-0000-0000-0000F2620000}"/>
    <cellStyle name="SAPBEXItemHeader 7 3 2" xfId="25331" xr:uid="{00000000-0005-0000-0000-0000F3620000}"/>
    <cellStyle name="SAPBEXItemHeader 7 3 3" xfId="25332" xr:uid="{00000000-0005-0000-0000-0000F4620000}"/>
    <cellStyle name="SAPBEXItemHeader 7 4" xfId="25333" xr:uid="{00000000-0005-0000-0000-0000F5620000}"/>
    <cellStyle name="SAPBEXItemHeader 7 4 2" xfId="25334" xr:uid="{00000000-0005-0000-0000-0000F6620000}"/>
    <cellStyle name="SAPBEXItemHeader 7 4 3" xfId="25335" xr:uid="{00000000-0005-0000-0000-0000F7620000}"/>
    <cellStyle name="SAPBEXItemHeader 7 5" xfId="25336" xr:uid="{00000000-0005-0000-0000-0000F8620000}"/>
    <cellStyle name="SAPBEXItemHeader 7 5 2" xfId="25337" xr:uid="{00000000-0005-0000-0000-0000F9620000}"/>
    <cellStyle name="SAPBEXItemHeader 7 5 3" xfId="25338" xr:uid="{00000000-0005-0000-0000-0000FA620000}"/>
    <cellStyle name="SAPBEXItemHeader 7 6" xfId="25339" xr:uid="{00000000-0005-0000-0000-0000FB620000}"/>
    <cellStyle name="SAPBEXItemHeader 7 6 2" xfId="25340" xr:uid="{00000000-0005-0000-0000-0000FC620000}"/>
    <cellStyle name="SAPBEXItemHeader 7 6 3" xfId="25341" xr:uid="{00000000-0005-0000-0000-0000FD620000}"/>
    <cellStyle name="SAPBEXItemHeader 7 7" xfId="25342" xr:uid="{00000000-0005-0000-0000-0000FE620000}"/>
    <cellStyle name="SAPBEXItemHeader 7 7 2" xfId="25343" xr:uid="{00000000-0005-0000-0000-0000FF620000}"/>
    <cellStyle name="SAPBEXItemHeader 7 7 3" xfId="25344" xr:uid="{00000000-0005-0000-0000-000000630000}"/>
    <cellStyle name="SAPBEXItemHeader 7 8" xfId="25345" xr:uid="{00000000-0005-0000-0000-000001630000}"/>
    <cellStyle name="SAPBEXItemHeader 7 8 2" xfId="25346" xr:uid="{00000000-0005-0000-0000-000002630000}"/>
    <cellStyle name="SAPBEXItemHeader 7 8 3" xfId="25347" xr:uid="{00000000-0005-0000-0000-000003630000}"/>
    <cellStyle name="SAPBEXItemHeader 7 9" xfId="25348" xr:uid="{00000000-0005-0000-0000-000004630000}"/>
    <cellStyle name="SAPBEXItemHeader 7 9 2" xfId="25349" xr:uid="{00000000-0005-0000-0000-000005630000}"/>
    <cellStyle name="SAPBEXItemHeader 7 9 3" xfId="25350" xr:uid="{00000000-0005-0000-0000-000006630000}"/>
    <cellStyle name="SAPBEXItemHeader 8" xfId="25351" xr:uid="{00000000-0005-0000-0000-000007630000}"/>
    <cellStyle name="SAPBEXItemHeader 8 10" xfId="25352" xr:uid="{00000000-0005-0000-0000-000008630000}"/>
    <cellStyle name="SAPBEXItemHeader 8 10 2" xfId="25353" xr:uid="{00000000-0005-0000-0000-000009630000}"/>
    <cellStyle name="SAPBEXItemHeader 8 10 3" xfId="25354" xr:uid="{00000000-0005-0000-0000-00000A630000}"/>
    <cellStyle name="SAPBEXItemHeader 8 11" xfId="25355" xr:uid="{00000000-0005-0000-0000-00000B630000}"/>
    <cellStyle name="SAPBEXItemHeader 8 11 2" xfId="25356" xr:uid="{00000000-0005-0000-0000-00000C630000}"/>
    <cellStyle name="SAPBEXItemHeader 8 11 3" xfId="25357" xr:uid="{00000000-0005-0000-0000-00000D630000}"/>
    <cellStyle name="SAPBEXItemHeader 8 12" xfId="25358" xr:uid="{00000000-0005-0000-0000-00000E630000}"/>
    <cellStyle name="SAPBEXItemHeader 8 12 2" xfId="25359" xr:uid="{00000000-0005-0000-0000-00000F630000}"/>
    <cellStyle name="SAPBEXItemHeader 8 12 3" xfId="25360" xr:uid="{00000000-0005-0000-0000-000010630000}"/>
    <cellStyle name="SAPBEXItemHeader 8 13" xfId="25361" xr:uid="{00000000-0005-0000-0000-000011630000}"/>
    <cellStyle name="SAPBEXItemHeader 8 13 2" xfId="25362" xr:uid="{00000000-0005-0000-0000-000012630000}"/>
    <cellStyle name="SAPBEXItemHeader 8 13 3" xfId="25363" xr:uid="{00000000-0005-0000-0000-000013630000}"/>
    <cellStyle name="SAPBEXItemHeader 8 14" xfId="25364" xr:uid="{00000000-0005-0000-0000-000014630000}"/>
    <cellStyle name="SAPBEXItemHeader 8 14 2" xfId="25365" xr:uid="{00000000-0005-0000-0000-000015630000}"/>
    <cellStyle name="SAPBEXItemHeader 8 14 3" xfId="25366" xr:uid="{00000000-0005-0000-0000-000016630000}"/>
    <cellStyle name="SAPBEXItemHeader 8 15" xfId="25367" xr:uid="{00000000-0005-0000-0000-000017630000}"/>
    <cellStyle name="SAPBEXItemHeader 8 15 2" xfId="25368" xr:uid="{00000000-0005-0000-0000-000018630000}"/>
    <cellStyle name="SAPBEXItemHeader 8 15 3" xfId="25369" xr:uid="{00000000-0005-0000-0000-000019630000}"/>
    <cellStyle name="SAPBEXItemHeader 8 16" xfId="25370" xr:uid="{00000000-0005-0000-0000-00001A630000}"/>
    <cellStyle name="SAPBEXItemHeader 8 2" xfId="25371" xr:uid="{00000000-0005-0000-0000-00001B630000}"/>
    <cellStyle name="SAPBEXItemHeader 8 2 2" xfId="25372" xr:uid="{00000000-0005-0000-0000-00001C630000}"/>
    <cellStyle name="SAPBEXItemHeader 8 2 3" xfId="25373" xr:uid="{00000000-0005-0000-0000-00001D630000}"/>
    <cellStyle name="SAPBEXItemHeader 8 3" xfId="25374" xr:uid="{00000000-0005-0000-0000-00001E630000}"/>
    <cellStyle name="SAPBEXItemHeader 8 3 2" xfId="25375" xr:uid="{00000000-0005-0000-0000-00001F630000}"/>
    <cellStyle name="SAPBEXItemHeader 8 3 3" xfId="25376" xr:uid="{00000000-0005-0000-0000-000020630000}"/>
    <cellStyle name="SAPBEXItemHeader 8 4" xfId="25377" xr:uid="{00000000-0005-0000-0000-000021630000}"/>
    <cellStyle name="SAPBEXItemHeader 8 4 2" xfId="25378" xr:uid="{00000000-0005-0000-0000-000022630000}"/>
    <cellStyle name="SAPBEXItemHeader 8 4 3" xfId="25379" xr:uid="{00000000-0005-0000-0000-000023630000}"/>
    <cellStyle name="SAPBEXItemHeader 8 5" xfId="25380" xr:uid="{00000000-0005-0000-0000-000024630000}"/>
    <cellStyle name="SAPBEXItemHeader 8 5 2" xfId="25381" xr:uid="{00000000-0005-0000-0000-000025630000}"/>
    <cellStyle name="SAPBEXItemHeader 8 5 3" xfId="25382" xr:uid="{00000000-0005-0000-0000-000026630000}"/>
    <cellStyle name="SAPBEXItemHeader 8 6" xfId="25383" xr:uid="{00000000-0005-0000-0000-000027630000}"/>
    <cellStyle name="SAPBEXItemHeader 8 6 2" xfId="25384" xr:uid="{00000000-0005-0000-0000-000028630000}"/>
    <cellStyle name="SAPBEXItemHeader 8 6 3" xfId="25385" xr:uid="{00000000-0005-0000-0000-000029630000}"/>
    <cellStyle name="SAPBEXItemHeader 8 7" xfId="25386" xr:uid="{00000000-0005-0000-0000-00002A630000}"/>
    <cellStyle name="SAPBEXItemHeader 8 7 2" xfId="25387" xr:uid="{00000000-0005-0000-0000-00002B630000}"/>
    <cellStyle name="SAPBEXItemHeader 8 7 3" xfId="25388" xr:uid="{00000000-0005-0000-0000-00002C630000}"/>
    <cellStyle name="SAPBEXItemHeader 8 8" xfId="25389" xr:uid="{00000000-0005-0000-0000-00002D630000}"/>
    <cellStyle name="SAPBEXItemHeader 8 8 2" xfId="25390" xr:uid="{00000000-0005-0000-0000-00002E630000}"/>
    <cellStyle name="SAPBEXItemHeader 8 8 3" xfId="25391" xr:uid="{00000000-0005-0000-0000-00002F630000}"/>
    <cellStyle name="SAPBEXItemHeader 8 9" xfId="25392" xr:uid="{00000000-0005-0000-0000-000030630000}"/>
    <cellStyle name="SAPBEXItemHeader 8 9 2" xfId="25393" xr:uid="{00000000-0005-0000-0000-000031630000}"/>
    <cellStyle name="SAPBEXItemHeader 8 9 3" xfId="25394" xr:uid="{00000000-0005-0000-0000-000032630000}"/>
    <cellStyle name="SAPBEXItemHeader 9" xfId="25395" xr:uid="{00000000-0005-0000-0000-000033630000}"/>
    <cellStyle name="SAPBEXItemHeader 9 10" xfId="25396" xr:uid="{00000000-0005-0000-0000-000034630000}"/>
    <cellStyle name="SAPBEXItemHeader 9 10 2" xfId="25397" xr:uid="{00000000-0005-0000-0000-000035630000}"/>
    <cellStyle name="SAPBEXItemHeader 9 10 3" xfId="25398" xr:uid="{00000000-0005-0000-0000-000036630000}"/>
    <cellStyle name="SAPBEXItemHeader 9 11" xfId="25399" xr:uid="{00000000-0005-0000-0000-000037630000}"/>
    <cellStyle name="SAPBEXItemHeader 9 11 2" xfId="25400" xr:uid="{00000000-0005-0000-0000-000038630000}"/>
    <cellStyle name="SAPBEXItemHeader 9 11 3" xfId="25401" xr:uid="{00000000-0005-0000-0000-000039630000}"/>
    <cellStyle name="SAPBEXItemHeader 9 12" xfId="25402" xr:uid="{00000000-0005-0000-0000-00003A630000}"/>
    <cellStyle name="SAPBEXItemHeader 9 12 2" xfId="25403" xr:uid="{00000000-0005-0000-0000-00003B630000}"/>
    <cellStyle name="SAPBEXItemHeader 9 12 3" xfId="25404" xr:uid="{00000000-0005-0000-0000-00003C630000}"/>
    <cellStyle name="SAPBEXItemHeader 9 13" xfId="25405" xr:uid="{00000000-0005-0000-0000-00003D630000}"/>
    <cellStyle name="SAPBEXItemHeader 9 13 2" xfId="25406" xr:uid="{00000000-0005-0000-0000-00003E630000}"/>
    <cellStyle name="SAPBEXItemHeader 9 13 3" xfId="25407" xr:uid="{00000000-0005-0000-0000-00003F630000}"/>
    <cellStyle name="SAPBEXItemHeader 9 14" xfId="25408" xr:uid="{00000000-0005-0000-0000-000040630000}"/>
    <cellStyle name="SAPBEXItemHeader 9 14 2" xfId="25409" xr:uid="{00000000-0005-0000-0000-000041630000}"/>
    <cellStyle name="SAPBEXItemHeader 9 14 3" xfId="25410" xr:uid="{00000000-0005-0000-0000-000042630000}"/>
    <cellStyle name="SAPBEXItemHeader 9 15" xfId="25411" xr:uid="{00000000-0005-0000-0000-000043630000}"/>
    <cellStyle name="SAPBEXItemHeader 9 15 2" xfId="25412" xr:uid="{00000000-0005-0000-0000-000044630000}"/>
    <cellStyle name="SAPBEXItemHeader 9 15 3" xfId="25413" xr:uid="{00000000-0005-0000-0000-000045630000}"/>
    <cellStyle name="SAPBEXItemHeader 9 16" xfId="25414" xr:uid="{00000000-0005-0000-0000-000046630000}"/>
    <cellStyle name="SAPBEXItemHeader 9 2" xfId="25415" xr:uid="{00000000-0005-0000-0000-000047630000}"/>
    <cellStyle name="SAPBEXItemHeader 9 2 2" xfId="25416" xr:uid="{00000000-0005-0000-0000-000048630000}"/>
    <cellStyle name="SAPBEXItemHeader 9 2 3" xfId="25417" xr:uid="{00000000-0005-0000-0000-000049630000}"/>
    <cellStyle name="SAPBEXItemHeader 9 3" xfId="25418" xr:uid="{00000000-0005-0000-0000-00004A630000}"/>
    <cellStyle name="SAPBEXItemHeader 9 3 2" xfId="25419" xr:uid="{00000000-0005-0000-0000-00004B630000}"/>
    <cellStyle name="SAPBEXItemHeader 9 3 3" xfId="25420" xr:uid="{00000000-0005-0000-0000-00004C630000}"/>
    <cellStyle name="SAPBEXItemHeader 9 4" xfId="25421" xr:uid="{00000000-0005-0000-0000-00004D630000}"/>
    <cellStyle name="SAPBEXItemHeader 9 4 2" xfId="25422" xr:uid="{00000000-0005-0000-0000-00004E630000}"/>
    <cellStyle name="SAPBEXItemHeader 9 4 3" xfId="25423" xr:uid="{00000000-0005-0000-0000-00004F630000}"/>
    <cellStyle name="SAPBEXItemHeader 9 5" xfId="25424" xr:uid="{00000000-0005-0000-0000-000050630000}"/>
    <cellStyle name="SAPBEXItemHeader 9 5 2" xfId="25425" xr:uid="{00000000-0005-0000-0000-000051630000}"/>
    <cellStyle name="SAPBEXItemHeader 9 5 3" xfId="25426" xr:uid="{00000000-0005-0000-0000-000052630000}"/>
    <cellStyle name="SAPBEXItemHeader 9 6" xfId="25427" xr:uid="{00000000-0005-0000-0000-000053630000}"/>
    <cellStyle name="SAPBEXItemHeader 9 6 2" xfId="25428" xr:uid="{00000000-0005-0000-0000-000054630000}"/>
    <cellStyle name="SAPBEXItemHeader 9 6 3" xfId="25429" xr:uid="{00000000-0005-0000-0000-000055630000}"/>
    <cellStyle name="SAPBEXItemHeader 9 7" xfId="25430" xr:uid="{00000000-0005-0000-0000-000056630000}"/>
    <cellStyle name="SAPBEXItemHeader 9 7 2" xfId="25431" xr:uid="{00000000-0005-0000-0000-000057630000}"/>
    <cellStyle name="SAPBEXItemHeader 9 7 3" xfId="25432" xr:uid="{00000000-0005-0000-0000-000058630000}"/>
    <cellStyle name="SAPBEXItemHeader 9 8" xfId="25433" xr:uid="{00000000-0005-0000-0000-000059630000}"/>
    <cellStyle name="SAPBEXItemHeader 9 8 2" xfId="25434" xr:uid="{00000000-0005-0000-0000-00005A630000}"/>
    <cellStyle name="SAPBEXItemHeader 9 8 3" xfId="25435" xr:uid="{00000000-0005-0000-0000-00005B630000}"/>
    <cellStyle name="SAPBEXItemHeader 9 9" xfId="25436" xr:uid="{00000000-0005-0000-0000-00005C630000}"/>
    <cellStyle name="SAPBEXItemHeader 9 9 2" xfId="25437" xr:uid="{00000000-0005-0000-0000-00005D630000}"/>
    <cellStyle name="SAPBEXItemHeader 9 9 3" xfId="25438" xr:uid="{00000000-0005-0000-0000-00005E630000}"/>
    <cellStyle name="SAPBEXresData" xfId="25439" xr:uid="{00000000-0005-0000-0000-00005F630000}"/>
    <cellStyle name="SAPBEXresData 10" xfId="25440" xr:uid="{00000000-0005-0000-0000-000060630000}"/>
    <cellStyle name="SAPBEXresData 10 10" xfId="25441" xr:uid="{00000000-0005-0000-0000-000061630000}"/>
    <cellStyle name="SAPBEXresData 10 10 2" xfId="25442" xr:uid="{00000000-0005-0000-0000-000062630000}"/>
    <cellStyle name="SAPBEXresData 10 10 3" xfId="25443" xr:uid="{00000000-0005-0000-0000-000063630000}"/>
    <cellStyle name="SAPBEXresData 10 11" xfId="25444" xr:uid="{00000000-0005-0000-0000-000064630000}"/>
    <cellStyle name="SAPBEXresData 10 11 2" xfId="25445" xr:uid="{00000000-0005-0000-0000-000065630000}"/>
    <cellStyle name="SAPBEXresData 10 11 3" xfId="25446" xr:uid="{00000000-0005-0000-0000-000066630000}"/>
    <cellStyle name="SAPBEXresData 10 12" xfId="25447" xr:uid="{00000000-0005-0000-0000-000067630000}"/>
    <cellStyle name="SAPBEXresData 10 12 2" xfId="25448" xr:uid="{00000000-0005-0000-0000-000068630000}"/>
    <cellStyle name="SAPBEXresData 10 12 3" xfId="25449" xr:uid="{00000000-0005-0000-0000-000069630000}"/>
    <cellStyle name="SAPBEXresData 10 13" xfId="25450" xr:uid="{00000000-0005-0000-0000-00006A630000}"/>
    <cellStyle name="SAPBEXresData 10 13 2" xfId="25451" xr:uid="{00000000-0005-0000-0000-00006B630000}"/>
    <cellStyle name="SAPBEXresData 10 13 3" xfId="25452" xr:uid="{00000000-0005-0000-0000-00006C630000}"/>
    <cellStyle name="SAPBEXresData 10 14" xfId="25453" xr:uid="{00000000-0005-0000-0000-00006D630000}"/>
    <cellStyle name="SAPBEXresData 10 14 2" xfId="25454" xr:uid="{00000000-0005-0000-0000-00006E630000}"/>
    <cellStyle name="SAPBEXresData 10 14 3" xfId="25455" xr:uid="{00000000-0005-0000-0000-00006F630000}"/>
    <cellStyle name="SAPBEXresData 10 15" xfId="25456" xr:uid="{00000000-0005-0000-0000-000070630000}"/>
    <cellStyle name="SAPBEXresData 10 15 2" xfId="25457" xr:uid="{00000000-0005-0000-0000-000071630000}"/>
    <cellStyle name="SAPBEXresData 10 15 3" xfId="25458" xr:uid="{00000000-0005-0000-0000-000072630000}"/>
    <cellStyle name="SAPBEXresData 10 16" xfId="25459" xr:uid="{00000000-0005-0000-0000-000073630000}"/>
    <cellStyle name="SAPBEXresData 10 2" xfId="25460" xr:uid="{00000000-0005-0000-0000-000074630000}"/>
    <cellStyle name="SAPBEXresData 10 2 2" xfId="25461" xr:uid="{00000000-0005-0000-0000-000075630000}"/>
    <cellStyle name="SAPBEXresData 10 2 3" xfId="25462" xr:uid="{00000000-0005-0000-0000-000076630000}"/>
    <cellStyle name="SAPBEXresData 10 3" xfId="25463" xr:uid="{00000000-0005-0000-0000-000077630000}"/>
    <cellStyle name="SAPBEXresData 10 3 2" xfId="25464" xr:uid="{00000000-0005-0000-0000-000078630000}"/>
    <cellStyle name="SAPBEXresData 10 3 3" xfId="25465" xr:uid="{00000000-0005-0000-0000-000079630000}"/>
    <cellStyle name="SAPBEXresData 10 4" xfId="25466" xr:uid="{00000000-0005-0000-0000-00007A630000}"/>
    <cellStyle name="SAPBEXresData 10 4 2" xfId="25467" xr:uid="{00000000-0005-0000-0000-00007B630000}"/>
    <cellStyle name="SAPBEXresData 10 4 3" xfId="25468" xr:uid="{00000000-0005-0000-0000-00007C630000}"/>
    <cellStyle name="SAPBEXresData 10 5" xfId="25469" xr:uid="{00000000-0005-0000-0000-00007D630000}"/>
    <cellStyle name="SAPBEXresData 10 5 2" xfId="25470" xr:uid="{00000000-0005-0000-0000-00007E630000}"/>
    <cellStyle name="SAPBEXresData 10 5 3" xfId="25471" xr:uid="{00000000-0005-0000-0000-00007F630000}"/>
    <cellStyle name="SAPBEXresData 10 6" xfId="25472" xr:uid="{00000000-0005-0000-0000-000080630000}"/>
    <cellStyle name="SAPBEXresData 10 6 2" xfId="25473" xr:uid="{00000000-0005-0000-0000-000081630000}"/>
    <cellStyle name="SAPBEXresData 10 6 3" xfId="25474" xr:uid="{00000000-0005-0000-0000-000082630000}"/>
    <cellStyle name="SAPBEXresData 10 7" xfId="25475" xr:uid="{00000000-0005-0000-0000-000083630000}"/>
    <cellStyle name="SAPBEXresData 10 7 2" xfId="25476" xr:uid="{00000000-0005-0000-0000-000084630000}"/>
    <cellStyle name="SAPBEXresData 10 7 3" xfId="25477" xr:uid="{00000000-0005-0000-0000-000085630000}"/>
    <cellStyle name="SAPBEXresData 10 8" xfId="25478" xr:uid="{00000000-0005-0000-0000-000086630000}"/>
    <cellStyle name="SAPBEXresData 10 8 2" xfId="25479" xr:uid="{00000000-0005-0000-0000-000087630000}"/>
    <cellStyle name="SAPBEXresData 10 8 3" xfId="25480" xr:uid="{00000000-0005-0000-0000-000088630000}"/>
    <cellStyle name="SAPBEXresData 10 9" xfId="25481" xr:uid="{00000000-0005-0000-0000-000089630000}"/>
    <cellStyle name="SAPBEXresData 10 9 2" xfId="25482" xr:uid="{00000000-0005-0000-0000-00008A630000}"/>
    <cellStyle name="SAPBEXresData 10 9 3" xfId="25483" xr:uid="{00000000-0005-0000-0000-00008B630000}"/>
    <cellStyle name="SAPBEXresData 11" xfId="25484" xr:uid="{00000000-0005-0000-0000-00008C630000}"/>
    <cellStyle name="SAPBEXresData 11 10" xfId="25485" xr:uid="{00000000-0005-0000-0000-00008D630000}"/>
    <cellStyle name="SAPBEXresData 11 10 2" xfId="25486" xr:uid="{00000000-0005-0000-0000-00008E630000}"/>
    <cellStyle name="SAPBEXresData 11 10 3" xfId="25487" xr:uid="{00000000-0005-0000-0000-00008F630000}"/>
    <cellStyle name="SAPBEXresData 11 11" xfId="25488" xr:uid="{00000000-0005-0000-0000-000090630000}"/>
    <cellStyle name="SAPBEXresData 11 11 2" xfId="25489" xr:uid="{00000000-0005-0000-0000-000091630000}"/>
    <cellStyle name="SAPBEXresData 11 11 3" xfId="25490" xr:uid="{00000000-0005-0000-0000-000092630000}"/>
    <cellStyle name="SAPBEXresData 11 12" xfId="25491" xr:uid="{00000000-0005-0000-0000-000093630000}"/>
    <cellStyle name="SAPBEXresData 11 12 2" xfId="25492" xr:uid="{00000000-0005-0000-0000-000094630000}"/>
    <cellStyle name="SAPBEXresData 11 12 3" xfId="25493" xr:uid="{00000000-0005-0000-0000-000095630000}"/>
    <cellStyle name="SAPBEXresData 11 13" xfId="25494" xr:uid="{00000000-0005-0000-0000-000096630000}"/>
    <cellStyle name="SAPBEXresData 11 13 2" xfId="25495" xr:uid="{00000000-0005-0000-0000-000097630000}"/>
    <cellStyle name="SAPBEXresData 11 13 3" xfId="25496" xr:uid="{00000000-0005-0000-0000-000098630000}"/>
    <cellStyle name="SAPBEXresData 11 14" xfId="25497" xr:uid="{00000000-0005-0000-0000-000099630000}"/>
    <cellStyle name="SAPBEXresData 11 14 2" xfId="25498" xr:uid="{00000000-0005-0000-0000-00009A630000}"/>
    <cellStyle name="SAPBEXresData 11 14 3" xfId="25499" xr:uid="{00000000-0005-0000-0000-00009B630000}"/>
    <cellStyle name="SAPBEXresData 11 15" xfId="25500" xr:uid="{00000000-0005-0000-0000-00009C630000}"/>
    <cellStyle name="SAPBEXresData 11 15 2" xfId="25501" xr:uid="{00000000-0005-0000-0000-00009D630000}"/>
    <cellStyle name="SAPBEXresData 11 15 3" xfId="25502" xr:uid="{00000000-0005-0000-0000-00009E630000}"/>
    <cellStyle name="SAPBEXresData 11 16" xfId="25503" xr:uid="{00000000-0005-0000-0000-00009F630000}"/>
    <cellStyle name="SAPBEXresData 11 2" xfId="25504" xr:uid="{00000000-0005-0000-0000-0000A0630000}"/>
    <cellStyle name="SAPBEXresData 11 2 2" xfId="25505" xr:uid="{00000000-0005-0000-0000-0000A1630000}"/>
    <cellStyle name="SAPBEXresData 11 2 3" xfId="25506" xr:uid="{00000000-0005-0000-0000-0000A2630000}"/>
    <cellStyle name="SAPBEXresData 11 3" xfId="25507" xr:uid="{00000000-0005-0000-0000-0000A3630000}"/>
    <cellStyle name="SAPBEXresData 11 3 2" xfId="25508" xr:uid="{00000000-0005-0000-0000-0000A4630000}"/>
    <cellStyle name="SAPBEXresData 11 3 3" xfId="25509" xr:uid="{00000000-0005-0000-0000-0000A5630000}"/>
    <cellStyle name="SAPBEXresData 11 4" xfId="25510" xr:uid="{00000000-0005-0000-0000-0000A6630000}"/>
    <cellStyle name="SAPBEXresData 11 4 2" xfId="25511" xr:uid="{00000000-0005-0000-0000-0000A7630000}"/>
    <cellStyle name="SAPBEXresData 11 4 3" xfId="25512" xr:uid="{00000000-0005-0000-0000-0000A8630000}"/>
    <cellStyle name="SAPBEXresData 11 5" xfId="25513" xr:uid="{00000000-0005-0000-0000-0000A9630000}"/>
    <cellStyle name="SAPBEXresData 11 5 2" xfId="25514" xr:uid="{00000000-0005-0000-0000-0000AA630000}"/>
    <cellStyle name="SAPBEXresData 11 5 3" xfId="25515" xr:uid="{00000000-0005-0000-0000-0000AB630000}"/>
    <cellStyle name="SAPBEXresData 11 6" xfId="25516" xr:uid="{00000000-0005-0000-0000-0000AC630000}"/>
    <cellStyle name="SAPBEXresData 11 6 2" xfId="25517" xr:uid="{00000000-0005-0000-0000-0000AD630000}"/>
    <cellStyle name="SAPBEXresData 11 6 3" xfId="25518" xr:uid="{00000000-0005-0000-0000-0000AE630000}"/>
    <cellStyle name="SAPBEXresData 11 7" xfId="25519" xr:uid="{00000000-0005-0000-0000-0000AF630000}"/>
    <cellStyle name="SAPBEXresData 11 7 2" xfId="25520" xr:uid="{00000000-0005-0000-0000-0000B0630000}"/>
    <cellStyle name="SAPBEXresData 11 7 3" xfId="25521" xr:uid="{00000000-0005-0000-0000-0000B1630000}"/>
    <cellStyle name="SAPBEXresData 11 8" xfId="25522" xr:uid="{00000000-0005-0000-0000-0000B2630000}"/>
    <cellStyle name="SAPBEXresData 11 8 2" xfId="25523" xr:uid="{00000000-0005-0000-0000-0000B3630000}"/>
    <cellStyle name="SAPBEXresData 11 8 3" xfId="25524" xr:uid="{00000000-0005-0000-0000-0000B4630000}"/>
    <cellStyle name="SAPBEXresData 11 9" xfId="25525" xr:uid="{00000000-0005-0000-0000-0000B5630000}"/>
    <cellStyle name="SAPBEXresData 11 9 2" xfId="25526" xr:uid="{00000000-0005-0000-0000-0000B6630000}"/>
    <cellStyle name="SAPBEXresData 11 9 3" xfId="25527" xr:uid="{00000000-0005-0000-0000-0000B7630000}"/>
    <cellStyle name="SAPBEXresData 12" xfId="25528" xr:uid="{00000000-0005-0000-0000-0000B8630000}"/>
    <cellStyle name="SAPBEXresData 12 10" xfId="25529" xr:uid="{00000000-0005-0000-0000-0000B9630000}"/>
    <cellStyle name="SAPBEXresData 12 10 2" xfId="25530" xr:uid="{00000000-0005-0000-0000-0000BA630000}"/>
    <cellStyle name="SAPBEXresData 12 10 3" xfId="25531" xr:uid="{00000000-0005-0000-0000-0000BB630000}"/>
    <cellStyle name="SAPBEXresData 12 11" xfId="25532" xr:uid="{00000000-0005-0000-0000-0000BC630000}"/>
    <cellStyle name="SAPBEXresData 12 11 2" xfId="25533" xr:uid="{00000000-0005-0000-0000-0000BD630000}"/>
    <cellStyle name="SAPBEXresData 12 11 3" xfId="25534" xr:uid="{00000000-0005-0000-0000-0000BE630000}"/>
    <cellStyle name="SAPBEXresData 12 12" xfId="25535" xr:uid="{00000000-0005-0000-0000-0000BF630000}"/>
    <cellStyle name="SAPBEXresData 12 12 2" xfId="25536" xr:uid="{00000000-0005-0000-0000-0000C0630000}"/>
    <cellStyle name="SAPBEXresData 12 12 3" xfId="25537" xr:uid="{00000000-0005-0000-0000-0000C1630000}"/>
    <cellStyle name="SAPBEXresData 12 13" xfId="25538" xr:uid="{00000000-0005-0000-0000-0000C2630000}"/>
    <cellStyle name="SAPBEXresData 12 13 2" xfId="25539" xr:uid="{00000000-0005-0000-0000-0000C3630000}"/>
    <cellStyle name="SAPBEXresData 12 13 3" xfId="25540" xr:uid="{00000000-0005-0000-0000-0000C4630000}"/>
    <cellStyle name="SAPBEXresData 12 14" xfId="25541" xr:uid="{00000000-0005-0000-0000-0000C5630000}"/>
    <cellStyle name="SAPBEXresData 12 14 2" xfId="25542" xr:uid="{00000000-0005-0000-0000-0000C6630000}"/>
    <cellStyle name="SAPBEXresData 12 14 3" xfId="25543" xr:uid="{00000000-0005-0000-0000-0000C7630000}"/>
    <cellStyle name="SAPBEXresData 12 15" xfId="25544" xr:uid="{00000000-0005-0000-0000-0000C8630000}"/>
    <cellStyle name="SAPBEXresData 12 15 2" xfId="25545" xr:uid="{00000000-0005-0000-0000-0000C9630000}"/>
    <cellStyle name="SAPBEXresData 12 15 3" xfId="25546" xr:uid="{00000000-0005-0000-0000-0000CA630000}"/>
    <cellStyle name="SAPBEXresData 12 16" xfId="25547" xr:uid="{00000000-0005-0000-0000-0000CB630000}"/>
    <cellStyle name="SAPBEXresData 12 2" xfId="25548" xr:uid="{00000000-0005-0000-0000-0000CC630000}"/>
    <cellStyle name="SAPBEXresData 12 2 2" xfId="25549" xr:uid="{00000000-0005-0000-0000-0000CD630000}"/>
    <cellStyle name="SAPBEXresData 12 2 3" xfId="25550" xr:uid="{00000000-0005-0000-0000-0000CE630000}"/>
    <cellStyle name="SAPBEXresData 12 3" xfId="25551" xr:uid="{00000000-0005-0000-0000-0000CF630000}"/>
    <cellStyle name="SAPBEXresData 12 3 2" xfId="25552" xr:uid="{00000000-0005-0000-0000-0000D0630000}"/>
    <cellStyle name="SAPBEXresData 12 3 3" xfId="25553" xr:uid="{00000000-0005-0000-0000-0000D1630000}"/>
    <cellStyle name="SAPBEXresData 12 4" xfId="25554" xr:uid="{00000000-0005-0000-0000-0000D2630000}"/>
    <cellStyle name="SAPBEXresData 12 4 2" xfId="25555" xr:uid="{00000000-0005-0000-0000-0000D3630000}"/>
    <cellStyle name="SAPBEXresData 12 4 3" xfId="25556" xr:uid="{00000000-0005-0000-0000-0000D4630000}"/>
    <cellStyle name="SAPBEXresData 12 5" xfId="25557" xr:uid="{00000000-0005-0000-0000-0000D5630000}"/>
    <cellStyle name="SAPBEXresData 12 5 2" xfId="25558" xr:uid="{00000000-0005-0000-0000-0000D6630000}"/>
    <cellStyle name="SAPBEXresData 12 5 3" xfId="25559" xr:uid="{00000000-0005-0000-0000-0000D7630000}"/>
    <cellStyle name="SAPBEXresData 12 6" xfId="25560" xr:uid="{00000000-0005-0000-0000-0000D8630000}"/>
    <cellStyle name="SAPBEXresData 12 6 2" xfId="25561" xr:uid="{00000000-0005-0000-0000-0000D9630000}"/>
    <cellStyle name="SAPBEXresData 12 6 3" xfId="25562" xr:uid="{00000000-0005-0000-0000-0000DA630000}"/>
    <cellStyle name="SAPBEXresData 12 7" xfId="25563" xr:uid="{00000000-0005-0000-0000-0000DB630000}"/>
    <cellStyle name="SAPBEXresData 12 7 2" xfId="25564" xr:uid="{00000000-0005-0000-0000-0000DC630000}"/>
    <cellStyle name="SAPBEXresData 12 7 3" xfId="25565" xr:uid="{00000000-0005-0000-0000-0000DD630000}"/>
    <cellStyle name="SAPBEXresData 12 8" xfId="25566" xr:uid="{00000000-0005-0000-0000-0000DE630000}"/>
    <cellStyle name="SAPBEXresData 12 8 2" xfId="25567" xr:uid="{00000000-0005-0000-0000-0000DF630000}"/>
    <cellStyle name="SAPBEXresData 12 8 3" xfId="25568" xr:uid="{00000000-0005-0000-0000-0000E0630000}"/>
    <cellStyle name="SAPBEXresData 12 9" xfId="25569" xr:uid="{00000000-0005-0000-0000-0000E1630000}"/>
    <cellStyle name="SAPBEXresData 12 9 2" xfId="25570" xr:uid="{00000000-0005-0000-0000-0000E2630000}"/>
    <cellStyle name="SAPBEXresData 12 9 3" xfId="25571" xr:uid="{00000000-0005-0000-0000-0000E3630000}"/>
    <cellStyle name="SAPBEXresData 13" xfId="25572" xr:uid="{00000000-0005-0000-0000-0000E4630000}"/>
    <cellStyle name="SAPBEXresData 13 10" xfId="25573" xr:uid="{00000000-0005-0000-0000-0000E5630000}"/>
    <cellStyle name="SAPBEXresData 13 10 2" xfId="25574" xr:uid="{00000000-0005-0000-0000-0000E6630000}"/>
    <cellStyle name="SAPBEXresData 13 10 3" xfId="25575" xr:uid="{00000000-0005-0000-0000-0000E7630000}"/>
    <cellStyle name="SAPBEXresData 13 11" xfId="25576" xr:uid="{00000000-0005-0000-0000-0000E8630000}"/>
    <cellStyle name="SAPBEXresData 13 11 2" xfId="25577" xr:uid="{00000000-0005-0000-0000-0000E9630000}"/>
    <cellStyle name="SAPBEXresData 13 11 3" xfId="25578" xr:uid="{00000000-0005-0000-0000-0000EA630000}"/>
    <cellStyle name="SAPBEXresData 13 12" xfId="25579" xr:uid="{00000000-0005-0000-0000-0000EB630000}"/>
    <cellStyle name="SAPBEXresData 13 12 2" xfId="25580" xr:uid="{00000000-0005-0000-0000-0000EC630000}"/>
    <cellStyle name="SAPBEXresData 13 12 3" xfId="25581" xr:uid="{00000000-0005-0000-0000-0000ED630000}"/>
    <cellStyle name="SAPBEXresData 13 13" xfId="25582" xr:uid="{00000000-0005-0000-0000-0000EE630000}"/>
    <cellStyle name="SAPBEXresData 13 13 2" xfId="25583" xr:uid="{00000000-0005-0000-0000-0000EF630000}"/>
    <cellStyle name="SAPBEXresData 13 13 3" xfId="25584" xr:uid="{00000000-0005-0000-0000-0000F0630000}"/>
    <cellStyle name="SAPBEXresData 13 14" xfId="25585" xr:uid="{00000000-0005-0000-0000-0000F1630000}"/>
    <cellStyle name="SAPBEXresData 13 14 2" xfId="25586" xr:uid="{00000000-0005-0000-0000-0000F2630000}"/>
    <cellStyle name="SAPBEXresData 13 14 3" xfId="25587" xr:uid="{00000000-0005-0000-0000-0000F3630000}"/>
    <cellStyle name="SAPBEXresData 13 15" xfId="25588" xr:uid="{00000000-0005-0000-0000-0000F4630000}"/>
    <cellStyle name="SAPBEXresData 13 15 2" xfId="25589" xr:uid="{00000000-0005-0000-0000-0000F5630000}"/>
    <cellStyle name="SAPBEXresData 13 15 3" xfId="25590" xr:uid="{00000000-0005-0000-0000-0000F6630000}"/>
    <cellStyle name="SAPBEXresData 13 16" xfId="25591" xr:uid="{00000000-0005-0000-0000-0000F7630000}"/>
    <cellStyle name="SAPBEXresData 13 2" xfId="25592" xr:uid="{00000000-0005-0000-0000-0000F8630000}"/>
    <cellStyle name="SAPBEXresData 13 2 2" xfId="25593" xr:uid="{00000000-0005-0000-0000-0000F9630000}"/>
    <cellStyle name="SAPBEXresData 13 2 3" xfId="25594" xr:uid="{00000000-0005-0000-0000-0000FA630000}"/>
    <cellStyle name="SAPBEXresData 13 3" xfId="25595" xr:uid="{00000000-0005-0000-0000-0000FB630000}"/>
    <cellStyle name="SAPBEXresData 13 3 2" xfId="25596" xr:uid="{00000000-0005-0000-0000-0000FC630000}"/>
    <cellStyle name="SAPBEXresData 13 3 3" xfId="25597" xr:uid="{00000000-0005-0000-0000-0000FD630000}"/>
    <cellStyle name="SAPBEXresData 13 4" xfId="25598" xr:uid="{00000000-0005-0000-0000-0000FE630000}"/>
    <cellStyle name="SAPBEXresData 13 4 2" xfId="25599" xr:uid="{00000000-0005-0000-0000-0000FF630000}"/>
    <cellStyle name="SAPBEXresData 13 4 3" xfId="25600" xr:uid="{00000000-0005-0000-0000-000000640000}"/>
    <cellStyle name="SAPBEXresData 13 5" xfId="25601" xr:uid="{00000000-0005-0000-0000-000001640000}"/>
    <cellStyle name="SAPBEXresData 13 5 2" xfId="25602" xr:uid="{00000000-0005-0000-0000-000002640000}"/>
    <cellStyle name="SAPBEXresData 13 5 3" xfId="25603" xr:uid="{00000000-0005-0000-0000-000003640000}"/>
    <cellStyle name="SAPBEXresData 13 6" xfId="25604" xr:uid="{00000000-0005-0000-0000-000004640000}"/>
    <cellStyle name="SAPBEXresData 13 6 2" xfId="25605" xr:uid="{00000000-0005-0000-0000-000005640000}"/>
    <cellStyle name="SAPBEXresData 13 6 3" xfId="25606" xr:uid="{00000000-0005-0000-0000-000006640000}"/>
    <cellStyle name="SAPBEXresData 13 7" xfId="25607" xr:uid="{00000000-0005-0000-0000-000007640000}"/>
    <cellStyle name="SAPBEXresData 13 7 2" xfId="25608" xr:uid="{00000000-0005-0000-0000-000008640000}"/>
    <cellStyle name="SAPBEXresData 13 7 3" xfId="25609" xr:uid="{00000000-0005-0000-0000-000009640000}"/>
    <cellStyle name="SAPBEXresData 13 8" xfId="25610" xr:uid="{00000000-0005-0000-0000-00000A640000}"/>
    <cellStyle name="SAPBEXresData 13 8 2" xfId="25611" xr:uid="{00000000-0005-0000-0000-00000B640000}"/>
    <cellStyle name="SAPBEXresData 13 8 3" xfId="25612" xr:uid="{00000000-0005-0000-0000-00000C640000}"/>
    <cellStyle name="SAPBEXresData 13 9" xfId="25613" xr:uid="{00000000-0005-0000-0000-00000D640000}"/>
    <cellStyle name="SAPBEXresData 13 9 2" xfId="25614" xr:uid="{00000000-0005-0000-0000-00000E640000}"/>
    <cellStyle name="SAPBEXresData 13 9 3" xfId="25615" xr:uid="{00000000-0005-0000-0000-00000F640000}"/>
    <cellStyle name="SAPBEXresData 14" xfId="25616" xr:uid="{00000000-0005-0000-0000-000010640000}"/>
    <cellStyle name="SAPBEXresData 14 2" xfId="25617" xr:uid="{00000000-0005-0000-0000-000011640000}"/>
    <cellStyle name="SAPBEXresData 14 3" xfId="25618" xr:uid="{00000000-0005-0000-0000-000012640000}"/>
    <cellStyle name="SAPBEXresData 15" xfId="25619" xr:uid="{00000000-0005-0000-0000-000013640000}"/>
    <cellStyle name="SAPBEXresData 15 2" xfId="25620" xr:uid="{00000000-0005-0000-0000-000014640000}"/>
    <cellStyle name="SAPBEXresData 15 3" xfId="25621" xr:uid="{00000000-0005-0000-0000-000015640000}"/>
    <cellStyle name="SAPBEXresData 16" xfId="25622" xr:uid="{00000000-0005-0000-0000-000016640000}"/>
    <cellStyle name="SAPBEXresData 16 2" xfId="25623" xr:uid="{00000000-0005-0000-0000-000017640000}"/>
    <cellStyle name="SAPBEXresData 16 3" xfId="25624" xr:uid="{00000000-0005-0000-0000-000018640000}"/>
    <cellStyle name="SAPBEXresData 17" xfId="25625" xr:uid="{00000000-0005-0000-0000-000019640000}"/>
    <cellStyle name="SAPBEXresData 17 2" xfId="25626" xr:uid="{00000000-0005-0000-0000-00001A640000}"/>
    <cellStyle name="SAPBEXresData 17 3" xfId="25627" xr:uid="{00000000-0005-0000-0000-00001B640000}"/>
    <cellStyle name="SAPBEXresData 18" xfId="25628" xr:uid="{00000000-0005-0000-0000-00001C640000}"/>
    <cellStyle name="SAPBEXresData 18 2" xfId="25629" xr:uid="{00000000-0005-0000-0000-00001D640000}"/>
    <cellStyle name="SAPBEXresData 18 3" xfId="25630" xr:uid="{00000000-0005-0000-0000-00001E640000}"/>
    <cellStyle name="SAPBEXresData 19" xfId="25631" xr:uid="{00000000-0005-0000-0000-00001F640000}"/>
    <cellStyle name="SAPBEXresData 19 2" xfId="25632" xr:uid="{00000000-0005-0000-0000-000020640000}"/>
    <cellStyle name="SAPBEXresData 19 3" xfId="25633" xr:uid="{00000000-0005-0000-0000-000021640000}"/>
    <cellStyle name="SAPBEXresData 2" xfId="25634" xr:uid="{00000000-0005-0000-0000-000022640000}"/>
    <cellStyle name="SAPBEXresData 20" xfId="25635" xr:uid="{00000000-0005-0000-0000-000023640000}"/>
    <cellStyle name="SAPBEXresData 20 2" xfId="25636" xr:uid="{00000000-0005-0000-0000-000024640000}"/>
    <cellStyle name="SAPBEXresData 20 3" xfId="25637" xr:uid="{00000000-0005-0000-0000-000025640000}"/>
    <cellStyle name="SAPBEXresData 21" xfId="25638" xr:uid="{00000000-0005-0000-0000-000026640000}"/>
    <cellStyle name="SAPBEXresData 21 2" xfId="25639" xr:uid="{00000000-0005-0000-0000-000027640000}"/>
    <cellStyle name="SAPBEXresData 21 3" xfId="25640" xr:uid="{00000000-0005-0000-0000-000028640000}"/>
    <cellStyle name="SAPBEXresData 22" xfId="25641" xr:uid="{00000000-0005-0000-0000-000029640000}"/>
    <cellStyle name="SAPBEXresData 22 2" xfId="25642" xr:uid="{00000000-0005-0000-0000-00002A640000}"/>
    <cellStyle name="SAPBEXresData 22 3" xfId="25643" xr:uid="{00000000-0005-0000-0000-00002B640000}"/>
    <cellStyle name="SAPBEXresData 23" xfId="25644" xr:uid="{00000000-0005-0000-0000-00002C640000}"/>
    <cellStyle name="SAPBEXresData 23 2" xfId="25645" xr:uid="{00000000-0005-0000-0000-00002D640000}"/>
    <cellStyle name="SAPBEXresData 23 3" xfId="25646" xr:uid="{00000000-0005-0000-0000-00002E640000}"/>
    <cellStyle name="SAPBEXresData 24" xfId="25647" xr:uid="{00000000-0005-0000-0000-00002F640000}"/>
    <cellStyle name="SAPBEXresData 24 2" xfId="25648" xr:uid="{00000000-0005-0000-0000-000030640000}"/>
    <cellStyle name="SAPBEXresData 24 3" xfId="25649" xr:uid="{00000000-0005-0000-0000-000031640000}"/>
    <cellStyle name="SAPBEXresData 25" xfId="25650" xr:uid="{00000000-0005-0000-0000-000032640000}"/>
    <cellStyle name="SAPBEXresData 25 2" xfId="25651" xr:uid="{00000000-0005-0000-0000-000033640000}"/>
    <cellStyle name="SAPBEXresData 25 3" xfId="25652" xr:uid="{00000000-0005-0000-0000-000034640000}"/>
    <cellStyle name="SAPBEXresData 26" xfId="25653" xr:uid="{00000000-0005-0000-0000-000035640000}"/>
    <cellStyle name="SAPBEXresData 26 2" xfId="25654" xr:uid="{00000000-0005-0000-0000-000036640000}"/>
    <cellStyle name="SAPBEXresData 26 3" xfId="25655" xr:uid="{00000000-0005-0000-0000-000037640000}"/>
    <cellStyle name="SAPBEXresData 27" xfId="25656" xr:uid="{00000000-0005-0000-0000-000038640000}"/>
    <cellStyle name="SAPBEXresData 27 2" xfId="25657" xr:uid="{00000000-0005-0000-0000-000039640000}"/>
    <cellStyle name="SAPBEXresData 27 3" xfId="25658" xr:uid="{00000000-0005-0000-0000-00003A640000}"/>
    <cellStyle name="SAPBEXresData 28" xfId="25659" xr:uid="{00000000-0005-0000-0000-00003B640000}"/>
    <cellStyle name="SAPBEXresData 29" xfId="25660" xr:uid="{00000000-0005-0000-0000-00003C640000}"/>
    <cellStyle name="SAPBEXresData 3" xfId="25661" xr:uid="{00000000-0005-0000-0000-00003D640000}"/>
    <cellStyle name="SAPBEXresData 30" xfId="25662" xr:uid="{00000000-0005-0000-0000-00003E640000}"/>
    <cellStyle name="SAPBEXresData 4" xfId="25663" xr:uid="{00000000-0005-0000-0000-00003F640000}"/>
    <cellStyle name="SAPBEXresData 5" xfId="25664" xr:uid="{00000000-0005-0000-0000-000040640000}"/>
    <cellStyle name="SAPBEXresData 6" xfId="25665" xr:uid="{00000000-0005-0000-0000-000041640000}"/>
    <cellStyle name="SAPBEXresData 6 10" xfId="25666" xr:uid="{00000000-0005-0000-0000-000042640000}"/>
    <cellStyle name="SAPBEXresData 6 10 2" xfId="25667" xr:uid="{00000000-0005-0000-0000-000043640000}"/>
    <cellStyle name="SAPBEXresData 6 10 3" xfId="25668" xr:uid="{00000000-0005-0000-0000-000044640000}"/>
    <cellStyle name="SAPBEXresData 6 11" xfId="25669" xr:uid="{00000000-0005-0000-0000-000045640000}"/>
    <cellStyle name="SAPBEXresData 6 11 2" xfId="25670" xr:uid="{00000000-0005-0000-0000-000046640000}"/>
    <cellStyle name="SAPBEXresData 6 11 3" xfId="25671" xr:uid="{00000000-0005-0000-0000-000047640000}"/>
    <cellStyle name="SAPBEXresData 6 12" xfId="25672" xr:uid="{00000000-0005-0000-0000-000048640000}"/>
    <cellStyle name="SAPBEXresData 6 12 2" xfId="25673" xr:uid="{00000000-0005-0000-0000-000049640000}"/>
    <cellStyle name="SAPBEXresData 6 12 3" xfId="25674" xr:uid="{00000000-0005-0000-0000-00004A640000}"/>
    <cellStyle name="SAPBEXresData 6 13" xfId="25675" xr:uid="{00000000-0005-0000-0000-00004B640000}"/>
    <cellStyle name="SAPBEXresData 6 13 2" xfId="25676" xr:uid="{00000000-0005-0000-0000-00004C640000}"/>
    <cellStyle name="SAPBEXresData 6 13 3" xfId="25677" xr:uid="{00000000-0005-0000-0000-00004D640000}"/>
    <cellStyle name="SAPBEXresData 6 14" xfId="25678" xr:uid="{00000000-0005-0000-0000-00004E640000}"/>
    <cellStyle name="SAPBEXresData 6 14 2" xfId="25679" xr:uid="{00000000-0005-0000-0000-00004F640000}"/>
    <cellStyle name="SAPBEXresData 6 14 3" xfId="25680" xr:uid="{00000000-0005-0000-0000-000050640000}"/>
    <cellStyle name="SAPBEXresData 6 15" xfId="25681" xr:uid="{00000000-0005-0000-0000-000051640000}"/>
    <cellStyle name="SAPBEXresData 6 15 2" xfId="25682" xr:uid="{00000000-0005-0000-0000-000052640000}"/>
    <cellStyle name="SAPBEXresData 6 15 3" xfId="25683" xr:uid="{00000000-0005-0000-0000-000053640000}"/>
    <cellStyle name="SAPBEXresData 6 16" xfId="25684" xr:uid="{00000000-0005-0000-0000-000054640000}"/>
    <cellStyle name="SAPBEXresData 6 2" xfId="25685" xr:uid="{00000000-0005-0000-0000-000055640000}"/>
    <cellStyle name="SAPBEXresData 6 2 2" xfId="25686" xr:uid="{00000000-0005-0000-0000-000056640000}"/>
    <cellStyle name="SAPBEXresData 6 2 3" xfId="25687" xr:uid="{00000000-0005-0000-0000-000057640000}"/>
    <cellStyle name="SAPBEXresData 6 3" xfId="25688" xr:uid="{00000000-0005-0000-0000-000058640000}"/>
    <cellStyle name="SAPBEXresData 6 3 2" xfId="25689" xr:uid="{00000000-0005-0000-0000-000059640000}"/>
    <cellStyle name="SAPBEXresData 6 3 3" xfId="25690" xr:uid="{00000000-0005-0000-0000-00005A640000}"/>
    <cellStyle name="SAPBEXresData 6 4" xfId="25691" xr:uid="{00000000-0005-0000-0000-00005B640000}"/>
    <cellStyle name="SAPBEXresData 6 4 2" xfId="25692" xr:uid="{00000000-0005-0000-0000-00005C640000}"/>
    <cellStyle name="SAPBEXresData 6 4 3" xfId="25693" xr:uid="{00000000-0005-0000-0000-00005D640000}"/>
    <cellStyle name="SAPBEXresData 6 5" xfId="25694" xr:uid="{00000000-0005-0000-0000-00005E640000}"/>
    <cellStyle name="SAPBEXresData 6 5 2" xfId="25695" xr:uid="{00000000-0005-0000-0000-00005F640000}"/>
    <cellStyle name="SAPBEXresData 6 5 3" xfId="25696" xr:uid="{00000000-0005-0000-0000-000060640000}"/>
    <cellStyle name="SAPBEXresData 6 6" xfId="25697" xr:uid="{00000000-0005-0000-0000-000061640000}"/>
    <cellStyle name="SAPBEXresData 6 6 2" xfId="25698" xr:uid="{00000000-0005-0000-0000-000062640000}"/>
    <cellStyle name="SAPBEXresData 6 6 3" xfId="25699" xr:uid="{00000000-0005-0000-0000-000063640000}"/>
    <cellStyle name="SAPBEXresData 6 7" xfId="25700" xr:uid="{00000000-0005-0000-0000-000064640000}"/>
    <cellStyle name="SAPBEXresData 6 7 2" xfId="25701" xr:uid="{00000000-0005-0000-0000-000065640000}"/>
    <cellStyle name="SAPBEXresData 6 7 3" xfId="25702" xr:uid="{00000000-0005-0000-0000-000066640000}"/>
    <cellStyle name="SAPBEXresData 6 8" xfId="25703" xr:uid="{00000000-0005-0000-0000-000067640000}"/>
    <cellStyle name="SAPBEXresData 6 8 2" xfId="25704" xr:uid="{00000000-0005-0000-0000-000068640000}"/>
    <cellStyle name="SAPBEXresData 6 8 3" xfId="25705" xr:uid="{00000000-0005-0000-0000-000069640000}"/>
    <cellStyle name="SAPBEXresData 6 9" xfId="25706" xr:uid="{00000000-0005-0000-0000-00006A640000}"/>
    <cellStyle name="SAPBEXresData 6 9 2" xfId="25707" xr:uid="{00000000-0005-0000-0000-00006B640000}"/>
    <cellStyle name="SAPBEXresData 6 9 3" xfId="25708" xr:uid="{00000000-0005-0000-0000-00006C640000}"/>
    <cellStyle name="SAPBEXresData 7" xfId="25709" xr:uid="{00000000-0005-0000-0000-00006D640000}"/>
    <cellStyle name="SAPBEXresData 7 10" xfId="25710" xr:uid="{00000000-0005-0000-0000-00006E640000}"/>
    <cellStyle name="SAPBEXresData 7 10 2" xfId="25711" xr:uid="{00000000-0005-0000-0000-00006F640000}"/>
    <cellStyle name="SAPBEXresData 7 10 3" xfId="25712" xr:uid="{00000000-0005-0000-0000-000070640000}"/>
    <cellStyle name="SAPBEXresData 7 11" xfId="25713" xr:uid="{00000000-0005-0000-0000-000071640000}"/>
    <cellStyle name="SAPBEXresData 7 11 2" xfId="25714" xr:uid="{00000000-0005-0000-0000-000072640000}"/>
    <cellStyle name="SAPBEXresData 7 11 3" xfId="25715" xr:uid="{00000000-0005-0000-0000-000073640000}"/>
    <cellStyle name="SAPBEXresData 7 12" xfId="25716" xr:uid="{00000000-0005-0000-0000-000074640000}"/>
    <cellStyle name="SAPBEXresData 7 12 2" xfId="25717" xr:uid="{00000000-0005-0000-0000-000075640000}"/>
    <cellStyle name="SAPBEXresData 7 12 3" xfId="25718" xr:uid="{00000000-0005-0000-0000-000076640000}"/>
    <cellStyle name="SAPBEXresData 7 13" xfId="25719" xr:uid="{00000000-0005-0000-0000-000077640000}"/>
    <cellStyle name="SAPBEXresData 7 13 2" xfId="25720" xr:uid="{00000000-0005-0000-0000-000078640000}"/>
    <cellStyle name="SAPBEXresData 7 13 3" xfId="25721" xr:uid="{00000000-0005-0000-0000-000079640000}"/>
    <cellStyle name="SAPBEXresData 7 14" xfId="25722" xr:uid="{00000000-0005-0000-0000-00007A640000}"/>
    <cellStyle name="SAPBEXresData 7 14 2" xfId="25723" xr:uid="{00000000-0005-0000-0000-00007B640000}"/>
    <cellStyle name="SAPBEXresData 7 14 3" xfId="25724" xr:uid="{00000000-0005-0000-0000-00007C640000}"/>
    <cellStyle name="SAPBEXresData 7 15" xfId="25725" xr:uid="{00000000-0005-0000-0000-00007D640000}"/>
    <cellStyle name="SAPBEXresData 7 15 2" xfId="25726" xr:uid="{00000000-0005-0000-0000-00007E640000}"/>
    <cellStyle name="SAPBEXresData 7 15 3" xfId="25727" xr:uid="{00000000-0005-0000-0000-00007F640000}"/>
    <cellStyle name="SAPBEXresData 7 16" xfId="25728" xr:uid="{00000000-0005-0000-0000-000080640000}"/>
    <cellStyle name="SAPBEXresData 7 2" xfId="25729" xr:uid="{00000000-0005-0000-0000-000081640000}"/>
    <cellStyle name="SAPBEXresData 7 2 2" xfId="25730" xr:uid="{00000000-0005-0000-0000-000082640000}"/>
    <cellStyle name="SAPBEXresData 7 2 3" xfId="25731" xr:uid="{00000000-0005-0000-0000-000083640000}"/>
    <cellStyle name="SAPBEXresData 7 3" xfId="25732" xr:uid="{00000000-0005-0000-0000-000084640000}"/>
    <cellStyle name="SAPBEXresData 7 3 2" xfId="25733" xr:uid="{00000000-0005-0000-0000-000085640000}"/>
    <cellStyle name="SAPBEXresData 7 3 3" xfId="25734" xr:uid="{00000000-0005-0000-0000-000086640000}"/>
    <cellStyle name="SAPBEXresData 7 4" xfId="25735" xr:uid="{00000000-0005-0000-0000-000087640000}"/>
    <cellStyle name="SAPBEXresData 7 4 2" xfId="25736" xr:uid="{00000000-0005-0000-0000-000088640000}"/>
    <cellStyle name="SAPBEXresData 7 4 3" xfId="25737" xr:uid="{00000000-0005-0000-0000-000089640000}"/>
    <cellStyle name="SAPBEXresData 7 5" xfId="25738" xr:uid="{00000000-0005-0000-0000-00008A640000}"/>
    <cellStyle name="SAPBEXresData 7 5 2" xfId="25739" xr:uid="{00000000-0005-0000-0000-00008B640000}"/>
    <cellStyle name="SAPBEXresData 7 5 3" xfId="25740" xr:uid="{00000000-0005-0000-0000-00008C640000}"/>
    <cellStyle name="SAPBEXresData 7 6" xfId="25741" xr:uid="{00000000-0005-0000-0000-00008D640000}"/>
    <cellStyle name="SAPBEXresData 7 6 2" xfId="25742" xr:uid="{00000000-0005-0000-0000-00008E640000}"/>
    <cellStyle name="SAPBEXresData 7 6 3" xfId="25743" xr:uid="{00000000-0005-0000-0000-00008F640000}"/>
    <cellStyle name="SAPBEXresData 7 7" xfId="25744" xr:uid="{00000000-0005-0000-0000-000090640000}"/>
    <cellStyle name="SAPBEXresData 7 7 2" xfId="25745" xr:uid="{00000000-0005-0000-0000-000091640000}"/>
    <cellStyle name="SAPBEXresData 7 7 3" xfId="25746" xr:uid="{00000000-0005-0000-0000-000092640000}"/>
    <cellStyle name="SAPBEXresData 7 8" xfId="25747" xr:uid="{00000000-0005-0000-0000-000093640000}"/>
    <cellStyle name="SAPBEXresData 7 8 2" xfId="25748" xr:uid="{00000000-0005-0000-0000-000094640000}"/>
    <cellStyle name="SAPBEXresData 7 8 3" xfId="25749" xr:uid="{00000000-0005-0000-0000-000095640000}"/>
    <cellStyle name="SAPBEXresData 7 9" xfId="25750" xr:uid="{00000000-0005-0000-0000-000096640000}"/>
    <cellStyle name="SAPBEXresData 7 9 2" xfId="25751" xr:uid="{00000000-0005-0000-0000-000097640000}"/>
    <cellStyle name="SAPBEXresData 7 9 3" xfId="25752" xr:uid="{00000000-0005-0000-0000-000098640000}"/>
    <cellStyle name="SAPBEXresData 8" xfId="25753" xr:uid="{00000000-0005-0000-0000-000099640000}"/>
    <cellStyle name="SAPBEXresData 8 10" xfId="25754" xr:uid="{00000000-0005-0000-0000-00009A640000}"/>
    <cellStyle name="SAPBEXresData 8 10 2" xfId="25755" xr:uid="{00000000-0005-0000-0000-00009B640000}"/>
    <cellStyle name="SAPBEXresData 8 10 3" xfId="25756" xr:uid="{00000000-0005-0000-0000-00009C640000}"/>
    <cellStyle name="SAPBEXresData 8 11" xfId="25757" xr:uid="{00000000-0005-0000-0000-00009D640000}"/>
    <cellStyle name="SAPBEXresData 8 11 2" xfId="25758" xr:uid="{00000000-0005-0000-0000-00009E640000}"/>
    <cellStyle name="SAPBEXresData 8 11 3" xfId="25759" xr:uid="{00000000-0005-0000-0000-00009F640000}"/>
    <cellStyle name="SAPBEXresData 8 12" xfId="25760" xr:uid="{00000000-0005-0000-0000-0000A0640000}"/>
    <cellStyle name="SAPBEXresData 8 12 2" xfId="25761" xr:uid="{00000000-0005-0000-0000-0000A1640000}"/>
    <cellStyle name="SAPBEXresData 8 12 3" xfId="25762" xr:uid="{00000000-0005-0000-0000-0000A2640000}"/>
    <cellStyle name="SAPBEXresData 8 13" xfId="25763" xr:uid="{00000000-0005-0000-0000-0000A3640000}"/>
    <cellStyle name="SAPBEXresData 8 13 2" xfId="25764" xr:uid="{00000000-0005-0000-0000-0000A4640000}"/>
    <cellStyle name="SAPBEXresData 8 13 3" xfId="25765" xr:uid="{00000000-0005-0000-0000-0000A5640000}"/>
    <cellStyle name="SAPBEXresData 8 14" xfId="25766" xr:uid="{00000000-0005-0000-0000-0000A6640000}"/>
    <cellStyle name="SAPBEXresData 8 14 2" xfId="25767" xr:uid="{00000000-0005-0000-0000-0000A7640000}"/>
    <cellStyle name="SAPBEXresData 8 14 3" xfId="25768" xr:uid="{00000000-0005-0000-0000-0000A8640000}"/>
    <cellStyle name="SAPBEXresData 8 15" xfId="25769" xr:uid="{00000000-0005-0000-0000-0000A9640000}"/>
    <cellStyle name="SAPBEXresData 8 15 2" xfId="25770" xr:uid="{00000000-0005-0000-0000-0000AA640000}"/>
    <cellStyle name="SAPBEXresData 8 15 3" xfId="25771" xr:uid="{00000000-0005-0000-0000-0000AB640000}"/>
    <cellStyle name="SAPBEXresData 8 16" xfId="25772" xr:uid="{00000000-0005-0000-0000-0000AC640000}"/>
    <cellStyle name="SAPBEXresData 8 2" xfId="25773" xr:uid="{00000000-0005-0000-0000-0000AD640000}"/>
    <cellStyle name="SAPBEXresData 8 2 2" xfId="25774" xr:uid="{00000000-0005-0000-0000-0000AE640000}"/>
    <cellStyle name="SAPBEXresData 8 2 3" xfId="25775" xr:uid="{00000000-0005-0000-0000-0000AF640000}"/>
    <cellStyle name="SAPBEXresData 8 3" xfId="25776" xr:uid="{00000000-0005-0000-0000-0000B0640000}"/>
    <cellStyle name="SAPBEXresData 8 3 2" xfId="25777" xr:uid="{00000000-0005-0000-0000-0000B1640000}"/>
    <cellStyle name="SAPBEXresData 8 3 3" xfId="25778" xr:uid="{00000000-0005-0000-0000-0000B2640000}"/>
    <cellStyle name="SAPBEXresData 8 4" xfId="25779" xr:uid="{00000000-0005-0000-0000-0000B3640000}"/>
    <cellStyle name="SAPBEXresData 8 4 2" xfId="25780" xr:uid="{00000000-0005-0000-0000-0000B4640000}"/>
    <cellStyle name="SAPBEXresData 8 4 3" xfId="25781" xr:uid="{00000000-0005-0000-0000-0000B5640000}"/>
    <cellStyle name="SAPBEXresData 8 5" xfId="25782" xr:uid="{00000000-0005-0000-0000-0000B6640000}"/>
    <cellStyle name="SAPBEXresData 8 5 2" xfId="25783" xr:uid="{00000000-0005-0000-0000-0000B7640000}"/>
    <cellStyle name="SAPBEXresData 8 5 3" xfId="25784" xr:uid="{00000000-0005-0000-0000-0000B8640000}"/>
    <cellStyle name="SAPBEXresData 8 6" xfId="25785" xr:uid="{00000000-0005-0000-0000-0000B9640000}"/>
    <cellStyle name="SAPBEXresData 8 6 2" xfId="25786" xr:uid="{00000000-0005-0000-0000-0000BA640000}"/>
    <cellStyle name="SAPBEXresData 8 6 3" xfId="25787" xr:uid="{00000000-0005-0000-0000-0000BB640000}"/>
    <cellStyle name="SAPBEXresData 8 7" xfId="25788" xr:uid="{00000000-0005-0000-0000-0000BC640000}"/>
    <cellStyle name="SAPBEXresData 8 7 2" xfId="25789" xr:uid="{00000000-0005-0000-0000-0000BD640000}"/>
    <cellStyle name="SAPBEXresData 8 7 3" xfId="25790" xr:uid="{00000000-0005-0000-0000-0000BE640000}"/>
    <cellStyle name="SAPBEXresData 8 8" xfId="25791" xr:uid="{00000000-0005-0000-0000-0000BF640000}"/>
    <cellStyle name="SAPBEXresData 8 8 2" xfId="25792" xr:uid="{00000000-0005-0000-0000-0000C0640000}"/>
    <cellStyle name="SAPBEXresData 8 8 3" xfId="25793" xr:uid="{00000000-0005-0000-0000-0000C1640000}"/>
    <cellStyle name="SAPBEXresData 8 9" xfId="25794" xr:uid="{00000000-0005-0000-0000-0000C2640000}"/>
    <cellStyle name="SAPBEXresData 8 9 2" xfId="25795" xr:uid="{00000000-0005-0000-0000-0000C3640000}"/>
    <cellStyle name="SAPBEXresData 8 9 3" xfId="25796" xr:uid="{00000000-0005-0000-0000-0000C4640000}"/>
    <cellStyle name="SAPBEXresData 9" xfId="25797" xr:uid="{00000000-0005-0000-0000-0000C5640000}"/>
    <cellStyle name="SAPBEXresData 9 10" xfId="25798" xr:uid="{00000000-0005-0000-0000-0000C6640000}"/>
    <cellStyle name="SAPBEXresData 9 10 2" xfId="25799" xr:uid="{00000000-0005-0000-0000-0000C7640000}"/>
    <cellStyle name="SAPBEXresData 9 10 3" xfId="25800" xr:uid="{00000000-0005-0000-0000-0000C8640000}"/>
    <cellStyle name="SAPBEXresData 9 11" xfId="25801" xr:uid="{00000000-0005-0000-0000-0000C9640000}"/>
    <cellStyle name="SAPBEXresData 9 11 2" xfId="25802" xr:uid="{00000000-0005-0000-0000-0000CA640000}"/>
    <cellStyle name="SAPBEXresData 9 11 3" xfId="25803" xr:uid="{00000000-0005-0000-0000-0000CB640000}"/>
    <cellStyle name="SAPBEXresData 9 12" xfId="25804" xr:uid="{00000000-0005-0000-0000-0000CC640000}"/>
    <cellStyle name="SAPBEXresData 9 12 2" xfId="25805" xr:uid="{00000000-0005-0000-0000-0000CD640000}"/>
    <cellStyle name="SAPBEXresData 9 12 3" xfId="25806" xr:uid="{00000000-0005-0000-0000-0000CE640000}"/>
    <cellStyle name="SAPBEXresData 9 13" xfId="25807" xr:uid="{00000000-0005-0000-0000-0000CF640000}"/>
    <cellStyle name="SAPBEXresData 9 13 2" xfId="25808" xr:uid="{00000000-0005-0000-0000-0000D0640000}"/>
    <cellStyle name="SAPBEXresData 9 13 3" xfId="25809" xr:uid="{00000000-0005-0000-0000-0000D1640000}"/>
    <cellStyle name="SAPBEXresData 9 14" xfId="25810" xr:uid="{00000000-0005-0000-0000-0000D2640000}"/>
    <cellStyle name="SAPBEXresData 9 14 2" xfId="25811" xr:uid="{00000000-0005-0000-0000-0000D3640000}"/>
    <cellStyle name="SAPBEXresData 9 14 3" xfId="25812" xr:uid="{00000000-0005-0000-0000-0000D4640000}"/>
    <cellStyle name="SAPBEXresData 9 15" xfId="25813" xr:uid="{00000000-0005-0000-0000-0000D5640000}"/>
    <cellStyle name="SAPBEXresData 9 15 2" xfId="25814" xr:uid="{00000000-0005-0000-0000-0000D6640000}"/>
    <cellStyle name="SAPBEXresData 9 15 3" xfId="25815" xr:uid="{00000000-0005-0000-0000-0000D7640000}"/>
    <cellStyle name="SAPBEXresData 9 16" xfId="25816" xr:uid="{00000000-0005-0000-0000-0000D8640000}"/>
    <cellStyle name="SAPBEXresData 9 2" xfId="25817" xr:uid="{00000000-0005-0000-0000-0000D9640000}"/>
    <cellStyle name="SAPBEXresData 9 2 2" xfId="25818" xr:uid="{00000000-0005-0000-0000-0000DA640000}"/>
    <cellStyle name="SAPBEXresData 9 2 3" xfId="25819" xr:uid="{00000000-0005-0000-0000-0000DB640000}"/>
    <cellStyle name="SAPBEXresData 9 3" xfId="25820" xr:uid="{00000000-0005-0000-0000-0000DC640000}"/>
    <cellStyle name="SAPBEXresData 9 3 2" xfId="25821" xr:uid="{00000000-0005-0000-0000-0000DD640000}"/>
    <cellStyle name="SAPBEXresData 9 3 3" xfId="25822" xr:uid="{00000000-0005-0000-0000-0000DE640000}"/>
    <cellStyle name="SAPBEXresData 9 4" xfId="25823" xr:uid="{00000000-0005-0000-0000-0000DF640000}"/>
    <cellStyle name="SAPBEXresData 9 4 2" xfId="25824" xr:uid="{00000000-0005-0000-0000-0000E0640000}"/>
    <cellStyle name="SAPBEXresData 9 4 3" xfId="25825" xr:uid="{00000000-0005-0000-0000-0000E1640000}"/>
    <cellStyle name="SAPBEXresData 9 5" xfId="25826" xr:uid="{00000000-0005-0000-0000-0000E2640000}"/>
    <cellStyle name="SAPBEXresData 9 5 2" xfId="25827" xr:uid="{00000000-0005-0000-0000-0000E3640000}"/>
    <cellStyle name="SAPBEXresData 9 5 3" xfId="25828" xr:uid="{00000000-0005-0000-0000-0000E4640000}"/>
    <cellStyle name="SAPBEXresData 9 6" xfId="25829" xr:uid="{00000000-0005-0000-0000-0000E5640000}"/>
    <cellStyle name="SAPBEXresData 9 6 2" xfId="25830" xr:uid="{00000000-0005-0000-0000-0000E6640000}"/>
    <cellStyle name="SAPBEXresData 9 6 3" xfId="25831" xr:uid="{00000000-0005-0000-0000-0000E7640000}"/>
    <cellStyle name="SAPBEXresData 9 7" xfId="25832" xr:uid="{00000000-0005-0000-0000-0000E8640000}"/>
    <cellStyle name="SAPBEXresData 9 7 2" xfId="25833" xr:uid="{00000000-0005-0000-0000-0000E9640000}"/>
    <cellStyle name="SAPBEXresData 9 7 3" xfId="25834" xr:uid="{00000000-0005-0000-0000-0000EA640000}"/>
    <cellStyle name="SAPBEXresData 9 8" xfId="25835" xr:uid="{00000000-0005-0000-0000-0000EB640000}"/>
    <cellStyle name="SAPBEXresData 9 8 2" xfId="25836" xr:uid="{00000000-0005-0000-0000-0000EC640000}"/>
    <cellStyle name="SAPBEXresData 9 8 3" xfId="25837" xr:uid="{00000000-0005-0000-0000-0000ED640000}"/>
    <cellStyle name="SAPBEXresData 9 9" xfId="25838" xr:uid="{00000000-0005-0000-0000-0000EE640000}"/>
    <cellStyle name="SAPBEXresData 9 9 2" xfId="25839" xr:uid="{00000000-0005-0000-0000-0000EF640000}"/>
    <cellStyle name="SAPBEXresData 9 9 3" xfId="25840" xr:uid="{00000000-0005-0000-0000-0000F0640000}"/>
    <cellStyle name="SAPBEXresDataEmph" xfId="25841" xr:uid="{00000000-0005-0000-0000-0000F1640000}"/>
    <cellStyle name="SAPBEXresDataEmph 10" xfId="25842" xr:uid="{00000000-0005-0000-0000-0000F2640000}"/>
    <cellStyle name="SAPBEXresDataEmph 10 10" xfId="25843" xr:uid="{00000000-0005-0000-0000-0000F3640000}"/>
    <cellStyle name="SAPBEXresDataEmph 10 10 2" xfId="25844" xr:uid="{00000000-0005-0000-0000-0000F4640000}"/>
    <cellStyle name="SAPBEXresDataEmph 10 10 3" xfId="25845" xr:uid="{00000000-0005-0000-0000-0000F5640000}"/>
    <cellStyle name="SAPBEXresDataEmph 10 11" xfId="25846" xr:uid="{00000000-0005-0000-0000-0000F6640000}"/>
    <cellStyle name="SAPBEXresDataEmph 10 11 2" xfId="25847" xr:uid="{00000000-0005-0000-0000-0000F7640000}"/>
    <cellStyle name="SAPBEXresDataEmph 10 11 3" xfId="25848" xr:uid="{00000000-0005-0000-0000-0000F8640000}"/>
    <cellStyle name="SAPBEXresDataEmph 10 12" xfId="25849" xr:uid="{00000000-0005-0000-0000-0000F9640000}"/>
    <cellStyle name="SAPBEXresDataEmph 10 12 2" xfId="25850" xr:uid="{00000000-0005-0000-0000-0000FA640000}"/>
    <cellStyle name="SAPBEXresDataEmph 10 12 3" xfId="25851" xr:uid="{00000000-0005-0000-0000-0000FB640000}"/>
    <cellStyle name="SAPBEXresDataEmph 10 13" xfId="25852" xr:uid="{00000000-0005-0000-0000-0000FC640000}"/>
    <cellStyle name="SAPBEXresDataEmph 10 13 2" xfId="25853" xr:uid="{00000000-0005-0000-0000-0000FD640000}"/>
    <cellStyle name="SAPBEXresDataEmph 10 13 3" xfId="25854" xr:uid="{00000000-0005-0000-0000-0000FE640000}"/>
    <cellStyle name="SAPBEXresDataEmph 10 14" xfId="25855" xr:uid="{00000000-0005-0000-0000-0000FF640000}"/>
    <cellStyle name="SAPBEXresDataEmph 10 14 2" xfId="25856" xr:uid="{00000000-0005-0000-0000-000000650000}"/>
    <cellStyle name="SAPBEXresDataEmph 10 15" xfId="25857" xr:uid="{00000000-0005-0000-0000-000001650000}"/>
    <cellStyle name="SAPBEXresDataEmph 10 2" xfId="25858" xr:uid="{00000000-0005-0000-0000-000002650000}"/>
    <cellStyle name="SAPBEXresDataEmph 10 2 2" xfId="25859" xr:uid="{00000000-0005-0000-0000-000003650000}"/>
    <cellStyle name="SAPBEXresDataEmph 10 2 3" xfId="25860" xr:uid="{00000000-0005-0000-0000-000004650000}"/>
    <cellStyle name="SAPBEXresDataEmph 10 3" xfId="25861" xr:uid="{00000000-0005-0000-0000-000005650000}"/>
    <cellStyle name="SAPBEXresDataEmph 10 3 2" xfId="25862" xr:uid="{00000000-0005-0000-0000-000006650000}"/>
    <cellStyle name="SAPBEXresDataEmph 10 3 3" xfId="25863" xr:uid="{00000000-0005-0000-0000-000007650000}"/>
    <cellStyle name="SAPBEXresDataEmph 10 4" xfId="25864" xr:uid="{00000000-0005-0000-0000-000008650000}"/>
    <cellStyle name="SAPBEXresDataEmph 10 4 2" xfId="25865" xr:uid="{00000000-0005-0000-0000-000009650000}"/>
    <cellStyle name="SAPBEXresDataEmph 10 4 3" xfId="25866" xr:uid="{00000000-0005-0000-0000-00000A650000}"/>
    <cellStyle name="SAPBEXresDataEmph 10 5" xfId="25867" xr:uid="{00000000-0005-0000-0000-00000B650000}"/>
    <cellStyle name="SAPBEXresDataEmph 10 5 2" xfId="25868" xr:uid="{00000000-0005-0000-0000-00000C650000}"/>
    <cellStyle name="SAPBEXresDataEmph 10 5 3" xfId="25869" xr:uid="{00000000-0005-0000-0000-00000D650000}"/>
    <cellStyle name="SAPBEXresDataEmph 10 6" xfId="25870" xr:uid="{00000000-0005-0000-0000-00000E650000}"/>
    <cellStyle name="SAPBEXresDataEmph 10 6 2" xfId="25871" xr:uid="{00000000-0005-0000-0000-00000F650000}"/>
    <cellStyle name="SAPBEXresDataEmph 10 6 3" xfId="25872" xr:uid="{00000000-0005-0000-0000-000010650000}"/>
    <cellStyle name="SAPBEXresDataEmph 10 7" xfId="25873" xr:uid="{00000000-0005-0000-0000-000011650000}"/>
    <cellStyle name="SAPBEXresDataEmph 10 7 2" xfId="25874" xr:uid="{00000000-0005-0000-0000-000012650000}"/>
    <cellStyle name="SAPBEXresDataEmph 10 7 3" xfId="25875" xr:uid="{00000000-0005-0000-0000-000013650000}"/>
    <cellStyle name="SAPBEXresDataEmph 10 8" xfId="25876" xr:uid="{00000000-0005-0000-0000-000014650000}"/>
    <cellStyle name="SAPBEXresDataEmph 10 8 2" xfId="25877" xr:uid="{00000000-0005-0000-0000-000015650000}"/>
    <cellStyle name="SAPBEXresDataEmph 10 8 3" xfId="25878" xr:uid="{00000000-0005-0000-0000-000016650000}"/>
    <cellStyle name="SAPBEXresDataEmph 10 9" xfId="25879" xr:uid="{00000000-0005-0000-0000-000017650000}"/>
    <cellStyle name="SAPBEXresDataEmph 10 9 2" xfId="25880" xr:uid="{00000000-0005-0000-0000-000018650000}"/>
    <cellStyle name="SAPBEXresDataEmph 10 9 3" xfId="25881" xr:uid="{00000000-0005-0000-0000-000019650000}"/>
    <cellStyle name="SAPBEXresDataEmph 11" xfId="25882" xr:uid="{00000000-0005-0000-0000-00001A650000}"/>
    <cellStyle name="SAPBEXresDataEmph 11 10" xfId="25883" xr:uid="{00000000-0005-0000-0000-00001B650000}"/>
    <cellStyle name="SAPBEXresDataEmph 11 10 2" xfId="25884" xr:uid="{00000000-0005-0000-0000-00001C650000}"/>
    <cellStyle name="SAPBEXresDataEmph 11 10 3" xfId="25885" xr:uid="{00000000-0005-0000-0000-00001D650000}"/>
    <cellStyle name="SAPBEXresDataEmph 11 11" xfId="25886" xr:uid="{00000000-0005-0000-0000-00001E650000}"/>
    <cellStyle name="SAPBEXresDataEmph 11 11 2" xfId="25887" xr:uid="{00000000-0005-0000-0000-00001F650000}"/>
    <cellStyle name="SAPBEXresDataEmph 11 11 3" xfId="25888" xr:uid="{00000000-0005-0000-0000-000020650000}"/>
    <cellStyle name="SAPBEXresDataEmph 11 12" xfId="25889" xr:uid="{00000000-0005-0000-0000-000021650000}"/>
    <cellStyle name="SAPBEXresDataEmph 11 12 2" xfId="25890" xr:uid="{00000000-0005-0000-0000-000022650000}"/>
    <cellStyle name="SAPBEXresDataEmph 11 12 3" xfId="25891" xr:uid="{00000000-0005-0000-0000-000023650000}"/>
    <cellStyle name="SAPBEXresDataEmph 11 13" xfId="25892" xr:uid="{00000000-0005-0000-0000-000024650000}"/>
    <cellStyle name="SAPBEXresDataEmph 11 13 2" xfId="25893" xr:uid="{00000000-0005-0000-0000-000025650000}"/>
    <cellStyle name="SAPBEXresDataEmph 11 13 3" xfId="25894" xr:uid="{00000000-0005-0000-0000-000026650000}"/>
    <cellStyle name="SAPBEXresDataEmph 11 14" xfId="25895" xr:uid="{00000000-0005-0000-0000-000027650000}"/>
    <cellStyle name="SAPBEXresDataEmph 11 14 2" xfId="25896" xr:uid="{00000000-0005-0000-0000-000028650000}"/>
    <cellStyle name="SAPBEXresDataEmph 11 15" xfId="25897" xr:uid="{00000000-0005-0000-0000-000029650000}"/>
    <cellStyle name="SAPBEXresDataEmph 11 2" xfId="25898" xr:uid="{00000000-0005-0000-0000-00002A650000}"/>
    <cellStyle name="SAPBEXresDataEmph 11 2 2" xfId="25899" xr:uid="{00000000-0005-0000-0000-00002B650000}"/>
    <cellStyle name="SAPBEXresDataEmph 11 2 3" xfId="25900" xr:uid="{00000000-0005-0000-0000-00002C650000}"/>
    <cellStyle name="SAPBEXresDataEmph 11 3" xfId="25901" xr:uid="{00000000-0005-0000-0000-00002D650000}"/>
    <cellStyle name="SAPBEXresDataEmph 11 3 2" xfId="25902" xr:uid="{00000000-0005-0000-0000-00002E650000}"/>
    <cellStyle name="SAPBEXresDataEmph 11 3 3" xfId="25903" xr:uid="{00000000-0005-0000-0000-00002F650000}"/>
    <cellStyle name="SAPBEXresDataEmph 11 4" xfId="25904" xr:uid="{00000000-0005-0000-0000-000030650000}"/>
    <cellStyle name="SAPBEXresDataEmph 11 4 2" xfId="25905" xr:uid="{00000000-0005-0000-0000-000031650000}"/>
    <cellStyle name="SAPBEXresDataEmph 11 4 3" xfId="25906" xr:uid="{00000000-0005-0000-0000-000032650000}"/>
    <cellStyle name="SAPBEXresDataEmph 11 5" xfId="25907" xr:uid="{00000000-0005-0000-0000-000033650000}"/>
    <cellStyle name="SAPBEXresDataEmph 11 5 2" xfId="25908" xr:uid="{00000000-0005-0000-0000-000034650000}"/>
    <cellStyle name="SAPBEXresDataEmph 11 5 3" xfId="25909" xr:uid="{00000000-0005-0000-0000-000035650000}"/>
    <cellStyle name="SAPBEXresDataEmph 11 6" xfId="25910" xr:uid="{00000000-0005-0000-0000-000036650000}"/>
    <cellStyle name="SAPBEXresDataEmph 11 6 2" xfId="25911" xr:uid="{00000000-0005-0000-0000-000037650000}"/>
    <cellStyle name="SAPBEXresDataEmph 11 6 3" xfId="25912" xr:uid="{00000000-0005-0000-0000-000038650000}"/>
    <cellStyle name="SAPBEXresDataEmph 11 7" xfId="25913" xr:uid="{00000000-0005-0000-0000-000039650000}"/>
    <cellStyle name="SAPBEXresDataEmph 11 7 2" xfId="25914" xr:uid="{00000000-0005-0000-0000-00003A650000}"/>
    <cellStyle name="SAPBEXresDataEmph 11 7 3" xfId="25915" xr:uid="{00000000-0005-0000-0000-00003B650000}"/>
    <cellStyle name="SAPBEXresDataEmph 11 8" xfId="25916" xr:uid="{00000000-0005-0000-0000-00003C650000}"/>
    <cellStyle name="SAPBEXresDataEmph 11 8 2" xfId="25917" xr:uid="{00000000-0005-0000-0000-00003D650000}"/>
    <cellStyle name="SAPBEXresDataEmph 11 8 3" xfId="25918" xr:uid="{00000000-0005-0000-0000-00003E650000}"/>
    <cellStyle name="SAPBEXresDataEmph 11 9" xfId="25919" xr:uid="{00000000-0005-0000-0000-00003F650000}"/>
    <cellStyle name="SAPBEXresDataEmph 11 9 2" xfId="25920" xr:uid="{00000000-0005-0000-0000-000040650000}"/>
    <cellStyle name="SAPBEXresDataEmph 11 9 3" xfId="25921" xr:uid="{00000000-0005-0000-0000-000041650000}"/>
    <cellStyle name="SAPBEXresDataEmph 12" xfId="25922" xr:uid="{00000000-0005-0000-0000-000042650000}"/>
    <cellStyle name="SAPBEXresDataEmph 12 10" xfId="25923" xr:uid="{00000000-0005-0000-0000-000043650000}"/>
    <cellStyle name="SAPBEXresDataEmph 12 10 2" xfId="25924" xr:uid="{00000000-0005-0000-0000-000044650000}"/>
    <cellStyle name="SAPBEXresDataEmph 12 10 3" xfId="25925" xr:uid="{00000000-0005-0000-0000-000045650000}"/>
    <cellStyle name="SAPBEXresDataEmph 12 11" xfId="25926" xr:uid="{00000000-0005-0000-0000-000046650000}"/>
    <cellStyle name="SAPBEXresDataEmph 12 11 2" xfId="25927" xr:uid="{00000000-0005-0000-0000-000047650000}"/>
    <cellStyle name="SAPBEXresDataEmph 12 11 3" xfId="25928" xr:uid="{00000000-0005-0000-0000-000048650000}"/>
    <cellStyle name="SAPBEXresDataEmph 12 12" xfId="25929" xr:uid="{00000000-0005-0000-0000-000049650000}"/>
    <cellStyle name="SAPBEXresDataEmph 12 12 2" xfId="25930" xr:uid="{00000000-0005-0000-0000-00004A650000}"/>
    <cellStyle name="SAPBEXresDataEmph 12 12 3" xfId="25931" xr:uid="{00000000-0005-0000-0000-00004B650000}"/>
    <cellStyle name="SAPBEXresDataEmph 12 13" xfId="25932" xr:uid="{00000000-0005-0000-0000-00004C650000}"/>
    <cellStyle name="SAPBEXresDataEmph 12 13 2" xfId="25933" xr:uid="{00000000-0005-0000-0000-00004D650000}"/>
    <cellStyle name="SAPBEXresDataEmph 12 13 3" xfId="25934" xr:uid="{00000000-0005-0000-0000-00004E650000}"/>
    <cellStyle name="SAPBEXresDataEmph 12 14" xfId="25935" xr:uid="{00000000-0005-0000-0000-00004F650000}"/>
    <cellStyle name="SAPBEXresDataEmph 12 14 2" xfId="25936" xr:uid="{00000000-0005-0000-0000-000050650000}"/>
    <cellStyle name="SAPBEXresDataEmph 12 15" xfId="25937" xr:uid="{00000000-0005-0000-0000-000051650000}"/>
    <cellStyle name="SAPBEXresDataEmph 12 2" xfId="25938" xr:uid="{00000000-0005-0000-0000-000052650000}"/>
    <cellStyle name="SAPBEXresDataEmph 12 2 2" xfId="25939" xr:uid="{00000000-0005-0000-0000-000053650000}"/>
    <cellStyle name="SAPBEXresDataEmph 12 2 3" xfId="25940" xr:uid="{00000000-0005-0000-0000-000054650000}"/>
    <cellStyle name="SAPBEXresDataEmph 12 3" xfId="25941" xr:uid="{00000000-0005-0000-0000-000055650000}"/>
    <cellStyle name="SAPBEXresDataEmph 12 3 2" xfId="25942" xr:uid="{00000000-0005-0000-0000-000056650000}"/>
    <cellStyle name="SAPBEXresDataEmph 12 3 3" xfId="25943" xr:uid="{00000000-0005-0000-0000-000057650000}"/>
    <cellStyle name="SAPBEXresDataEmph 12 4" xfId="25944" xr:uid="{00000000-0005-0000-0000-000058650000}"/>
    <cellStyle name="SAPBEXresDataEmph 12 4 2" xfId="25945" xr:uid="{00000000-0005-0000-0000-000059650000}"/>
    <cellStyle name="SAPBEXresDataEmph 12 4 3" xfId="25946" xr:uid="{00000000-0005-0000-0000-00005A650000}"/>
    <cellStyle name="SAPBEXresDataEmph 12 5" xfId="25947" xr:uid="{00000000-0005-0000-0000-00005B650000}"/>
    <cellStyle name="SAPBEXresDataEmph 12 5 2" xfId="25948" xr:uid="{00000000-0005-0000-0000-00005C650000}"/>
    <cellStyle name="SAPBEXresDataEmph 12 5 3" xfId="25949" xr:uid="{00000000-0005-0000-0000-00005D650000}"/>
    <cellStyle name="SAPBEXresDataEmph 12 6" xfId="25950" xr:uid="{00000000-0005-0000-0000-00005E650000}"/>
    <cellStyle name="SAPBEXresDataEmph 12 6 2" xfId="25951" xr:uid="{00000000-0005-0000-0000-00005F650000}"/>
    <cellStyle name="SAPBEXresDataEmph 12 6 3" xfId="25952" xr:uid="{00000000-0005-0000-0000-000060650000}"/>
    <cellStyle name="SAPBEXresDataEmph 12 7" xfId="25953" xr:uid="{00000000-0005-0000-0000-000061650000}"/>
    <cellStyle name="SAPBEXresDataEmph 12 7 2" xfId="25954" xr:uid="{00000000-0005-0000-0000-000062650000}"/>
    <cellStyle name="SAPBEXresDataEmph 12 7 3" xfId="25955" xr:uid="{00000000-0005-0000-0000-000063650000}"/>
    <cellStyle name="SAPBEXresDataEmph 12 8" xfId="25956" xr:uid="{00000000-0005-0000-0000-000064650000}"/>
    <cellStyle name="SAPBEXresDataEmph 12 8 2" xfId="25957" xr:uid="{00000000-0005-0000-0000-000065650000}"/>
    <cellStyle name="SAPBEXresDataEmph 12 8 3" xfId="25958" xr:uid="{00000000-0005-0000-0000-000066650000}"/>
    <cellStyle name="SAPBEXresDataEmph 12 9" xfId="25959" xr:uid="{00000000-0005-0000-0000-000067650000}"/>
    <cellStyle name="SAPBEXresDataEmph 12 9 2" xfId="25960" xr:uid="{00000000-0005-0000-0000-000068650000}"/>
    <cellStyle name="SAPBEXresDataEmph 12 9 3" xfId="25961" xr:uid="{00000000-0005-0000-0000-000069650000}"/>
    <cellStyle name="SAPBEXresDataEmph 13" xfId="25962" xr:uid="{00000000-0005-0000-0000-00006A650000}"/>
    <cellStyle name="SAPBEXresDataEmph 13 10" xfId="25963" xr:uid="{00000000-0005-0000-0000-00006B650000}"/>
    <cellStyle name="SAPBEXresDataEmph 13 10 2" xfId="25964" xr:uid="{00000000-0005-0000-0000-00006C650000}"/>
    <cellStyle name="SAPBEXresDataEmph 13 10 3" xfId="25965" xr:uid="{00000000-0005-0000-0000-00006D650000}"/>
    <cellStyle name="SAPBEXresDataEmph 13 11" xfId="25966" xr:uid="{00000000-0005-0000-0000-00006E650000}"/>
    <cellStyle name="SAPBEXresDataEmph 13 11 2" xfId="25967" xr:uid="{00000000-0005-0000-0000-00006F650000}"/>
    <cellStyle name="SAPBEXresDataEmph 13 11 3" xfId="25968" xr:uid="{00000000-0005-0000-0000-000070650000}"/>
    <cellStyle name="SAPBEXresDataEmph 13 12" xfId="25969" xr:uid="{00000000-0005-0000-0000-000071650000}"/>
    <cellStyle name="SAPBEXresDataEmph 13 12 2" xfId="25970" xr:uid="{00000000-0005-0000-0000-000072650000}"/>
    <cellStyle name="SAPBEXresDataEmph 13 12 3" xfId="25971" xr:uid="{00000000-0005-0000-0000-000073650000}"/>
    <cellStyle name="SAPBEXresDataEmph 13 13" xfId="25972" xr:uid="{00000000-0005-0000-0000-000074650000}"/>
    <cellStyle name="SAPBEXresDataEmph 13 13 2" xfId="25973" xr:uid="{00000000-0005-0000-0000-000075650000}"/>
    <cellStyle name="SAPBEXresDataEmph 13 13 3" xfId="25974" xr:uid="{00000000-0005-0000-0000-000076650000}"/>
    <cellStyle name="SAPBEXresDataEmph 13 14" xfId="25975" xr:uid="{00000000-0005-0000-0000-000077650000}"/>
    <cellStyle name="SAPBEXresDataEmph 13 14 2" xfId="25976" xr:uid="{00000000-0005-0000-0000-000078650000}"/>
    <cellStyle name="SAPBEXresDataEmph 13 15" xfId="25977" xr:uid="{00000000-0005-0000-0000-000079650000}"/>
    <cellStyle name="SAPBEXresDataEmph 13 2" xfId="25978" xr:uid="{00000000-0005-0000-0000-00007A650000}"/>
    <cellStyle name="SAPBEXresDataEmph 13 2 2" xfId="25979" xr:uid="{00000000-0005-0000-0000-00007B650000}"/>
    <cellStyle name="SAPBEXresDataEmph 13 2 3" xfId="25980" xr:uid="{00000000-0005-0000-0000-00007C650000}"/>
    <cellStyle name="SAPBEXresDataEmph 13 3" xfId="25981" xr:uid="{00000000-0005-0000-0000-00007D650000}"/>
    <cellStyle name="SAPBEXresDataEmph 13 3 2" xfId="25982" xr:uid="{00000000-0005-0000-0000-00007E650000}"/>
    <cellStyle name="SAPBEXresDataEmph 13 3 3" xfId="25983" xr:uid="{00000000-0005-0000-0000-00007F650000}"/>
    <cellStyle name="SAPBEXresDataEmph 13 4" xfId="25984" xr:uid="{00000000-0005-0000-0000-000080650000}"/>
    <cellStyle name="SAPBEXresDataEmph 13 4 2" xfId="25985" xr:uid="{00000000-0005-0000-0000-000081650000}"/>
    <cellStyle name="SAPBEXresDataEmph 13 4 3" xfId="25986" xr:uid="{00000000-0005-0000-0000-000082650000}"/>
    <cellStyle name="SAPBEXresDataEmph 13 5" xfId="25987" xr:uid="{00000000-0005-0000-0000-000083650000}"/>
    <cellStyle name="SAPBEXresDataEmph 13 5 2" xfId="25988" xr:uid="{00000000-0005-0000-0000-000084650000}"/>
    <cellStyle name="SAPBEXresDataEmph 13 5 3" xfId="25989" xr:uid="{00000000-0005-0000-0000-000085650000}"/>
    <cellStyle name="SAPBEXresDataEmph 13 6" xfId="25990" xr:uid="{00000000-0005-0000-0000-000086650000}"/>
    <cellStyle name="SAPBEXresDataEmph 13 6 2" xfId="25991" xr:uid="{00000000-0005-0000-0000-000087650000}"/>
    <cellStyle name="SAPBEXresDataEmph 13 6 3" xfId="25992" xr:uid="{00000000-0005-0000-0000-000088650000}"/>
    <cellStyle name="SAPBEXresDataEmph 13 7" xfId="25993" xr:uid="{00000000-0005-0000-0000-000089650000}"/>
    <cellStyle name="SAPBEXresDataEmph 13 7 2" xfId="25994" xr:uid="{00000000-0005-0000-0000-00008A650000}"/>
    <cellStyle name="SAPBEXresDataEmph 13 7 3" xfId="25995" xr:uid="{00000000-0005-0000-0000-00008B650000}"/>
    <cellStyle name="SAPBEXresDataEmph 13 8" xfId="25996" xr:uid="{00000000-0005-0000-0000-00008C650000}"/>
    <cellStyle name="SAPBEXresDataEmph 13 8 2" xfId="25997" xr:uid="{00000000-0005-0000-0000-00008D650000}"/>
    <cellStyle name="SAPBEXresDataEmph 13 8 3" xfId="25998" xr:uid="{00000000-0005-0000-0000-00008E650000}"/>
    <cellStyle name="SAPBEXresDataEmph 13 9" xfId="25999" xr:uid="{00000000-0005-0000-0000-00008F650000}"/>
    <cellStyle name="SAPBEXresDataEmph 13 9 2" xfId="26000" xr:uid="{00000000-0005-0000-0000-000090650000}"/>
    <cellStyle name="SAPBEXresDataEmph 13 9 3" xfId="26001" xr:uid="{00000000-0005-0000-0000-000091650000}"/>
    <cellStyle name="SAPBEXresDataEmph 14" xfId="26002" xr:uid="{00000000-0005-0000-0000-000092650000}"/>
    <cellStyle name="SAPBEXresDataEmph 14 2" xfId="26003" xr:uid="{00000000-0005-0000-0000-000093650000}"/>
    <cellStyle name="SAPBEXresDataEmph 14 3" xfId="26004" xr:uid="{00000000-0005-0000-0000-000094650000}"/>
    <cellStyle name="SAPBEXresDataEmph 15" xfId="26005" xr:uid="{00000000-0005-0000-0000-000095650000}"/>
    <cellStyle name="SAPBEXresDataEmph 15 2" xfId="26006" xr:uid="{00000000-0005-0000-0000-000096650000}"/>
    <cellStyle name="SAPBEXresDataEmph 15 3" xfId="26007" xr:uid="{00000000-0005-0000-0000-000097650000}"/>
    <cellStyle name="SAPBEXresDataEmph 16" xfId="26008" xr:uid="{00000000-0005-0000-0000-000098650000}"/>
    <cellStyle name="SAPBEXresDataEmph 16 2" xfId="26009" xr:uid="{00000000-0005-0000-0000-000099650000}"/>
    <cellStyle name="SAPBEXresDataEmph 16 3" xfId="26010" xr:uid="{00000000-0005-0000-0000-00009A650000}"/>
    <cellStyle name="SAPBEXresDataEmph 17" xfId="26011" xr:uid="{00000000-0005-0000-0000-00009B650000}"/>
    <cellStyle name="SAPBEXresDataEmph 17 2" xfId="26012" xr:uid="{00000000-0005-0000-0000-00009C650000}"/>
    <cellStyle name="SAPBEXresDataEmph 17 3" xfId="26013" xr:uid="{00000000-0005-0000-0000-00009D650000}"/>
    <cellStyle name="SAPBEXresDataEmph 18" xfId="26014" xr:uid="{00000000-0005-0000-0000-00009E650000}"/>
    <cellStyle name="SAPBEXresDataEmph 18 2" xfId="26015" xr:uid="{00000000-0005-0000-0000-00009F650000}"/>
    <cellStyle name="SAPBEXresDataEmph 18 3" xfId="26016" xr:uid="{00000000-0005-0000-0000-0000A0650000}"/>
    <cellStyle name="SAPBEXresDataEmph 19" xfId="26017" xr:uid="{00000000-0005-0000-0000-0000A1650000}"/>
    <cellStyle name="SAPBEXresDataEmph 19 2" xfId="26018" xr:uid="{00000000-0005-0000-0000-0000A2650000}"/>
    <cellStyle name="SAPBEXresDataEmph 19 3" xfId="26019" xr:uid="{00000000-0005-0000-0000-0000A3650000}"/>
    <cellStyle name="SAPBEXresDataEmph 2" xfId="26020" xr:uid="{00000000-0005-0000-0000-0000A4650000}"/>
    <cellStyle name="SAPBEXresDataEmph 20" xfId="26021" xr:uid="{00000000-0005-0000-0000-0000A5650000}"/>
    <cellStyle name="SAPBEXresDataEmph 20 2" xfId="26022" xr:uid="{00000000-0005-0000-0000-0000A6650000}"/>
    <cellStyle name="SAPBEXresDataEmph 20 3" xfId="26023" xr:uid="{00000000-0005-0000-0000-0000A7650000}"/>
    <cellStyle name="SAPBEXresDataEmph 21" xfId="26024" xr:uid="{00000000-0005-0000-0000-0000A8650000}"/>
    <cellStyle name="SAPBEXresDataEmph 21 2" xfId="26025" xr:uid="{00000000-0005-0000-0000-0000A9650000}"/>
    <cellStyle name="SAPBEXresDataEmph 21 3" xfId="26026" xr:uid="{00000000-0005-0000-0000-0000AA650000}"/>
    <cellStyle name="SAPBEXresDataEmph 22" xfId="26027" xr:uid="{00000000-0005-0000-0000-0000AB650000}"/>
    <cellStyle name="SAPBEXresDataEmph 22 2" xfId="26028" xr:uid="{00000000-0005-0000-0000-0000AC650000}"/>
    <cellStyle name="SAPBEXresDataEmph 22 3" xfId="26029" xr:uid="{00000000-0005-0000-0000-0000AD650000}"/>
    <cellStyle name="SAPBEXresDataEmph 23" xfId="26030" xr:uid="{00000000-0005-0000-0000-0000AE650000}"/>
    <cellStyle name="SAPBEXresDataEmph 23 2" xfId="26031" xr:uid="{00000000-0005-0000-0000-0000AF650000}"/>
    <cellStyle name="SAPBEXresDataEmph 23 3" xfId="26032" xr:uid="{00000000-0005-0000-0000-0000B0650000}"/>
    <cellStyle name="SAPBEXresDataEmph 24" xfId="26033" xr:uid="{00000000-0005-0000-0000-0000B1650000}"/>
    <cellStyle name="SAPBEXresDataEmph 24 2" xfId="26034" xr:uid="{00000000-0005-0000-0000-0000B2650000}"/>
    <cellStyle name="SAPBEXresDataEmph 24 3" xfId="26035" xr:uid="{00000000-0005-0000-0000-0000B3650000}"/>
    <cellStyle name="SAPBEXresDataEmph 25" xfId="26036" xr:uid="{00000000-0005-0000-0000-0000B4650000}"/>
    <cellStyle name="SAPBEXresDataEmph 25 2" xfId="26037" xr:uid="{00000000-0005-0000-0000-0000B5650000}"/>
    <cellStyle name="SAPBEXresDataEmph 25 3" xfId="26038" xr:uid="{00000000-0005-0000-0000-0000B6650000}"/>
    <cellStyle name="SAPBEXresDataEmph 26" xfId="26039" xr:uid="{00000000-0005-0000-0000-0000B7650000}"/>
    <cellStyle name="SAPBEXresDataEmph 26 2" xfId="26040" xr:uid="{00000000-0005-0000-0000-0000B8650000}"/>
    <cellStyle name="SAPBEXresDataEmph 27" xfId="26041" xr:uid="{00000000-0005-0000-0000-0000B9650000}"/>
    <cellStyle name="SAPBEXresDataEmph 28" xfId="26042" xr:uid="{00000000-0005-0000-0000-0000BA650000}"/>
    <cellStyle name="SAPBEXresDataEmph 29" xfId="26043" xr:uid="{00000000-0005-0000-0000-0000BB650000}"/>
    <cellStyle name="SAPBEXresDataEmph 3" xfId="26044" xr:uid="{00000000-0005-0000-0000-0000BC650000}"/>
    <cellStyle name="SAPBEXresDataEmph 4" xfId="26045" xr:uid="{00000000-0005-0000-0000-0000BD650000}"/>
    <cellStyle name="SAPBEXresDataEmph 5" xfId="26046" xr:uid="{00000000-0005-0000-0000-0000BE650000}"/>
    <cellStyle name="SAPBEXresDataEmph 6" xfId="26047" xr:uid="{00000000-0005-0000-0000-0000BF650000}"/>
    <cellStyle name="SAPBEXresDataEmph 6 10" xfId="26048" xr:uid="{00000000-0005-0000-0000-0000C0650000}"/>
    <cellStyle name="SAPBEXresDataEmph 6 10 2" xfId="26049" xr:uid="{00000000-0005-0000-0000-0000C1650000}"/>
    <cellStyle name="SAPBEXresDataEmph 6 10 3" xfId="26050" xr:uid="{00000000-0005-0000-0000-0000C2650000}"/>
    <cellStyle name="SAPBEXresDataEmph 6 11" xfId="26051" xr:uid="{00000000-0005-0000-0000-0000C3650000}"/>
    <cellStyle name="SAPBEXresDataEmph 6 11 2" xfId="26052" xr:uid="{00000000-0005-0000-0000-0000C4650000}"/>
    <cellStyle name="SAPBEXresDataEmph 6 11 3" xfId="26053" xr:uid="{00000000-0005-0000-0000-0000C5650000}"/>
    <cellStyle name="SAPBEXresDataEmph 6 12" xfId="26054" xr:uid="{00000000-0005-0000-0000-0000C6650000}"/>
    <cellStyle name="SAPBEXresDataEmph 6 12 2" xfId="26055" xr:uid="{00000000-0005-0000-0000-0000C7650000}"/>
    <cellStyle name="SAPBEXresDataEmph 6 12 3" xfId="26056" xr:uid="{00000000-0005-0000-0000-0000C8650000}"/>
    <cellStyle name="SAPBEXresDataEmph 6 13" xfId="26057" xr:uid="{00000000-0005-0000-0000-0000C9650000}"/>
    <cellStyle name="SAPBEXresDataEmph 6 13 2" xfId="26058" xr:uid="{00000000-0005-0000-0000-0000CA650000}"/>
    <cellStyle name="SAPBEXresDataEmph 6 13 3" xfId="26059" xr:uid="{00000000-0005-0000-0000-0000CB650000}"/>
    <cellStyle name="SAPBEXresDataEmph 6 14" xfId="26060" xr:uid="{00000000-0005-0000-0000-0000CC650000}"/>
    <cellStyle name="SAPBEXresDataEmph 6 14 2" xfId="26061" xr:uid="{00000000-0005-0000-0000-0000CD650000}"/>
    <cellStyle name="SAPBEXresDataEmph 6 15" xfId="26062" xr:uid="{00000000-0005-0000-0000-0000CE650000}"/>
    <cellStyle name="SAPBEXresDataEmph 6 2" xfId="26063" xr:uid="{00000000-0005-0000-0000-0000CF650000}"/>
    <cellStyle name="SAPBEXresDataEmph 6 2 2" xfId="26064" xr:uid="{00000000-0005-0000-0000-0000D0650000}"/>
    <cellStyle name="SAPBEXresDataEmph 6 2 3" xfId="26065" xr:uid="{00000000-0005-0000-0000-0000D1650000}"/>
    <cellStyle name="SAPBEXresDataEmph 6 3" xfId="26066" xr:uid="{00000000-0005-0000-0000-0000D2650000}"/>
    <cellStyle name="SAPBEXresDataEmph 6 3 2" xfId="26067" xr:uid="{00000000-0005-0000-0000-0000D3650000}"/>
    <cellStyle name="SAPBEXresDataEmph 6 3 3" xfId="26068" xr:uid="{00000000-0005-0000-0000-0000D4650000}"/>
    <cellStyle name="SAPBEXresDataEmph 6 4" xfId="26069" xr:uid="{00000000-0005-0000-0000-0000D5650000}"/>
    <cellStyle name="SAPBEXresDataEmph 6 4 2" xfId="26070" xr:uid="{00000000-0005-0000-0000-0000D6650000}"/>
    <cellStyle name="SAPBEXresDataEmph 6 4 3" xfId="26071" xr:uid="{00000000-0005-0000-0000-0000D7650000}"/>
    <cellStyle name="SAPBEXresDataEmph 6 5" xfId="26072" xr:uid="{00000000-0005-0000-0000-0000D8650000}"/>
    <cellStyle name="SAPBEXresDataEmph 6 5 2" xfId="26073" xr:uid="{00000000-0005-0000-0000-0000D9650000}"/>
    <cellStyle name="SAPBEXresDataEmph 6 5 3" xfId="26074" xr:uid="{00000000-0005-0000-0000-0000DA650000}"/>
    <cellStyle name="SAPBEXresDataEmph 6 6" xfId="26075" xr:uid="{00000000-0005-0000-0000-0000DB650000}"/>
    <cellStyle name="SAPBEXresDataEmph 6 6 2" xfId="26076" xr:uid="{00000000-0005-0000-0000-0000DC650000}"/>
    <cellStyle name="SAPBEXresDataEmph 6 6 3" xfId="26077" xr:uid="{00000000-0005-0000-0000-0000DD650000}"/>
    <cellStyle name="SAPBEXresDataEmph 6 7" xfId="26078" xr:uid="{00000000-0005-0000-0000-0000DE650000}"/>
    <cellStyle name="SAPBEXresDataEmph 6 7 2" xfId="26079" xr:uid="{00000000-0005-0000-0000-0000DF650000}"/>
    <cellStyle name="SAPBEXresDataEmph 6 7 3" xfId="26080" xr:uid="{00000000-0005-0000-0000-0000E0650000}"/>
    <cellStyle name="SAPBEXresDataEmph 6 8" xfId="26081" xr:uid="{00000000-0005-0000-0000-0000E1650000}"/>
    <cellStyle name="SAPBEXresDataEmph 6 8 2" xfId="26082" xr:uid="{00000000-0005-0000-0000-0000E2650000}"/>
    <cellStyle name="SAPBEXresDataEmph 6 8 3" xfId="26083" xr:uid="{00000000-0005-0000-0000-0000E3650000}"/>
    <cellStyle name="SAPBEXresDataEmph 6 9" xfId="26084" xr:uid="{00000000-0005-0000-0000-0000E4650000}"/>
    <cellStyle name="SAPBEXresDataEmph 6 9 2" xfId="26085" xr:uid="{00000000-0005-0000-0000-0000E5650000}"/>
    <cellStyle name="SAPBEXresDataEmph 6 9 3" xfId="26086" xr:uid="{00000000-0005-0000-0000-0000E6650000}"/>
    <cellStyle name="SAPBEXresDataEmph 7" xfId="26087" xr:uid="{00000000-0005-0000-0000-0000E7650000}"/>
    <cellStyle name="SAPBEXresDataEmph 7 10" xfId="26088" xr:uid="{00000000-0005-0000-0000-0000E8650000}"/>
    <cellStyle name="SAPBEXresDataEmph 7 10 2" xfId="26089" xr:uid="{00000000-0005-0000-0000-0000E9650000}"/>
    <cellStyle name="SAPBEXresDataEmph 7 10 3" xfId="26090" xr:uid="{00000000-0005-0000-0000-0000EA650000}"/>
    <cellStyle name="SAPBEXresDataEmph 7 11" xfId="26091" xr:uid="{00000000-0005-0000-0000-0000EB650000}"/>
    <cellStyle name="SAPBEXresDataEmph 7 11 2" xfId="26092" xr:uid="{00000000-0005-0000-0000-0000EC650000}"/>
    <cellStyle name="SAPBEXresDataEmph 7 11 3" xfId="26093" xr:uid="{00000000-0005-0000-0000-0000ED650000}"/>
    <cellStyle name="SAPBEXresDataEmph 7 12" xfId="26094" xr:uid="{00000000-0005-0000-0000-0000EE650000}"/>
    <cellStyle name="SAPBEXresDataEmph 7 12 2" xfId="26095" xr:uid="{00000000-0005-0000-0000-0000EF650000}"/>
    <cellStyle name="SAPBEXresDataEmph 7 12 3" xfId="26096" xr:uid="{00000000-0005-0000-0000-0000F0650000}"/>
    <cellStyle name="SAPBEXresDataEmph 7 13" xfId="26097" xr:uid="{00000000-0005-0000-0000-0000F1650000}"/>
    <cellStyle name="SAPBEXresDataEmph 7 13 2" xfId="26098" xr:uid="{00000000-0005-0000-0000-0000F2650000}"/>
    <cellStyle name="SAPBEXresDataEmph 7 13 3" xfId="26099" xr:uid="{00000000-0005-0000-0000-0000F3650000}"/>
    <cellStyle name="SAPBEXresDataEmph 7 14" xfId="26100" xr:uid="{00000000-0005-0000-0000-0000F4650000}"/>
    <cellStyle name="SAPBEXresDataEmph 7 14 2" xfId="26101" xr:uid="{00000000-0005-0000-0000-0000F5650000}"/>
    <cellStyle name="SAPBEXresDataEmph 7 15" xfId="26102" xr:uid="{00000000-0005-0000-0000-0000F6650000}"/>
    <cellStyle name="SAPBEXresDataEmph 7 2" xfId="26103" xr:uid="{00000000-0005-0000-0000-0000F7650000}"/>
    <cellStyle name="SAPBEXresDataEmph 7 2 2" xfId="26104" xr:uid="{00000000-0005-0000-0000-0000F8650000}"/>
    <cellStyle name="SAPBEXresDataEmph 7 2 3" xfId="26105" xr:uid="{00000000-0005-0000-0000-0000F9650000}"/>
    <cellStyle name="SAPBEXresDataEmph 7 3" xfId="26106" xr:uid="{00000000-0005-0000-0000-0000FA650000}"/>
    <cellStyle name="SAPBEXresDataEmph 7 3 2" xfId="26107" xr:uid="{00000000-0005-0000-0000-0000FB650000}"/>
    <cellStyle name="SAPBEXresDataEmph 7 3 3" xfId="26108" xr:uid="{00000000-0005-0000-0000-0000FC650000}"/>
    <cellStyle name="SAPBEXresDataEmph 7 4" xfId="26109" xr:uid="{00000000-0005-0000-0000-0000FD650000}"/>
    <cellStyle name="SAPBEXresDataEmph 7 4 2" xfId="26110" xr:uid="{00000000-0005-0000-0000-0000FE650000}"/>
    <cellStyle name="SAPBEXresDataEmph 7 4 3" xfId="26111" xr:uid="{00000000-0005-0000-0000-0000FF650000}"/>
    <cellStyle name="SAPBEXresDataEmph 7 5" xfId="26112" xr:uid="{00000000-0005-0000-0000-000000660000}"/>
    <cellStyle name="SAPBEXresDataEmph 7 5 2" xfId="26113" xr:uid="{00000000-0005-0000-0000-000001660000}"/>
    <cellStyle name="SAPBEXresDataEmph 7 5 3" xfId="26114" xr:uid="{00000000-0005-0000-0000-000002660000}"/>
    <cellStyle name="SAPBEXresDataEmph 7 6" xfId="26115" xr:uid="{00000000-0005-0000-0000-000003660000}"/>
    <cellStyle name="SAPBEXresDataEmph 7 6 2" xfId="26116" xr:uid="{00000000-0005-0000-0000-000004660000}"/>
    <cellStyle name="SAPBEXresDataEmph 7 6 3" xfId="26117" xr:uid="{00000000-0005-0000-0000-000005660000}"/>
    <cellStyle name="SAPBEXresDataEmph 7 7" xfId="26118" xr:uid="{00000000-0005-0000-0000-000006660000}"/>
    <cellStyle name="SAPBEXresDataEmph 7 7 2" xfId="26119" xr:uid="{00000000-0005-0000-0000-000007660000}"/>
    <cellStyle name="SAPBEXresDataEmph 7 7 3" xfId="26120" xr:uid="{00000000-0005-0000-0000-000008660000}"/>
    <cellStyle name="SAPBEXresDataEmph 7 8" xfId="26121" xr:uid="{00000000-0005-0000-0000-000009660000}"/>
    <cellStyle name="SAPBEXresDataEmph 7 8 2" xfId="26122" xr:uid="{00000000-0005-0000-0000-00000A660000}"/>
    <cellStyle name="SAPBEXresDataEmph 7 8 3" xfId="26123" xr:uid="{00000000-0005-0000-0000-00000B660000}"/>
    <cellStyle name="SAPBEXresDataEmph 7 9" xfId="26124" xr:uid="{00000000-0005-0000-0000-00000C660000}"/>
    <cellStyle name="SAPBEXresDataEmph 7 9 2" xfId="26125" xr:uid="{00000000-0005-0000-0000-00000D660000}"/>
    <cellStyle name="SAPBEXresDataEmph 7 9 3" xfId="26126" xr:uid="{00000000-0005-0000-0000-00000E660000}"/>
    <cellStyle name="SAPBEXresDataEmph 8" xfId="26127" xr:uid="{00000000-0005-0000-0000-00000F660000}"/>
    <cellStyle name="SAPBEXresDataEmph 8 10" xfId="26128" xr:uid="{00000000-0005-0000-0000-000010660000}"/>
    <cellStyle name="SAPBEXresDataEmph 8 10 2" xfId="26129" xr:uid="{00000000-0005-0000-0000-000011660000}"/>
    <cellStyle name="SAPBEXresDataEmph 8 10 3" xfId="26130" xr:uid="{00000000-0005-0000-0000-000012660000}"/>
    <cellStyle name="SAPBEXresDataEmph 8 11" xfId="26131" xr:uid="{00000000-0005-0000-0000-000013660000}"/>
    <cellStyle name="SAPBEXresDataEmph 8 11 2" xfId="26132" xr:uid="{00000000-0005-0000-0000-000014660000}"/>
    <cellStyle name="SAPBEXresDataEmph 8 11 3" xfId="26133" xr:uid="{00000000-0005-0000-0000-000015660000}"/>
    <cellStyle name="SAPBEXresDataEmph 8 12" xfId="26134" xr:uid="{00000000-0005-0000-0000-000016660000}"/>
    <cellStyle name="SAPBEXresDataEmph 8 12 2" xfId="26135" xr:uid="{00000000-0005-0000-0000-000017660000}"/>
    <cellStyle name="SAPBEXresDataEmph 8 12 3" xfId="26136" xr:uid="{00000000-0005-0000-0000-000018660000}"/>
    <cellStyle name="SAPBEXresDataEmph 8 13" xfId="26137" xr:uid="{00000000-0005-0000-0000-000019660000}"/>
    <cellStyle name="SAPBEXresDataEmph 8 13 2" xfId="26138" xr:uid="{00000000-0005-0000-0000-00001A660000}"/>
    <cellStyle name="SAPBEXresDataEmph 8 13 3" xfId="26139" xr:uid="{00000000-0005-0000-0000-00001B660000}"/>
    <cellStyle name="SAPBEXresDataEmph 8 14" xfId="26140" xr:uid="{00000000-0005-0000-0000-00001C660000}"/>
    <cellStyle name="SAPBEXresDataEmph 8 14 2" xfId="26141" xr:uid="{00000000-0005-0000-0000-00001D660000}"/>
    <cellStyle name="SAPBEXresDataEmph 8 15" xfId="26142" xr:uid="{00000000-0005-0000-0000-00001E660000}"/>
    <cellStyle name="SAPBEXresDataEmph 8 2" xfId="26143" xr:uid="{00000000-0005-0000-0000-00001F660000}"/>
    <cellStyle name="SAPBEXresDataEmph 8 2 2" xfId="26144" xr:uid="{00000000-0005-0000-0000-000020660000}"/>
    <cellStyle name="SAPBEXresDataEmph 8 2 3" xfId="26145" xr:uid="{00000000-0005-0000-0000-000021660000}"/>
    <cellStyle name="SAPBEXresDataEmph 8 3" xfId="26146" xr:uid="{00000000-0005-0000-0000-000022660000}"/>
    <cellStyle name="SAPBEXresDataEmph 8 3 2" xfId="26147" xr:uid="{00000000-0005-0000-0000-000023660000}"/>
    <cellStyle name="SAPBEXresDataEmph 8 3 3" xfId="26148" xr:uid="{00000000-0005-0000-0000-000024660000}"/>
    <cellStyle name="SAPBEXresDataEmph 8 4" xfId="26149" xr:uid="{00000000-0005-0000-0000-000025660000}"/>
    <cellStyle name="SAPBEXresDataEmph 8 4 2" xfId="26150" xr:uid="{00000000-0005-0000-0000-000026660000}"/>
    <cellStyle name="SAPBEXresDataEmph 8 4 3" xfId="26151" xr:uid="{00000000-0005-0000-0000-000027660000}"/>
    <cellStyle name="SAPBEXresDataEmph 8 5" xfId="26152" xr:uid="{00000000-0005-0000-0000-000028660000}"/>
    <cellStyle name="SAPBEXresDataEmph 8 5 2" xfId="26153" xr:uid="{00000000-0005-0000-0000-000029660000}"/>
    <cellStyle name="SAPBEXresDataEmph 8 5 3" xfId="26154" xr:uid="{00000000-0005-0000-0000-00002A660000}"/>
    <cellStyle name="SAPBEXresDataEmph 8 6" xfId="26155" xr:uid="{00000000-0005-0000-0000-00002B660000}"/>
    <cellStyle name="SAPBEXresDataEmph 8 6 2" xfId="26156" xr:uid="{00000000-0005-0000-0000-00002C660000}"/>
    <cellStyle name="SAPBEXresDataEmph 8 6 3" xfId="26157" xr:uid="{00000000-0005-0000-0000-00002D660000}"/>
    <cellStyle name="SAPBEXresDataEmph 8 7" xfId="26158" xr:uid="{00000000-0005-0000-0000-00002E660000}"/>
    <cellStyle name="SAPBEXresDataEmph 8 7 2" xfId="26159" xr:uid="{00000000-0005-0000-0000-00002F660000}"/>
    <cellStyle name="SAPBEXresDataEmph 8 7 3" xfId="26160" xr:uid="{00000000-0005-0000-0000-000030660000}"/>
    <cellStyle name="SAPBEXresDataEmph 8 8" xfId="26161" xr:uid="{00000000-0005-0000-0000-000031660000}"/>
    <cellStyle name="SAPBEXresDataEmph 8 8 2" xfId="26162" xr:uid="{00000000-0005-0000-0000-000032660000}"/>
    <cellStyle name="SAPBEXresDataEmph 8 8 3" xfId="26163" xr:uid="{00000000-0005-0000-0000-000033660000}"/>
    <cellStyle name="SAPBEXresDataEmph 8 9" xfId="26164" xr:uid="{00000000-0005-0000-0000-000034660000}"/>
    <cellStyle name="SAPBEXresDataEmph 8 9 2" xfId="26165" xr:uid="{00000000-0005-0000-0000-000035660000}"/>
    <cellStyle name="SAPBEXresDataEmph 8 9 3" xfId="26166" xr:uid="{00000000-0005-0000-0000-000036660000}"/>
    <cellStyle name="SAPBEXresDataEmph 9" xfId="26167" xr:uid="{00000000-0005-0000-0000-000037660000}"/>
    <cellStyle name="SAPBEXresDataEmph 9 10" xfId="26168" xr:uid="{00000000-0005-0000-0000-000038660000}"/>
    <cellStyle name="SAPBEXresDataEmph 9 10 2" xfId="26169" xr:uid="{00000000-0005-0000-0000-000039660000}"/>
    <cellStyle name="SAPBEXresDataEmph 9 10 3" xfId="26170" xr:uid="{00000000-0005-0000-0000-00003A660000}"/>
    <cellStyle name="SAPBEXresDataEmph 9 11" xfId="26171" xr:uid="{00000000-0005-0000-0000-00003B660000}"/>
    <cellStyle name="SAPBEXresDataEmph 9 11 2" xfId="26172" xr:uid="{00000000-0005-0000-0000-00003C660000}"/>
    <cellStyle name="SAPBEXresDataEmph 9 11 3" xfId="26173" xr:uid="{00000000-0005-0000-0000-00003D660000}"/>
    <cellStyle name="SAPBEXresDataEmph 9 12" xfId="26174" xr:uid="{00000000-0005-0000-0000-00003E660000}"/>
    <cellStyle name="SAPBEXresDataEmph 9 12 2" xfId="26175" xr:uid="{00000000-0005-0000-0000-00003F660000}"/>
    <cellStyle name="SAPBEXresDataEmph 9 12 3" xfId="26176" xr:uid="{00000000-0005-0000-0000-000040660000}"/>
    <cellStyle name="SAPBEXresDataEmph 9 13" xfId="26177" xr:uid="{00000000-0005-0000-0000-000041660000}"/>
    <cellStyle name="SAPBEXresDataEmph 9 13 2" xfId="26178" xr:uid="{00000000-0005-0000-0000-000042660000}"/>
    <cellStyle name="SAPBEXresDataEmph 9 13 3" xfId="26179" xr:uid="{00000000-0005-0000-0000-000043660000}"/>
    <cellStyle name="SAPBEXresDataEmph 9 14" xfId="26180" xr:uid="{00000000-0005-0000-0000-000044660000}"/>
    <cellStyle name="SAPBEXresDataEmph 9 14 2" xfId="26181" xr:uid="{00000000-0005-0000-0000-000045660000}"/>
    <cellStyle name="SAPBEXresDataEmph 9 15" xfId="26182" xr:uid="{00000000-0005-0000-0000-000046660000}"/>
    <cellStyle name="SAPBEXresDataEmph 9 2" xfId="26183" xr:uid="{00000000-0005-0000-0000-000047660000}"/>
    <cellStyle name="SAPBEXresDataEmph 9 2 2" xfId="26184" xr:uid="{00000000-0005-0000-0000-000048660000}"/>
    <cellStyle name="SAPBEXresDataEmph 9 2 3" xfId="26185" xr:uid="{00000000-0005-0000-0000-000049660000}"/>
    <cellStyle name="SAPBEXresDataEmph 9 3" xfId="26186" xr:uid="{00000000-0005-0000-0000-00004A660000}"/>
    <cellStyle name="SAPBEXresDataEmph 9 3 2" xfId="26187" xr:uid="{00000000-0005-0000-0000-00004B660000}"/>
    <cellStyle name="SAPBEXresDataEmph 9 3 3" xfId="26188" xr:uid="{00000000-0005-0000-0000-00004C660000}"/>
    <cellStyle name="SAPBEXresDataEmph 9 4" xfId="26189" xr:uid="{00000000-0005-0000-0000-00004D660000}"/>
    <cellStyle name="SAPBEXresDataEmph 9 4 2" xfId="26190" xr:uid="{00000000-0005-0000-0000-00004E660000}"/>
    <cellStyle name="SAPBEXresDataEmph 9 4 3" xfId="26191" xr:uid="{00000000-0005-0000-0000-00004F660000}"/>
    <cellStyle name="SAPBEXresDataEmph 9 5" xfId="26192" xr:uid="{00000000-0005-0000-0000-000050660000}"/>
    <cellStyle name="SAPBEXresDataEmph 9 5 2" xfId="26193" xr:uid="{00000000-0005-0000-0000-000051660000}"/>
    <cellStyle name="SAPBEXresDataEmph 9 5 3" xfId="26194" xr:uid="{00000000-0005-0000-0000-000052660000}"/>
    <cellStyle name="SAPBEXresDataEmph 9 6" xfId="26195" xr:uid="{00000000-0005-0000-0000-000053660000}"/>
    <cellStyle name="SAPBEXresDataEmph 9 6 2" xfId="26196" xr:uid="{00000000-0005-0000-0000-000054660000}"/>
    <cellStyle name="SAPBEXresDataEmph 9 6 3" xfId="26197" xr:uid="{00000000-0005-0000-0000-000055660000}"/>
    <cellStyle name="SAPBEXresDataEmph 9 7" xfId="26198" xr:uid="{00000000-0005-0000-0000-000056660000}"/>
    <cellStyle name="SAPBEXresDataEmph 9 7 2" xfId="26199" xr:uid="{00000000-0005-0000-0000-000057660000}"/>
    <cellStyle name="SAPBEXresDataEmph 9 7 3" xfId="26200" xr:uid="{00000000-0005-0000-0000-000058660000}"/>
    <cellStyle name="SAPBEXresDataEmph 9 8" xfId="26201" xr:uid="{00000000-0005-0000-0000-000059660000}"/>
    <cellStyle name="SAPBEXresDataEmph 9 8 2" xfId="26202" xr:uid="{00000000-0005-0000-0000-00005A660000}"/>
    <cellStyle name="SAPBEXresDataEmph 9 8 3" xfId="26203" xr:uid="{00000000-0005-0000-0000-00005B660000}"/>
    <cellStyle name="SAPBEXresDataEmph 9 9" xfId="26204" xr:uid="{00000000-0005-0000-0000-00005C660000}"/>
    <cellStyle name="SAPBEXresDataEmph 9 9 2" xfId="26205" xr:uid="{00000000-0005-0000-0000-00005D660000}"/>
    <cellStyle name="SAPBEXresDataEmph 9 9 3" xfId="26206" xr:uid="{00000000-0005-0000-0000-00005E660000}"/>
    <cellStyle name="SAPBEXresItem" xfId="26207" xr:uid="{00000000-0005-0000-0000-00005F660000}"/>
    <cellStyle name="SAPBEXresItem 10" xfId="26208" xr:uid="{00000000-0005-0000-0000-000060660000}"/>
    <cellStyle name="SAPBEXresItem 10 10" xfId="26209" xr:uid="{00000000-0005-0000-0000-000061660000}"/>
    <cellStyle name="SAPBEXresItem 10 10 2" xfId="26210" xr:uid="{00000000-0005-0000-0000-000062660000}"/>
    <cellStyle name="SAPBEXresItem 10 10 3" xfId="26211" xr:uid="{00000000-0005-0000-0000-000063660000}"/>
    <cellStyle name="SAPBEXresItem 10 11" xfId="26212" xr:uid="{00000000-0005-0000-0000-000064660000}"/>
    <cellStyle name="SAPBEXresItem 10 11 2" xfId="26213" xr:uid="{00000000-0005-0000-0000-000065660000}"/>
    <cellStyle name="SAPBEXresItem 10 11 3" xfId="26214" xr:uid="{00000000-0005-0000-0000-000066660000}"/>
    <cellStyle name="SAPBEXresItem 10 12" xfId="26215" xr:uid="{00000000-0005-0000-0000-000067660000}"/>
    <cellStyle name="SAPBEXresItem 10 12 2" xfId="26216" xr:uid="{00000000-0005-0000-0000-000068660000}"/>
    <cellStyle name="SAPBEXresItem 10 12 3" xfId="26217" xr:uid="{00000000-0005-0000-0000-000069660000}"/>
    <cellStyle name="SAPBEXresItem 10 13" xfId="26218" xr:uid="{00000000-0005-0000-0000-00006A660000}"/>
    <cellStyle name="SAPBEXresItem 10 13 2" xfId="26219" xr:uid="{00000000-0005-0000-0000-00006B660000}"/>
    <cellStyle name="SAPBEXresItem 10 13 3" xfId="26220" xr:uid="{00000000-0005-0000-0000-00006C660000}"/>
    <cellStyle name="SAPBEXresItem 10 14" xfId="26221" xr:uid="{00000000-0005-0000-0000-00006D660000}"/>
    <cellStyle name="SAPBEXresItem 10 14 2" xfId="26222" xr:uid="{00000000-0005-0000-0000-00006E660000}"/>
    <cellStyle name="SAPBEXresItem 10 14 3" xfId="26223" xr:uid="{00000000-0005-0000-0000-00006F660000}"/>
    <cellStyle name="SAPBEXresItem 10 15" xfId="26224" xr:uid="{00000000-0005-0000-0000-000070660000}"/>
    <cellStyle name="SAPBEXresItem 10 15 2" xfId="26225" xr:uid="{00000000-0005-0000-0000-000071660000}"/>
    <cellStyle name="SAPBEXresItem 10 15 3" xfId="26226" xr:uid="{00000000-0005-0000-0000-000072660000}"/>
    <cellStyle name="SAPBEXresItem 10 16" xfId="26227" xr:uid="{00000000-0005-0000-0000-000073660000}"/>
    <cellStyle name="SAPBEXresItem 10 2" xfId="26228" xr:uid="{00000000-0005-0000-0000-000074660000}"/>
    <cellStyle name="SAPBEXresItem 10 2 2" xfId="26229" xr:uid="{00000000-0005-0000-0000-000075660000}"/>
    <cellStyle name="SAPBEXresItem 10 2 3" xfId="26230" xr:uid="{00000000-0005-0000-0000-000076660000}"/>
    <cellStyle name="SAPBEXresItem 10 3" xfId="26231" xr:uid="{00000000-0005-0000-0000-000077660000}"/>
    <cellStyle name="SAPBEXresItem 10 3 2" xfId="26232" xr:uid="{00000000-0005-0000-0000-000078660000}"/>
    <cellStyle name="SAPBEXresItem 10 3 3" xfId="26233" xr:uid="{00000000-0005-0000-0000-000079660000}"/>
    <cellStyle name="SAPBEXresItem 10 4" xfId="26234" xr:uid="{00000000-0005-0000-0000-00007A660000}"/>
    <cellStyle name="SAPBEXresItem 10 4 2" xfId="26235" xr:uid="{00000000-0005-0000-0000-00007B660000}"/>
    <cellStyle name="SAPBEXresItem 10 4 3" xfId="26236" xr:uid="{00000000-0005-0000-0000-00007C660000}"/>
    <cellStyle name="SAPBEXresItem 10 5" xfId="26237" xr:uid="{00000000-0005-0000-0000-00007D660000}"/>
    <cellStyle name="SAPBEXresItem 10 5 2" xfId="26238" xr:uid="{00000000-0005-0000-0000-00007E660000}"/>
    <cellStyle name="SAPBEXresItem 10 5 3" xfId="26239" xr:uid="{00000000-0005-0000-0000-00007F660000}"/>
    <cellStyle name="SAPBEXresItem 10 6" xfId="26240" xr:uid="{00000000-0005-0000-0000-000080660000}"/>
    <cellStyle name="SAPBEXresItem 10 6 2" xfId="26241" xr:uid="{00000000-0005-0000-0000-000081660000}"/>
    <cellStyle name="SAPBEXresItem 10 6 3" xfId="26242" xr:uid="{00000000-0005-0000-0000-000082660000}"/>
    <cellStyle name="SAPBEXresItem 10 7" xfId="26243" xr:uid="{00000000-0005-0000-0000-000083660000}"/>
    <cellStyle name="SAPBEXresItem 10 7 2" xfId="26244" xr:uid="{00000000-0005-0000-0000-000084660000}"/>
    <cellStyle name="SAPBEXresItem 10 7 3" xfId="26245" xr:uid="{00000000-0005-0000-0000-000085660000}"/>
    <cellStyle name="SAPBEXresItem 10 8" xfId="26246" xr:uid="{00000000-0005-0000-0000-000086660000}"/>
    <cellStyle name="SAPBEXresItem 10 8 2" xfId="26247" xr:uid="{00000000-0005-0000-0000-000087660000}"/>
    <cellStyle name="SAPBEXresItem 10 8 3" xfId="26248" xr:uid="{00000000-0005-0000-0000-000088660000}"/>
    <cellStyle name="SAPBEXresItem 10 9" xfId="26249" xr:uid="{00000000-0005-0000-0000-000089660000}"/>
    <cellStyle name="SAPBEXresItem 10 9 2" xfId="26250" xr:uid="{00000000-0005-0000-0000-00008A660000}"/>
    <cellStyle name="SAPBEXresItem 10 9 3" xfId="26251" xr:uid="{00000000-0005-0000-0000-00008B660000}"/>
    <cellStyle name="SAPBEXresItem 11" xfId="26252" xr:uid="{00000000-0005-0000-0000-00008C660000}"/>
    <cellStyle name="SAPBEXresItem 11 10" xfId="26253" xr:uid="{00000000-0005-0000-0000-00008D660000}"/>
    <cellStyle name="SAPBEXresItem 11 10 2" xfId="26254" xr:uid="{00000000-0005-0000-0000-00008E660000}"/>
    <cellStyle name="SAPBEXresItem 11 10 3" xfId="26255" xr:uid="{00000000-0005-0000-0000-00008F660000}"/>
    <cellStyle name="SAPBEXresItem 11 11" xfId="26256" xr:uid="{00000000-0005-0000-0000-000090660000}"/>
    <cellStyle name="SAPBEXresItem 11 11 2" xfId="26257" xr:uid="{00000000-0005-0000-0000-000091660000}"/>
    <cellStyle name="SAPBEXresItem 11 11 3" xfId="26258" xr:uid="{00000000-0005-0000-0000-000092660000}"/>
    <cellStyle name="SAPBEXresItem 11 12" xfId="26259" xr:uid="{00000000-0005-0000-0000-000093660000}"/>
    <cellStyle name="SAPBEXresItem 11 12 2" xfId="26260" xr:uid="{00000000-0005-0000-0000-000094660000}"/>
    <cellStyle name="SAPBEXresItem 11 12 3" xfId="26261" xr:uid="{00000000-0005-0000-0000-000095660000}"/>
    <cellStyle name="SAPBEXresItem 11 13" xfId="26262" xr:uid="{00000000-0005-0000-0000-000096660000}"/>
    <cellStyle name="SAPBEXresItem 11 13 2" xfId="26263" xr:uid="{00000000-0005-0000-0000-000097660000}"/>
    <cellStyle name="SAPBEXresItem 11 13 3" xfId="26264" xr:uid="{00000000-0005-0000-0000-000098660000}"/>
    <cellStyle name="SAPBEXresItem 11 14" xfId="26265" xr:uid="{00000000-0005-0000-0000-000099660000}"/>
    <cellStyle name="SAPBEXresItem 11 14 2" xfId="26266" xr:uid="{00000000-0005-0000-0000-00009A660000}"/>
    <cellStyle name="SAPBEXresItem 11 14 3" xfId="26267" xr:uid="{00000000-0005-0000-0000-00009B660000}"/>
    <cellStyle name="SAPBEXresItem 11 15" xfId="26268" xr:uid="{00000000-0005-0000-0000-00009C660000}"/>
    <cellStyle name="SAPBEXresItem 11 15 2" xfId="26269" xr:uid="{00000000-0005-0000-0000-00009D660000}"/>
    <cellStyle name="SAPBEXresItem 11 15 3" xfId="26270" xr:uid="{00000000-0005-0000-0000-00009E660000}"/>
    <cellStyle name="SAPBEXresItem 11 16" xfId="26271" xr:uid="{00000000-0005-0000-0000-00009F660000}"/>
    <cellStyle name="SAPBEXresItem 11 2" xfId="26272" xr:uid="{00000000-0005-0000-0000-0000A0660000}"/>
    <cellStyle name="SAPBEXresItem 11 2 2" xfId="26273" xr:uid="{00000000-0005-0000-0000-0000A1660000}"/>
    <cellStyle name="SAPBEXresItem 11 2 3" xfId="26274" xr:uid="{00000000-0005-0000-0000-0000A2660000}"/>
    <cellStyle name="SAPBEXresItem 11 3" xfId="26275" xr:uid="{00000000-0005-0000-0000-0000A3660000}"/>
    <cellStyle name="SAPBEXresItem 11 3 2" xfId="26276" xr:uid="{00000000-0005-0000-0000-0000A4660000}"/>
    <cellStyle name="SAPBEXresItem 11 3 3" xfId="26277" xr:uid="{00000000-0005-0000-0000-0000A5660000}"/>
    <cellStyle name="SAPBEXresItem 11 4" xfId="26278" xr:uid="{00000000-0005-0000-0000-0000A6660000}"/>
    <cellStyle name="SAPBEXresItem 11 4 2" xfId="26279" xr:uid="{00000000-0005-0000-0000-0000A7660000}"/>
    <cellStyle name="SAPBEXresItem 11 4 3" xfId="26280" xr:uid="{00000000-0005-0000-0000-0000A8660000}"/>
    <cellStyle name="SAPBEXresItem 11 5" xfId="26281" xr:uid="{00000000-0005-0000-0000-0000A9660000}"/>
    <cellStyle name="SAPBEXresItem 11 5 2" xfId="26282" xr:uid="{00000000-0005-0000-0000-0000AA660000}"/>
    <cellStyle name="SAPBEXresItem 11 5 3" xfId="26283" xr:uid="{00000000-0005-0000-0000-0000AB660000}"/>
    <cellStyle name="SAPBEXresItem 11 6" xfId="26284" xr:uid="{00000000-0005-0000-0000-0000AC660000}"/>
    <cellStyle name="SAPBEXresItem 11 6 2" xfId="26285" xr:uid="{00000000-0005-0000-0000-0000AD660000}"/>
    <cellStyle name="SAPBEXresItem 11 6 3" xfId="26286" xr:uid="{00000000-0005-0000-0000-0000AE660000}"/>
    <cellStyle name="SAPBEXresItem 11 7" xfId="26287" xr:uid="{00000000-0005-0000-0000-0000AF660000}"/>
    <cellStyle name="SAPBEXresItem 11 7 2" xfId="26288" xr:uid="{00000000-0005-0000-0000-0000B0660000}"/>
    <cellStyle name="SAPBEXresItem 11 7 3" xfId="26289" xr:uid="{00000000-0005-0000-0000-0000B1660000}"/>
    <cellStyle name="SAPBEXresItem 11 8" xfId="26290" xr:uid="{00000000-0005-0000-0000-0000B2660000}"/>
    <cellStyle name="SAPBEXresItem 11 8 2" xfId="26291" xr:uid="{00000000-0005-0000-0000-0000B3660000}"/>
    <cellStyle name="SAPBEXresItem 11 8 3" xfId="26292" xr:uid="{00000000-0005-0000-0000-0000B4660000}"/>
    <cellStyle name="SAPBEXresItem 11 9" xfId="26293" xr:uid="{00000000-0005-0000-0000-0000B5660000}"/>
    <cellStyle name="SAPBEXresItem 11 9 2" xfId="26294" xr:uid="{00000000-0005-0000-0000-0000B6660000}"/>
    <cellStyle name="SAPBEXresItem 11 9 3" xfId="26295" xr:uid="{00000000-0005-0000-0000-0000B7660000}"/>
    <cellStyle name="SAPBEXresItem 12" xfId="26296" xr:uid="{00000000-0005-0000-0000-0000B8660000}"/>
    <cellStyle name="SAPBEXresItem 12 10" xfId="26297" xr:uid="{00000000-0005-0000-0000-0000B9660000}"/>
    <cellStyle name="SAPBEXresItem 12 10 2" xfId="26298" xr:uid="{00000000-0005-0000-0000-0000BA660000}"/>
    <cellStyle name="SAPBEXresItem 12 10 3" xfId="26299" xr:uid="{00000000-0005-0000-0000-0000BB660000}"/>
    <cellStyle name="SAPBEXresItem 12 11" xfId="26300" xr:uid="{00000000-0005-0000-0000-0000BC660000}"/>
    <cellStyle name="SAPBEXresItem 12 11 2" xfId="26301" xr:uid="{00000000-0005-0000-0000-0000BD660000}"/>
    <cellStyle name="SAPBEXresItem 12 11 3" xfId="26302" xr:uid="{00000000-0005-0000-0000-0000BE660000}"/>
    <cellStyle name="SAPBEXresItem 12 12" xfId="26303" xr:uid="{00000000-0005-0000-0000-0000BF660000}"/>
    <cellStyle name="SAPBEXresItem 12 12 2" xfId="26304" xr:uid="{00000000-0005-0000-0000-0000C0660000}"/>
    <cellStyle name="SAPBEXresItem 12 12 3" xfId="26305" xr:uid="{00000000-0005-0000-0000-0000C1660000}"/>
    <cellStyle name="SAPBEXresItem 12 13" xfId="26306" xr:uid="{00000000-0005-0000-0000-0000C2660000}"/>
    <cellStyle name="SAPBEXresItem 12 13 2" xfId="26307" xr:uid="{00000000-0005-0000-0000-0000C3660000}"/>
    <cellStyle name="SAPBEXresItem 12 13 3" xfId="26308" xr:uid="{00000000-0005-0000-0000-0000C4660000}"/>
    <cellStyle name="SAPBEXresItem 12 14" xfId="26309" xr:uid="{00000000-0005-0000-0000-0000C5660000}"/>
    <cellStyle name="SAPBEXresItem 12 14 2" xfId="26310" xr:uid="{00000000-0005-0000-0000-0000C6660000}"/>
    <cellStyle name="SAPBEXresItem 12 14 3" xfId="26311" xr:uid="{00000000-0005-0000-0000-0000C7660000}"/>
    <cellStyle name="SAPBEXresItem 12 15" xfId="26312" xr:uid="{00000000-0005-0000-0000-0000C8660000}"/>
    <cellStyle name="SAPBEXresItem 12 15 2" xfId="26313" xr:uid="{00000000-0005-0000-0000-0000C9660000}"/>
    <cellStyle name="SAPBEXresItem 12 15 3" xfId="26314" xr:uid="{00000000-0005-0000-0000-0000CA660000}"/>
    <cellStyle name="SAPBEXresItem 12 16" xfId="26315" xr:uid="{00000000-0005-0000-0000-0000CB660000}"/>
    <cellStyle name="SAPBEXresItem 12 2" xfId="26316" xr:uid="{00000000-0005-0000-0000-0000CC660000}"/>
    <cellStyle name="SAPBEXresItem 12 2 2" xfId="26317" xr:uid="{00000000-0005-0000-0000-0000CD660000}"/>
    <cellStyle name="SAPBEXresItem 12 2 3" xfId="26318" xr:uid="{00000000-0005-0000-0000-0000CE660000}"/>
    <cellStyle name="SAPBEXresItem 12 3" xfId="26319" xr:uid="{00000000-0005-0000-0000-0000CF660000}"/>
    <cellStyle name="SAPBEXresItem 12 3 2" xfId="26320" xr:uid="{00000000-0005-0000-0000-0000D0660000}"/>
    <cellStyle name="SAPBEXresItem 12 3 3" xfId="26321" xr:uid="{00000000-0005-0000-0000-0000D1660000}"/>
    <cellStyle name="SAPBEXresItem 12 4" xfId="26322" xr:uid="{00000000-0005-0000-0000-0000D2660000}"/>
    <cellStyle name="SAPBEXresItem 12 4 2" xfId="26323" xr:uid="{00000000-0005-0000-0000-0000D3660000}"/>
    <cellStyle name="SAPBEXresItem 12 4 3" xfId="26324" xr:uid="{00000000-0005-0000-0000-0000D4660000}"/>
    <cellStyle name="SAPBEXresItem 12 5" xfId="26325" xr:uid="{00000000-0005-0000-0000-0000D5660000}"/>
    <cellStyle name="SAPBEXresItem 12 5 2" xfId="26326" xr:uid="{00000000-0005-0000-0000-0000D6660000}"/>
    <cellStyle name="SAPBEXresItem 12 5 3" xfId="26327" xr:uid="{00000000-0005-0000-0000-0000D7660000}"/>
    <cellStyle name="SAPBEXresItem 12 6" xfId="26328" xr:uid="{00000000-0005-0000-0000-0000D8660000}"/>
    <cellStyle name="SAPBEXresItem 12 6 2" xfId="26329" xr:uid="{00000000-0005-0000-0000-0000D9660000}"/>
    <cellStyle name="SAPBEXresItem 12 6 3" xfId="26330" xr:uid="{00000000-0005-0000-0000-0000DA660000}"/>
    <cellStyle name="SAPBEXresItem 12 7" xfId="26331" xr:uid="{00000000-0005-0000-0000-0000DB660000}"/>
    <cellStyle name="SAPBEXresItem 12 7 2" xfId="26332" xr:uid="{00000000-0005-0000-0000-0000DC660000}"/>
    <cellStyle name="SAPBEXresItem 12 7 3" xfId="26333" xr:uid="{00000000-0005-0000-0000-0000DD660000}"/>
    <cellStyle name="SAPBEXresItem 12 8" xfId="26334" xr:uid="{00000000-0005-0000-0000-0000DE660000}"/>
    <cellStyle name="SAPBEXresItem 12 8 2" xfId="26335" xr:uid="{00000000-0005-0000-0000-0000DF660000}"/>
    <cellStyle name="SAPBEXresItem 12 8 3" xfId="26336" xr:uid="{00000000-0005-0000-0000-0000E0660000}"/>
    <cellStyle name="SAPBEXresItem 12 9" xfId="26337" xr:uid="{00000000-0005-0000-0000-0000E1660000}"/>
    <cellStyle name="SAPBEXresItem 12 9 2" xfId="26338" xr:uid="{00000000-0005-0000-0000-0000E2660000}"/>
    <cellStyle name="SAPBEXresItem 12 9 3" xfId="26339" xr:uid="{00000000-0005-0000-0000-0000E3660000}"/>
    <cellStyle name="SAPBEXresItem 13" xfId="26340" xr:uid="{00000000-0005-0000-0000-0000E4660000}"/>
    <cellStyle name="SAPBEXresItem 13 10" xfId="26341" xr:uid="{00000000-0005-0000-0000-0000E5660000}"/>
    <cellStyle name="SAPBEXresItem 13 10 2" xfId="26342" xr:uid="{00000000-0005-0000-0000-0000E6660000}"/>
    <cellStyle name="SAPBEXresItem 13 10 3" xfId="26343" xr:uid="{00000000-0005-0000-0000-0000E7660000}"/>
    <cellStyle name="SAPBEXresItem 13 11" xfId="26344" xr:uid="{00000000-0005-0000-0000-0000E8660000}"/>
    <cellStyle name="SAPBEXresItem 13 11 2" xfId="26345" xr:uid="{00000000-0005-0000-0000-0000E9660000}"/>
    <cellStyle name="SAPBEXresItem 13 11 3" xfId="26346" xr:uid="{00000000-0005-0000-0000-0000EA660000}"/>
    <cellStyle name="SAPBEXresItem 13 12" xfId="26347" xr:uid="{00000000-0005-0000-0000-0000EB660000}"/>
    <cellStyle name="SAPBEXresItem 13 12 2" xfId="26348" xr:uid="{00000000-0005-0000-0000-0000EC660000}"/>
    <cellStyle name="SAPBEXresItem 13 12 3" xfId="26349" xr:uid="{00000000-0005-0000-0000-0000ED660000}"/>
    <cellStyle name="SAPBEXresItem 13 13" xfId="26350" xr:uid="{00000000-0005-0000-0000-0000EE660000}"/>
    <cellStyle name="SAPBEXresItem 13 13 2" xfId="26351" xr:uid="{00000000-0005-0000-0000-0000EF660000}"/>
    <cellStyle name="SAPBEXresItem 13 13 3" xfId="26352" xr:uid="{00000000-0005-0000-0000-0000F0660000}"/>
    <cellStyle name="SAPBEXresItem 13 14" xfId="26353" xr:uid="{00000000-0005-0000-0000-0000F1660000}"/>
    <cellStyle name="SAPBEXresItem 13 14 2" xfId="26354" xr:uid="{00000000-0005-0000-0000-0000F2660000}"/>
    <cellStyle name="SAPBEXresItem 13 14 3" xfId="26355" xr:uid="{00000000-0005-0000-0000-0000F3660000}"/>
    <cellStyle name="SAPBEXresItem 13 15" xfId="26356" xr:uid="{00000000-0005-0000-0000-0000F4660000}"/>
    <cellStyle name="SAPBEXresItem 13 15 2" xfId="26357" xr:uid="{00000000-0005-0000-0000-0000F5660000}"/>
    <cellStyle name="SAPBEXresItem 13 15 3" xfId="26358" xr:uid="{00000000-0005-0000-0000-0000F6660000}"/>
    <cellStyle name="SAPBEXresItem 13 16" xfId="26359" xr:uid="{00000000-0005-0000-0000-0000F7660000}"/>
    <cellStyle name="SAPBEXresItem 13 2" xfId="26360" xr:uid="{00000000-0005-0000-0000-0000F8660000}"/>
    <cellStyle name="SAPBEXresItem 13 2 2" xfId="26361" xr:uid="{00000000-0005-0000-0000-0000F9660000}"/>
    <cellStyle name="SAPBEXresItem 13 2 3" xfId="26362" xr:uid="{00000000-0005-0000-0000-0000FA660000}"/>
    <cellStyle name="SAPBEXresItem 13 3" xfId="26363" xr:uid="{00000000-0005-0000-0000-0000FB660000}"/>
    <cellStyle name="SAPBEXresItem 13 3 2" xfId="26364" xr:uid="{00000000-0005-0000-0000-0000FC660000}"/>
    <cellStyle name="SAPBEXresItem 13 3 3" xfId="26365" xr:uid="{00000000-0005-0000-0000-0000FD660000}"/>
    <cellStyle name="SAPBEXresItem 13 4" xfId="26366" xr:uid="{00000000-0005-0000-0000-0000FE660000}"/>
    <cellStyle name="SAPBEXresItem 13 4 2" xfId="26367" xr:uid="{00000000-0005-0000-0000-0000FF660000}"/>
    <cellStyle name="SAPBEXresItem 13 4 3" xfId="26368" xr:uid="{00000000-0005-0000-0000-000000670000}"/>
    <cellStyle name="SAPBEXresItem 13 5" xfId="26369" xr:uid="{00000000-0005-0000-0000-000001670000}"/>
    <cellStyle name="SAPBEXresItem 13 5 2" xfId="26370" xr:uid="{00000000-0005-0000-0000-000002670000}"/>
    <cellStyle name="SAPBEXresItem 13 5 3" xfId="26371" xr:uid="{00000000-0005-0000-0000-000003670000}"/>
    <cellStyle name="SAPBEXresItem 13 6" xfId="26372" xr:uid="{00000000-0005-0000-0000-000004670000}"/>
    <cellStyle name="SAPBEXresItem 13 6 2" xfId="26373" xr:uid="{00000000-0005-0000-0000-000005670000}"/>
    <cellStyle name="SAPBEXresItem 13 6 3" xfId="26374" xr:uid="{00000000-0005-0000-0000-000006670000}"/>
    <cellStyle name="SAPBEXresItem 13 7" xfId="26375" xr:uid="{00000000-0005-0000-0000-000007670000}"/>
    <cellStyle name="SAPBEXresItem 13 7 2" xfId="26376" xr:uid="{00000000-0005-0000-0000-000008670000}"/>
    <cellStyle name="SAPBEXresItem 13 7 3" xfId="26377" xr:uid="{00000000-0005-0000-0000-000009670000}"/>
    <cellStyle name="SAPBEXresItem 13 8" xfId="26378" xr:uid="{00000000-0005-0000-0000-00000A670000}"/>
    <cellStyle name="SAPBEXresItem 13 8 2" xfId="26379" xr:uid="{00000000-0005-0000-0000-00000B670000}"/>
    <cellStyle name="SAPBEXresItem 13 8 3" xfId="26380" xr:uid="{00000000-0005-0000-0000-00000C670000}"/>
    <cellStyle name="SAPBEXresItem 13 9" xfId="26381" xr:uid="{00000000-0005-0000-0000-00000D670000}"/>
    <cellStyle name="SAPBEXresItem 13 9 2" xfId="26382" xr:uid="{00000000-0005-0000-0000-00000E670000}"/>
    <cellStyle name="SAPBEXresItem 13 9 3" xfId="26383" xr:uid="{00000000-0005-0000-0000-00000F670000}"/>
    <cellStyle name="SAPBEXresItem 14" xfId="26384" xr:uid="{00000000-0005-0000-0000-000010670000}"/>
    <cellStyle name="SAPBEXresItem 14 2" xfId="26385" xr:uid="{00000000-0005-0000-0000-000011670000}"/>
    <cellStyle name="SAPBEXresItem 14 3" xfId="26386" xr:uid="{00000000-0005-0000-0000-000012670000}"/>
    <cellStyle name="SAPBEXresItem 15" xfId="26387" xr:uid="{00000000-0005-0000-0000-000013670000}"/>
    <cellStyle name="SAPBEXresItem 15 2" xfId="26388" xr:uid="{00000000-0005-0000-0000-000014670000}"/>
    <cellStyle name="SAPBEXresItem 15 3" xfId="26389" xr:uid="{00000000-0005-0000-0000-000015670000}"/>
    <cellStyle name="SAPBEXresItem 16" xfId="26390" xr:uid="{00000000-0005-0000-0000-000016670000}"/>
    <cellStyle name="SAPBEXresItem 16 2" xfId="26391" xr:uid="{00000000-0005-0000-0000-000017670000}"/>
    <cellStyle name="SAPBEXresItem 16 3" xfId="26392" xr:uid="{00000000-0005-0000-0000-000018670000}"/>
    <cellStyle name="SAPBEXresItem 17" xfId="26393" xr:uid="{00000000-0005-0000-0000-000019670000}"/>
    <cellStyle name="SAPBEXresItem 17 2" xfId="26394" xr:uid="{00000000-0005-0000-0000-00001A670000}"/>
    <cellStyle name="SAPBEXresItem 17 3" xfId="26395" xr:uid="{00000000-0005-0000-0000-00001B670000}"/>
    <cellStyle name="SAPBEXresItem 18" xfId="26396" xr:uid="{00000000-0005-0000-0000-00001C670000}"/>
    <cellStyle name="SAPBEXresItem 18 2" xfId="26397" xr:uid="{00000000-0005-0000-0000-00001D670000}"/>
    <cellStyle name="SAPBEXresItem 18 3" xfId="26398" xr:uid="{00000000-0005-0000-0000-00001E670000}"/>
    <cellStyle name="SAPBEXresItem 19" xfId="26399" xr:uid="{00000000-0005-0000-0000-00001F670000}"/>
    <cellStyle name="SAPBEXresItem 19 2" xfId="26400" xr:uid="{00000000-0005-0000-0000-000020670000}"/>
    <cellStyle name="SAPBEXresItem 19 3" xfId="26401" xr:uid="{00000000-0005-0000-0000-000021670000}"/>
    <cellStyle name="SAPBEXresItem 2" xfId="26402" xr:uid="{00000000-0005-0000-0000-000022670000}"/>
    <cellStyle name="SAPBEXresItem 20" xfId="26403" xr:uid="{00000000-0005-0000-0000-000023670000}"/>
    <cellStyle name="SAPBEXresItem 20 2" xfId="26404" xr:uid="{00000000-0005-0000-0000-000024670000}"/>
    <cellStyle name="SAPBEXresItem 20 3" xfId="26405" xr:uid="{00000000-0005-0000-0000-000025670000}"/>
    <cellStyle name="SAPBEXresItem 21" xfId="26406" xr:uid="{00000000-0005-0000-0000-000026670000}"/>
    <cellStyle name="SAPBEXresItem 21 2" xfId="26407" xr:uid="{00000000-0005-0000-0000-000027670000}"/>
    <cellStyle name="SAPBEXresItem 21 3" xfId="26408" xr:uid="{00000000-0005-0000-0000-000028670000}"/>
    <cellStyle name="SAPBEXresItem 22" xfId="26409" xr:uid="{00000000-0005-0000-0000-000029670000}"/>
    <cellStyle name="SAPBEXresItem 22 2" xfId="26410" xr:uid="{00000000-0005-0000-0000-00002A670000}"/>
    <cellStyle name="SAPBEXresItem 22 3" xfId="26411" xr:uid="{00000000-0005-0000-0000-00002B670000}"/>
    <cellStyle name="SAPBEXresItem 23" xfId="26412" xr:uid="{00000000-0005-0000-0000-00002C670000}"/>
    <cellStyle name="SAPBEXresItem 23 2" xfId="26413" xr:uid="{00000000-0005-0000-0000-00002D670000}"/>
    <cellStyle name="SAPBEXresItem 23 3" xfId="26414" xr:uid="{00000000-0005-0000-0000-00002E670000}"/>
    <cellStyle name="SAPBEXresItem 24" xfId="26415" xr:uid="{00000000-0005-0000-0000-00002F670000}"/>
    <cellStyle name="SAPBEXresItem 24 2" xfId="26416" xr:uid="{00000000-0005-0000-0000-000030670000}"/>
    <cellStyle name="SAPBEXresItem 24 3" xfId="26417" xr:uid="{00000000-0005-0000-0000-000031670000}"/>
    <cellStyle name="SAPBEXresItem 25" xfId="26418" xr:uid="{00000000-0005-0000-0000-000032670000}"/>
    <cellStyle name="SAPBEXresItem 25 2" xfId="26419" xr:uid="{00000000-0005-0000-0000-000033670000}"/>
    <cellStyle name="SAPBEXresItem 25 3" xfId="26420" xr:uid="{00000000-0005-0000-0000-000034670000}"/>
    <cellStyle name="SAPBEXresItem 26" xfId="26421" xr:uid="{00000000-0005-0000-0000-000035670000}"/>
    <cellStyle name="SAPBEXresItem 26 2" xfId="26422" xr:uid="{00000000-0005-0000-0000-000036670000}"/>
    <cellStyle name="SAPBEXresItem 26 3" xfId="26423" xr:uid="{00000000-0005-0000-0000-000037670000}"/>
    <cellStyle name="SAPBEXresItem 27" xfId="26424" xr:uid="{00000000-0005-0000-0000-000038670000}"/>
    <cellStyle name="SAPBEXresItem 27 2" xfId="26425" xr:uid="{00000000-0005-0000-0000-000039670000}"/>
    <cellStyle name="SAPBEXresItem 27 3" xfId="26426" xr:uid="{00000000-0005-0000-0000-00003A670000}"/>
    <cellStyle name="SAPBEXresItem 28" xfId="26427" xr:uid="{00000000-0005-0000-0000-00003B670000}"/>
    <cellStyle name="SAPBEXresItem 29" xfId="26428" xr:uid="{00000000-0005-0000-0000-00003C670000}"/>
    <cellStyle name="SAPBEXresItem 3" xfId="26429" xr:uid="{00000000-0005-0000-0000-00003D670000}"/>
    <cellStyle name="SAPBEXresItem 30" xfId="26430" xr:uid="{00000000-0005-0000-0000-00003E670000}"/>
    <cellStyle name="SAPBEXresItem 4" xfId="26431" xr:uid="{00000000-0005-0000-0000-00003F670000}"/>
    <cellStyle name="SAPBEXresItem 5" xfId="26432" xr:uid="{00000000-0005-0000-0000-000040670000}"/>
    <cellStyle name="SAPBEXresItem 6" xfId="26433" xr:uid="{00000000-0005-0000-0000-000041670000}"/>
    <cellStyle name="SAPBEXresItem 6 10" xfId="26434" xr:uid="{00000000-0005-0000-0000-000042670000}"/>
    <cellStyle name="SAPBEXresItem 6 10 2" xfId="26435" xr:uid="{00000000-0005-0000-0000-000043670000}"/>
    <cellStyle name="SAPBEXresItem 6 10 3" xfId="26436" xr:uid="{00000000-0005-0000-0000-000044670000}"/>
    <cellStyle name="SAPBEXresItem 6 11" xfId="26437" xr:uid="{00000000-0005-0000-0000-000045670000}"/>
    <cellStyle name="SAPBEXresItem 6 11 2" xfId="26438" xr:uid="{00000000-0005-0000-0000-000046670000}"/>
    <cellStyle name="SAPBEXresItem 6 11 3" xfId="26439" xr:uid="{00000000-0005-0000-0000-000047670000}"/>
    <cellStyle name="SAPBEXresItem 6 12" xfId="26440" xr:uid="{00000000-0005-0000-0000-000048670000}"/>
    <cellStyle name="SAPBEXresItem 6 12 2" xfId="26441" xr:uid="{00000000-0005-0000-0000-000049670000}"/>
    <cellStyle name="SAPBEXresItem 6 12 3" xfId="26442" xr:uid="{00000000-0005-0000-0000-00004A670000}"/>
    <cellStyle name="SAPBEXresItem 6 13" xfId="26443" xr:uid="{00000000-0005-0000-0000-00004B670000}"/>
    <cellStyle name="SAPBEXresItem 6 13 2" xfId="26444" xr:uid="{00000000-0005-0000-0000-00004C670000}"/>
    <cellStyle name="SAPBEXresItem 6 13 3" xfId="26445" xr:uid="{00000000-0005-0000-0000-00004D670000}"/>
    <cellStyle name="SAPBEXresItem 6 14" xfId="26446" xr:uid="{00000000-0005-0000-0000-00004E670000}"/>
    <cellStyle name="SAPBEXresItem 6 14 2" xfId="26447" xr:uid="{00000000-0005-0000-0000-00004F670000}"/>
    <cellStyle name="SAPBEXresItem 6 14 3" xfId="26448" xr:uid="{00000000-0005-0000-0000-000050670000}"/>
    <cellStyle name="SAPBEXresItem 6 15" xfId="26449" xr:uid="{00000000-0005-0000-0000-000051670000}"/>
    <cellStyle name="SAPBEXresItem 6 15 2" xfId="26450" xr:uid="{00000000-0005-0000-0000-000052670000}"/>
    <cellStyle name="SAPBEXresItem 6 15 3" xfId="26451" xr:uid="{00000000-0005-0000-0000-000053670000}"/>
    <cellStyle name="SAPBEXresItem 6 16" xfId="26452" xr:uid="{00000000-0005-0000-0000-000054670000}"/>
    <cellStyle name="SAPBEXresItem 6 2" xfId="26453" xr:uid="{00000000-0005-0000-0000-000055670000}"/>
    <cellStyle name="SAPBEXresItem 6 2 2" xfId="26454" xr:uid="{00000000-0005-0000-0000-000056670000}"/>
    <cellStyle name="SAPBEXresItem 6 2 3" xfId="26455" xr:uid="{00000000-0005-0000-0000-000057670000}"/>
    <cellStyle name="SAPBEXresItem 6 3" xfId="26456" xr:uid="{00000000-0005-0000-0000-000058670000}"/>
    <cellStyle name="SAPBEXresItem 6 3 2" xfId="26457" xr:uid="{00000000-0005-0000-0000-000059670000}"/>
    <cellStyle name="SAPBEXresItem 6 3 3" xfId="26458" xr:uid="{00000000-0005-0000-0000-00005A670000}"/>
    <cellStyle name="SAPBEXresItem 6 4" xfId="26459" xr:uid="{00000000-0005-0000-0000-00005B670000}"/>
    <cellStyle name="SAPBEXresItem 6 4 2" xfId="26460" xr:uid="{00000000-0005-0000-0000-00005C670000}"/>
    <cellStyle name="SAPBEXresItem 6 4 3" xfId="26461" xr:uid="{00000000-0005-0000-0000-00005D670000}"/>
    <cellStyle name="SAPBEXresItem 6 5" xfId="26462" xr:uid="{00000000-0005-0000-0000-00005E670000}"/>
    <cellStyle name="SAPBEXresItem 6 5 2" xfId="26463" xr:uid="{00000000-0005-0000-0000-00005F670000}"/>
    <cellStyle name="SAPBEXresItem 6 5 3" xfId="26464" xr:uid="{00000000-0005-0000-0000-000060670000}"/>
    <cellStyle name="SAPBEXresItem 6 6" xfId="26465" xr:uid="{00000000-0005-0000-0000-000061670000}"/>
    <cellStyle name="SAPBEXresItem 6 6 2" xfId="26466" xr:uid="{00000000-0005-0000-0000-000062670000}"/>
    <cellStyle name="SAPBEXresItem 6 6 3" xfId="26467" xr:uid="{00000000-0005-0000-0000-000063670000}"/>
    <cellStyle name="SAPBEXresItem 6 7" xfId="26468" xr:uid="{00000000-0005-0000-0000-000064670000}"/>
    <cellStyle name="SAPBEXresItem 6 7 2" xfId="26469" xr:uid="{00000000-0005-0000-0000-000065670000}"/>
    <cellStyle name="SAPBEXresItem 6 7 3" xfId="26470" xr:uid="{00000000-0005-0000-0000-000066670000}"/>
    <cellStyle name="SAPBEXresItem 6 8" xfId="26471" xr:uid="{00000000-0005-0000-0000-000067670000}"/>
    <cellStyle name="SAPBEXresItem 6 8 2" xfId="26472" xr:uid="{00000000-0005-0000-0000-000068670000}"/>
    <cellStyle name="SAPBEXresItem 6 8 3" xfId="26473" xr:uid="{00000000-0005-0000-0000-000069670000}"/>
    <cellStyle name="SAPBEXresItem 6 9" xfId="26474" xr:uid="{00000000-0005-0000-0000-00006A670000}"/>
    <cellStyle name="SAPBEXresItem 6 9 2" xfId="26475" xr:uid="{00000000-0005-0000-0000-00006B670000}"/>
    <cellStyle name="SAPBEXresItem 6 9 3" xfId="26476" xr:uid="{00000000-0005-0000-0000-00006C670000}"/>
    <cellStyle name="SAPBEXresItem 7" xfId="26477" xr:uid="{00000000-0005-0000-0000-00006D670000}"/>
    <cellStyle name="SAPBEXresItem 7 10" xfId="26478" xr:uid="{00000000-0005-0000-0000-00006E670000}"/>
    <cellStyle name="SAPBEXresItem 7 10 2" xfId="26479" xr:uid="{00000000-0005-0000-0000-00006F670000}"/>
    <cellStyle name="SAPBEXresItem 7 10 3" xfId="26480" xr:uid="{00000000-0005-0000-0000-000070670000}"/>
    <cellStyle name="SAPBEXresItem 7 11" xfId="26481" xr:uid="{00000000-0005-0000-0000-000071670000}"/>
    <cellStyle name="SAPBEXresItem 7 11 2" xfId="26482" xr:uid="{00000000-0005-0000-0000-000072670000}"/>
    <cellStyle name="SAPBEXresItem 7 11 3" xfId="26483" xr:uid="{00000000-0005-0000-0000-000073670000}"/>
    <cellStyle name="SAPBEXresItem 7 12" xfId="26484" xr:uid="{00000000-0005-0000-0000-000074670000}"/>
    <cellStyle name="SAPBEXresItem 7 12 2" xfId="26485" xr:uid="{00000000-0005-0000-0000-000075670000}"/>
    <cellStyle name="SAPBEXresItem 7 12 3" xfId="26486" xr:uid="{00000000-0005-0000-0000-000076670000}"/>
    <cellStyle name="SAPBEXresItem 7 13" xfId="26487" xr:uid="{00000000-0005-0000-0000-000077670000}"/>
    <cellStyle name="SAPBEXresItem 7 13 2" xfId="26488" xr:uid="{00000000-0005-0000-0000-000078670000}"/>
    <cellStyle name="SAPBEXresItem 7 13 3" xfId="26489" xr:uid="{00000000-0005-0000-0000-000079670000}"/>
    <cellStyle name="SAPBEXresItem 7 14" xfId="26490" xr:uid="{00000000-0005-0000-0000-00007A670000}"/>
    <cellStyle name="SAPBEXresItem 7 14 2" xfId="26491" xr:uid="{00000000-0005-0000-0000-00007B670000}"/>
    <cellStyle name="SAPBEXresItem 7 14 3" xfId="26492" xr:uid="{00000000-0005-0000-0000-00007C670000}"/>
    <cellStyle name="SAPBEXresItem 7 15" xfId="26493" xr:uid="{00000000-0005-0000-0000-00007D670000}"/>
    <cellStyle name="SAPBEXresItem 7 15 2" xfId="26494" xr:uid="{00000000-0005-0000-0000-00007E670000}"/>
    <cellStyle name="SAPBEXresItem 7 15 3" xfId="26495" xr:uid="{00000000-0005-0000-0000-00007F670000}"/>
    <cellStyle name="SAPBEXresItem 7 16" xfId="26496" xr:uid="{00000000-0005-0000-0000-000080670000}"/>
    <cellStyle name="SAPBEXresItem 7 2" xfId="26497" xr:uid="{00000000-0005-0000-0000-000081670000}"/>
    <cellStyle name="SAPBEXresItem 7 2 2" xfId="26498" xr:uid="{00000000-0005-0000-0000-000082670000}"/>
    <cellStyle name="SAPBEXresItem 7 2 3" xfId="26499" xr:uid="{00000000-0005-0000-0000-000083670000}"/>
    <cellStyle name="SAPBEXresItem 7 3" xfId="26500" xr:uid="{00000000-0005-0000-0000-000084670000}"/>
    <cellStyle name="SAPBEXresItem 7 3 2" xfId="26501" xr:uid="{00000000-0005-0000-0000-000085670000}"/>
    <cellStyle name="SAPBEXresItem 7 3 3" xfId="26502" xr:uid="{00000000-0005-0000-0000-000086670000}"/>
    <cellStyle name="SAPBEXresItem 7 4" xfId="26503" xr:uid="{00000000-0005-0000-0000-000087670000}"/>
    <cellStyle name="SAPBEXresItem 7 4 2" xfId="26504" xr:uid="{00000000-0005-0000-0000-000088670000}"/>
    <cellStyle name="SAPBEXresItem 7 4 3" xfId="26505" xr:uid="{00000000-0005-0000-0000-000089670000}"/>
    <cellStyle name="SAPBEXresItem 7 5" xfId="26506" xr:uid="{00000000-0005-0000-0000-00008A670000}"/>
    <cellStyle name="SAPBEXresItem 7 5 2" xfId="26507" xr:uid="{00000000-0005-0000-0000-00008B670000}"/>
    <cellStyle name="SAPBEXresItem 7 5 3" xfId="26508" xr:uid="{00000000-0005-0000-0000-00008C670000}"/>
    <cellStyle name="SAPBEXresItem 7 6" xfId="26509" xr:uid="{00000000-0005-0000-0000-00008D670000}"/>
    <cellStyle name="SAPBEXresItem 7 6 2" xfId="26510" xr:uid="{00000000-0005-0000-0000-00008E670000}"/>
    <cellStyle name="SAPBEXresItem 7 6 3" xfId="26511" xr:uid="{00000000-0005-0000-0000-00008F670000}"/>
    <cellStyle name="SAPBEXresItem 7 7" xfId="26512" xr:uid="{00000000-0005-0000-0000-000090670000}"/>
    <cellStyle name="SAPBEXresItem 7 7 2" xfId="26513" xr:uid="{00000000-0005-0000-0000-000091670000}"/>
    <cellStyle name="SAPBEXresItem 7 7 3" xfId="26514" xr:uid="{00000000-0005-0000-0000-000092670000}"/>
    <cellStyle name="SAPBEXresItem 7 8" xfId="26515" xr:uid="{00000000-0005-0000-0000-000093670000}"/>
    <cellStyle name="SAPBEXresItem 7 8 2" xfId="26516" xr:uid="{00000000-0005-0000-0000-000094670000}"/>
    <cellStyle name="SAPBEXresItem 7 8 3" xfId="26517" xr:uid="{00000000-0005-0000-0000-000095670000}"/>
    <cellStyle name="SAPBEXresItem 7 9" xfId="26518" xr:uid="{00000000-0005-0000-0000-000096670000}"/>
    <cellStyle name="SAPBEXresItem 7 9 2" xfId="26519" xr:uid="{00000000-0005-0000-0000-000097670000}"/>
    <cellStyle name="SAPBEXresItem 7 9 3" xfId="26520" xr:uid="{00000000-0005-0000-0000-000098670000}"/>
    <cellStyle name="SAPBEXresItem 8" xfId="26521" xr:uid="{00000000-0005-0000-0000-000099670000}"/>
    <cellStyle name="SAPBEXresItem 8 10" xfId="26522" xr:uid="{00000000-0005-0000-0000-00009A670000}"/>
    <cellStyle name="SAPBEXresItem 8 10 2" xfId="26523" xr:uid="{00000000-0005-0000-0000-00009B670000}"/>
    <cellStyle name="SAPBEXresItem 8 10 3" xfId="26524" xr:uid="{00000000-0005-0000-0000-00009C670000}"/>
    <cellStyle name="SAPBEXresItem 8 11" xfId="26525" xr:uid="{00000000-0005-0000-0000-00009D670000}"/>
    <cellStyle name="SAPBEXresItem 8 11 2" xfId="26526" xr:uid="{00000000-0005-0000-0000-00009E670000}"/>
    <cellStyle name="SAPBEXresItem 8 11 3" xfId="26527" xr:uid="{00000000-0005-0000-0000-00009F670000}"/>
    <cellStyle name="SAPBEXresItem 8 12" xfId="26528" xr:uid="{00000000-0005-0000-0000-0000A0670000}"/>
    <cellStyle name="SAPBEXresItem 8 12 2" xfId="26529" xr:uid="{00000000-0005-0000-0000-0000A1670000}"/>
    <cellStyle name="SAPBEXresItem 8 12 3" xfId="26530" xr:uid="{00000000-0005-0000-0000-0000A2670000}"/>
    <cellStyle name="SAPBEXresItem 8 13" xfId="26531" xr:uid="{00000000-0005-0000-0000-0000A3670000}"/>
    <cellStyle name="SAPBEXresItem 8 13 2" xfId="26532" xr:uid="{00000000-0005-0000-0000-0000A4670000}"/>
    <cellStyle name="SAPBEXresItem 8 13 3" xfId="26533" xr:uid="{00000000-0005-0000-0000-0000A5670000}"/>
    <cellStyle name="SAPBEXresItem 8 14" xfId="26534" xr:uid="{00000000-0005-0000-0000-0000A6670000}"/>
    <cellStyle name="SAPBEXresItem 8 14 2" xfId="26535" xr:uid="{00000000-0005-0000-0000-0000A7670000}"/>
    <cellStyle name="SAPBEXresItem 8 14 3" xfId="26536" xr:uid="{00000000-0005-0000-0000-0000A8670000}"/>
    <cellStyle name="SAPBEXresItem 8 15" xfId="26537" xr:uid="{00000000-0005-0000-0000-0000A9670000}"/>
    <cellStyle name="SAPBEXresItem 8 15 2" xfId="26538" xr:uid="{00000000-0005-0000-0000-0000AA670000}"/>
    <cellStyle name="SAPBEXresItem 8 15 3" xfId="26539" xr:uid="{00000000-0005-0000-0000-0000AB670000}"/>
    <cellStyle name="SAPBEXresItem 8 16" xfId="26540" xr:uid="{00000000-0005-0000-0000-0000AC670000}"/>
    <cellStyle name="SAPBEXresItem 8 2" xfId="26541" xr:uid="{00000000-0005-0000-0000-0000AD670000}"/>
    <cellStyle name="SAPBEXresItem 8 2 2" xfId="26542" xr:uid="{00000000-0005-0000-0000-0000AE670000}"/>
    <cellStyle name="SAPBEXresItem 8 2 3" xfId="26543" xr:uid="{00000000-0005-0000-0000-0000AF670000}"/>
    <cellStyle name="SAPBEXresItem 8 3" xfId="26544" xr:uid="{00000000-0005-0000-0000-0000B0670000}"/>
    <cellStyle name="SAPBEXresItem 8 3 2" xfId="26545" xr:uid="{00000000-0005-0000-0000-0000B1670000}"/>
    <cellStyle name="SAPBEXresItem 8 3 3" xfId="26546" xr:uid="{00000000-0005-0000-0000-0000B2670000}"/>
    <cellStyle name="SAPBEXresItem 8 4" xfId="26547" xr:uid="{00000000-0005-0000-0000-0000B3670000}"/>
    <cellStyle name="SAPBEXresItem 8 4 2" xfId="26548" xr:uid="{00000000-0005-0000-0000-0000B4670000}"/>
    <cellStyle name="SAPBEXresItem 8 4 3" xfId="26549" xr:uid="{00000000-0005-0000-0000-0000B5670000}"/>
    <cellStyle name="SAPBEXresItem 8 5" xfId="26550" xr:uid="{00000000-0005-0000-0000-0000B6670000}"/>
    <cellStyle name="SAPBEXresItem 8 5 2" xfId="26551" xr:uid="{00000000-0005-0000-0000-0000B7670000}"/>
    <cellStyle name="SAPBEXresItem 8 5 3" xfId="26552" xr:uid="{00000000-0005-0000-0000-0000B8670000}"/>
    <cellStyle name="SAPBEXresItem 8 6" xfId="26553" xr:uid="{00000000-0005-0000-0000-0000B9670000}"/>
    <cellStyle name="SAPBEXresItem 8 6 2" xfId="26554" xr:uid="{00000000-0005-0000-0000-0000BA670000}"/>
    <cellStyle name="SAPBEXresItem 8 6 3" xfId="26555" xr:uid="{00000000-0005-0000-0000-0000BB670000}"/>
    <cellStyle name="SAPBEXresItem 8 7" xfId="26556" xr:uid="{00000000-0005-0000-0000-0000BC670000}"/>
    <cellStyle name="SAPBEXresItem 8 7 2" xfId="26557" xr:uid="{00000000-0005-0000-0000-0000BD670000}"/>
    <cellStyle name="SAPBEXresItem 8 7 3" xfId="26558" xr:uid="{00000000-0005-0000-0000-0000BE670000}"/>
    <cellStyle name="SAPBEXresItem 8 8" xfId="26559" xr:uid="{00000000-0005-0000-0000-0000BF670000}"/>
    <cellStyle name="SAPBEXresItem 8 8 2" xfId="26560" xr:uid="{00000000-0005-0000-0000-0000C0670000}"/>
    <cellStyle name="SAPBEXresItem 8 8 3" xfId="26561" xr:uid="{00000000-0005-0000-0000-0000C1670000}"/>
    <cellStyle name="SAPBEXresItem 8 9" xfId="26562" xr:uid="{00000000-0005-0000-0000-0000C2670000}"/>
    <cellStyle name="SAPBEXresItem 8 9 2" xfId="26563" xr:uid="{00000000-0005-0000-0000-0000C3670000}"/>
    <cellStyle name="SAPBEXresItem 8 9 3" xfId="26564" xr:uid="{00000000-0005-0000-0000-0000C4670000}"/>
    <cellStyle name="SAPBEXresItem 9" xfId="26565" xr:uid="{00000000-0005-0000-0000-0000C5670000}"/>
    <cellStyle name="SAPBEXresItem 9 10" xfId="26566" xr:uid="{00000000-0005-0000-0000-0000C6670000}"/>
    <cellStyle name="SAPBEXresItem 9 10 2" xfId="26567" xr:uid="{00000000-0005-0000-0000-0000C7670000}"/>
    <cellStyle name="SAPBEXresItem 9 10 3" xfId="26568" xr:uid="{00000000-0005-0000-0000-0000C8670000}"/>
    <cellStyle name="SAPBEXresItem 9 11" xfId="26569" xr:uid="{00000000-0005-0000-0000-0000C9670000}"/>
    <cellStyle name="SAPBEXresItem 9 11 2" xfId="26570" xr:uid="{00000000-0005-0000-0000-0000CA670000}"/>
    <cellStyle name="SAPBEXresItem 9 11 3" xfId="26571" xr:uid="{00000000-0005-0000-0000-0000CB670000}"/>
    <cellStyle name="SAPBEXresItem 9 12" xfId="26572" xr:uid="{00000000-0005-0000-0000-0000CC670000}"/>
    <cellStyle name="SAPBEXresItem 9 12 2" xfId="26573" xr:uid="{00000000-0005-0000-0000-0000CD670000}"/>
    <cellStyle name="SAPBEXresItem 9 12 3" xfId="26574" xr:uid="{00000000-0005-0000-0000-0000CE670000}"/>
    <cellStyle name="SAPBEXresItem 9 13" xfId="26575" xr:uid="{00000000-0005-0000-0000-0000CF670000}"/>
    <cellStyle name="SAPBEXresItem 9 13 2" xfId="26576" xr:uid="{00000000-0005-0000-0000-0000D0670000}"/>
    <cellStyle name="SAPBEXresItem 9 13 3" xfId="26577" xr:uid="{00000000-0005-0000-0000-0000D1670000}"/>
    <cellStyle name="SAPBEXresItem 9 14" xfId="26578" xr:uid="{00000000-0005-0000-0000-0000D2670000}"/>
    <cellStyle name="SAPBEXresItem 9 14 2" xfId="26579" xr:uid="{00000000-0005-0000-0000-0000D3670000}"/>
    <cellStyle name="SAPBEXresItem 9 14 3" xfId="26580" xr:uid="{00000000-0005-0000-0000-0000D4670000}"/>
    <cellStyle name="SAPBEXresItem 9 15" xfId="26581" xr:uid="{00000000-0005-0000-0000-0000D5670000}"/>
    <cellStyle name="SAPBEXresItem 9 15 2" xfId="26582" xr:uid="{00000000-0005-0000-0000-0000D6670000}"/>
    <cellStyle name="SAPBEXresItem 9 15 3" xfId="26583" xr:uid="{00000000-0005-0000-0000-0000D7670000}"/>
    <cellStyle name="SAPBEXresItem 9 16" xfId="26584" xr:uid="{00000000-0005-0000-0000-0000D8670000}"/>
    <cellStyle name="SAPBEXresItem 9 2" xfId="26585" xr:uid="{00000000-0005-0000-0000-0000D9670000}"/>
    <cellStyle name="SAPBEXresItem 9 2 2" xfId="26586" xr:uid="{00000000-0005-0000-0000-0000DA670000}"/>
    <cellStyle name="SAPBEXresItem 9 2 3" xfId="26587" xr:uid="{00000000-0005-0000-0000-0000DB670000}"/>
    <cellStyle name="SAPBEXresItem 9 3" xfId="26588" xr:uid="{00000000-0005-0000-0000-0000DC670000}"/>
    <cellStyle name="SAPBEXresItem 9 3 2" xfId="26589" xr:uid="{00000000-0005-0000-0000-0000DD670000}"/>
    <cellStyle name="SAPBEXresItem 9 3 3" xfId="26590" xr:uid="{00000000-0005-0000-0000-0000DE670000}"/>
    <cellStyle name="SAPBEXresItem 9 4" xfId="26591" xr:uid="{00000000-0005-0000-0000-0000DF670000}"/>
    <cellStyle name="SAPBEXresItem 9 4 2" xfId="26592" xr:uid="{00000000-0005-0000-0000-0000E0670000}"/>
    <cellStyle name="SAPBEXresItem 9 4 3" xfId="26593" xr:uid="{00000000-0005-0000-0000-0000E1670000}"/>
    <cellStyle name="SAPBEXresItem 9 5" xfId="26594" xr:uid="{00000000-0005-0000-0000-0000E2670000}"/>
    <cellStyle name="SAPBEXresItem 9 5 2" xfId="26595" xr:uid="{00000000-0005-0000-0000-0000E3670000}"/>
    <cellStyle name="SAPBEXresItem 9 5 3" xfId="26596" xr:uid="{00000000-0005-0000-0000-0000E4670000}"/>
    <cellStyle name="SAPBEXresItem 9 6" xfId="26597" xr:uid="{00000000-0005-0000-0000-0000E5670000}"/>
    <cellStyle name="SAPBEXresItem 9 6 2" xfId="26598" xr:uid="{00000000-0005-0000-0000-0000E6670000}"/>
    <cellStyle name="SAPBEXresItem 9 6 3" xfId="26599" xr:uid="{00000000-0005-0000-0000-0000E7670000}"/>
    <cellStyle name="SAPBEXresItem 9 7" xfId="26600" xr:uid="{00000000-0005-0000-0000-0000E8670000}"/>
    <cellStyle name="SAPBEXresItem 9 7 2" xfId="26601" xr:uid="{00000000-0005-0000-0000-0000E9670000}"/>
    <cellStyle name="SAPBEXresItem 9 7 3" xfId="26602" xr:uid="{00000000-0005-0000-0000-0000EA670000}"/>
    <cellStyle name="SAPBEXresItem 9 8" xfId="26603" xr:uid="{00000000-0005-0000-0000-0000EB670000}"/>
    <cellStyle name="SAPBEXresItem 9 8 2" xfId="26604" xr:uid="{00000000-0005-0000-0000-0000EC670000}"/>
    <cellStyle name="SAPBEXresItem 9 8 3" xfId="26605" xr:uid="{00000000-0005-0000-0000-0000ED670000}"/>
    <cellStyle name="SAPBEXresItem 9 9" xfId="26606" xr:uid="{00000000-0005-0000-0000-0000EE670000}"/>
    <cellStyle name="SAPBEXresItem 9 9 2" xfId="26607" xr:uid="{00000000-0005-0000-0000-0000EF670000}"/>
    <cellStyle name="SAPBEXresItem 9 9 3" xfId="26608" xr:uid="{00000000-0005-0000-0000-0000F0670000}"/>
    <cellStyle name="SAPBEXresItemX" xfId="26609" xr:uid="{00000000-0005-0000-0000-0000F1670000}"/>
    <cellStyle name="SAPBEXresItemX 10" xfId="26610" xr:uid="{00000000-0005-0000-0000-0000F2670000}"/>
    <cellStyle name="SAPBEXresItemX 10 10" xfId="26611" xr:uid="{00000000-0005-0000-0000-0000F3670000}"/>
    <cellStyle name="SAPBEXresItemX 10 10 2" xfId="26612" xr:uid="{00000000-0005-0000-0000-0000F4670000}"/>
    <cellStyle name="SAPBEXresItemX 10 10 3" xfId="26613" xr:uid="{00000000-0005-0000-0000-0000F5670000}"/>
    <cellStyle name="SAPBEXresItemX 10 11" xfId="26614" xr:uid="{00000000-0005-0000-0000-0000F6670000}"/>
    <cellStyle name="SAPBEXresItemX 10 11 2" xfId="26615" xr:uid="{00000000-0005-0000-0000-0000F7670000}"/>
    <cellStyle name="SAPBEXresItemX 10 11 3" xfId="26616" xr:uid="{00000000-0005-0000-0000-0000F8670000}"/>
    <cellStyle name="SAPBEXresItemX 10 12" xfId="26617" xr:uid="{00000000-0005-0000-0000-0000F9670000}"/>
    <cellStyle name="SAPBEXresItemX 10 12 2" xfId="26618" xr:uid="{00000000-0005-0000-0000-0000FA670000}"/>
    <cellStyle name="SAPBEXresItemX 10 12 3" xfId="26619" xr:uid="{00000000-0005-0000-0000-0000FB670000}"/>
    <cellStyle name="SAPBEXresItemX 10 13" xfId="26620" xr:uid="{00000000-0005-0000-0000-0000FC670000}"/>
    <cellStyle name="SAPBEXresItemX 10 13 2" xfId="26621" xr:uid="{00000000-0005-0000-0000-0000FD670000}"/>
    <cellStyle name="SAPBEXresItemX 10 13 3" xfId="26622" xr:uid="{00000000-0005-0000-0000-0000FE670000}"/>
    <cellStyle name="SAPBEXresItemX 10 14" xfId="26623" xr:uid="{00000000-0005-0000-0000-0000FF670000}"/>
    <cellStyle name="SAPBEXresItemX 10 14 2" xfId="26624" xr:uid="{00000000-0005-0000-0000-000000680000}"/>
    <cellStyle name="SAPBEXresItemX 10 14 3" xfId="26625" xr:uid="{00000000-0005-0000-0000-000001680000}"/>
    <cellStyle name="SAPBEXresItemX 10 15" xfId="26626" xr:uid="{00000000-0005-0000-0000-000002680000}"/>
    <cellStyle name="SAPBEXresItemX 10 15 2" xfId="26627" xr:uid="{00000000-0005-0000-0000-000003680000}"/>
    <cellStyle name="SAPBEXresItemX 10 15 3" xfId="26628" xr:uid="{00000000-0005-0000-0000-000004680000}"/>
    <cellStyle name="SAPBEXresItemX 10 16" xfId="26629" xr:uid="{00000000-0005-0000-0000-000005680000}"/>
    <cellStyle name="SAPBEXresItemX 10 2" xfId="26630" xr:uid="{00000000-0005-0000-0000-000006680000}"/>
    <cellStyle name="SAPBEXresItemX 10 2 2" xfId="26631" xr:uid="{00000000-0005-0000-0000-000007680000}"/>
    <cellStyle name="SAPBEXresItemX 10 2 3" xfId="26632" xr:uid="{00000000-0005-0000-0000-000008680000}"/>
    <cellStyle name="SAPBEXresItemX 10 3" xfId="26633" xr:uid="{00000000-0005-0000-0000-000009680000}"/>
    <cellStyle name="SAPBEXresItemX 10 3 2" xfId="26634" xr:uid="{00000000-0005-0000-0000-00000A680000}"/>
    <cellStyle name="SAPBEXresItemX 10 3 3" xfId="26635" xr:uid="{00000000-0005-0000-0000-00000B680000}"/>
    <cellStyle name="SAPBEXresItemX 10 4" xfId="26636" xr:uid="{00000000-0005-0000-0000-00000C680000}"/>
    <cellStyle name="SAPBEXresItemX 10 4 2" xfId="26637" xr:uid="{00000000-0005-0000-0000-00000D680000}"/>
    <cellStyle name="SAPBEXresItemX 10 4 3" xfId="26638" xr:uid="{00000000-0005-0000-0000-00000E680000}"/>
    <cellStyle name="SAPBEXresItemX 10 5" xfId="26639" xr:uid="{00000000-0005-0000-0000-00000F680000}"/>
    <cellStyle name="SAPBEXresItemX 10 5 2" xfId="26640" xr:uid="{00000000-0005-0000-0000-000010680000}"/>
    <cellStyle name="SAPBEXresItemX 10 5 3" xfId="26641" xr:uid="{00000000-0005-0000-0000-000011680000}"/>
    <cellStyle name="SAPBEXresItemX 10 6" xfId="26642" xr:uid="{00000000-0005-0000-0000-000012680000}"/>
    <cellStyle name="SAPBEXresItemX 10 6 2" xfId="26643" xr:uid="{00000000-0005-0000-0000-000013680000}"/>
    <cellStyle name="SAPBEXresItemX 10 6 3" xfId="26644" xr:uid="{00000000-0005-0000-0000-000014680000}"/>
    <cellStyle name="SAPBEXresItemX 10 7" xfId="26645" xr:uid="{00000000-0005-0000-0000-000015680000}"/>
    <cellStyle name="SAPBEXresItemX 10 7 2" xfId="26646" xr:uid="{00000000-0005-0000-0000-000016680000}"/>
    <cellStyle name="SAPBEXresItemX 10 7 3" xfId="26647" xr:uid="{00000000-0005-0000-0000-000017680000}"/>
    <cellStyle name="SAPBEXresItemX 10 8" xfId="26648" xr:uid="{00000000-0005-0000-0000-000018680000}"/>
    <cellStyle name="SAPBEXresItemX 10 8 2" xfId="26649" xr:uid="{00000000-0005-0000-0000-000019680000}"/>
    <cellStyle name="SAPBEXresItemX 10 8 3" xfId="26650" xr:uid="{00000000-0005-0000-0000-00001A680000}"/>
    <cellStyle name="SAPBEXresItemX 10 9" xfId="26651" xr:uid="{00000000-0005-0000-0000-00001B680000}"/>
    <cellStyle name="SAPBEXresItemX 10 9 2" xfId="26652" xr:uid="{00000000-0005-0000-0000-00001C680000}"/>
    <cellStyle name="SAPBEXresItemX 10 9 3" xfId="26653" xr:uid="{00000000-0005-0000-0000-00001D680000}"/>
    <cellStyle name="SAPBEXresItemX 11" xfId="26654" xr:uid="{00000000-0005-0000-0000-00001E680000}"/>
    <cellStyle name="SAPBEXresItemX 11 10" xfId="26655" xr:uid="{00000000-0005-0000-0000-00001F680000}"/>
    <cellStyle name="SAPBEXresItemX 11 10 2" xfId="26656" xr:uid="{00000000-0005-0000-0000-000020680000}"/>
    <cellStyle name="SAPBEXresItemX 11 10 3" xfId="26657" xr:uid="{00000000-0005-0000-0000-000021680000}"/>
    <cellStyle name="SAPBEXresItemX 11 11" xfId="26658" xr:uid="{00000000-0005-0000-0000-000022680000}"/>
    <cellStyle name="SAPBEXresItemX 11 11 2" xfId="26659" xr:uid="{00000000-0005-0000-0000-000023680000}"/>
    <cellStyle name="SAPBEXresItemX 11 11 3" xfId="26660" xr:uid="{00000000-0005-0000-0000-000024680000}"/>
    <cellStyle name="SAPBEXresItemX 11 12" xfId="26661" xr:uid="{00000000-0005-0000-0000-000025680000}"/>
    <cellStyle name="SAPBEXresItemX 11 12 2" xfId="26662" xr:uid="{00000000-0005-0000-0000-000026680000}"/>
    <cellStyle name="SAPBEXresItemX 11 12 3" xfId="26663" xr:uid="{00000000-0005-0000-0000-000027680000}"/>
    <cellStyle name="SAPBEXresItemX 11 13" xfId="26664" xr:uid="{00000000-0005-0000-0000-000028680000}"/>
    <cellStyle name="SAPBEXresItemX 11 13 2" xfId="26665" xr:uid="{00000000-0005-0000-0000-000029680000}"/>
    <cellStyle name="SAPBEXresItemX 11 13 3" xfId="26666" xr:uid="{00000000-0005-0000-0000-00002A680000}"/>
    <cellStyle name="SAPBEXresItemX 11 14" xfId="26667" xr:uid="{00000000-0005-0000-0000-00002B680000}"/>
    <cellStyle name="SAPBEXresItemX 11 14 2" xfId="26668" xr:uid="{00000000-0005-0000-0000-00002C680000}"/>
    <cellStyle name="SAPBEXresItemX 11 14 3" xfId="26669" xr:uid="{00000000-0005-0000-0000-00002D680000}"/>
    <cellStyle name="SAPBEXresItemX 11 15" xfId="26670" xr:uid="{00000000-0005-0000-0000-00002E680000}"/>
    <cellStyle name="SAPBEXresItemX 11 15 2" xfId="26671" xr:uid="{00000000-0005-0000-0000-00002F680000}"/>
    <cellStyle name="SAPBEXresItemX 11 15 3" xfId="26672" xr:uid="{00000000-0005-0000-0000-000030680000}"/>
    <cellStyle name="SAPBEXresItemX 11 16" xfId="26673" xr:uid="{00000000-0005-0000-0000-000031680000}"/>
    <cellStyle name="SAPBEXresItemX 11 2" xfId="26674" xr:uid="{00000000-0005-0000-0000-000032680000}"/>
    <cellStyle name="SAPBEXresItemX 11 2 2" xfId="26675" xr:uid="{00000000-0005-0000-0000-000033680000}"/>
    <cellStyle name="SAPBEXresItemX 11 2 3" xfId="26676" xr:uid="{00000000-0005-0000-0000-000034680000}"/>
    <cellStyle name="SAPBEXresItemX 11 3" xfId="26677" xr:uid="{00000000-0005-0000-0000-000035680000}"/>
    <cellStyle name="SAPBEXresItemX 11 3 2" xfId="26678" xr:uid="{00000000-0005-0000-0000-000036680000}"/>
    <cellStyle name="SAPBEXresItemX 11 3 3" xfId="26679" xr:uid="{00000000-0005-0000-0000-000037680000}"/>
    <cellStyle name="SAPBEXresItemX 11 4" xfId="26680" xr:uid="{00000000-0005-0000-0000-000038680000}"/>
    <cellStyle name="SAPBEXresItemX 11 4 2" xfId="26681" xr:uid="{00000000-0005-0000-0000-000039680000}"/>
    <cellStyle name="SAPBEXresItemX 11 4 3" xfId="26682" xr:uid="{00000000-0005-0000-0000-00003A680000}"/>
    <cellStyle name="SAPBEXresItemX 11 5" xfId="26683" xr:uid="{00000000-0005-0000-0000-00003B680000}"/>
    <cellStyle name="SAPBEXresItemX 11 5 2" xfId="26684" xr:uid="{00000000-0005-0000-0000-00003C680000}"/>
    <cellStyle name="SAPBEXresItemX 11 5 3" xfId="26685" xr:uid="{00000000-0005-0000-0000-00003D680000}"/>
    <cellStyle name="SAPBEXresItemX 11 6" xfId="26686" xr:uid="{00000000-0005-0000-0000-00003E680000}"/>
    <cellStyle name="SAPBEXresItemX 11 6 2" xfId="26687" xr:uid="{00000000-0005-0000-0000-00003F680000}"/>
    <cellStyle name="SAPBEXresItemX 11 6 3" xfId="26688" xr:uid="{00000000-0005-0000-0000-000040680000}"/>
    <cellStyle name="SAPBEXresItemX 11 7" xfId="26689" xr:uid="{00000000-0005-0000-0000-000041680000}"/>
    <cellStyle name="SAPBEXresItemX 11 7 2" xfId="26690" xr:uid="{00000000-0005-0000-0000-000042680000}"/>
    <cellStyle name="SAPBEXresItemX 11 7 3" xfId="26691" xr:uid="{00000000-0005-0000-0000-000043680000}"/>
    <cellStyle name="SAPBEXresItemX 11 8" xfId="26692" xr:uid="{00000000-0005-0000-0000-000044680000}"/>
    <cellStyle name="SAPBEXresItemX 11 8 2" xfId="26693" xr:uid="{00000000-0005-0000-0000-000045680000}"/>
    <cellStyle name="SAPBEXresItemX 11 8 3" xfId="26694" xr:uid="{00000000-0005-0000-0000-000046680000}"/>
    <cellStyle name="SAPBEXresItemX 11 9" xfId="26695" xr:uid="{00000000-0005-0000-0000-000047680000}"/>
    <cellStyle name="SAPBEXresItemX 11 9 2" xfId="26696" xr:uid="{00000000-0005-0000-0000-000048680000}"/>
    <cellStyle name="SAPBEXresItemX 11 9 3" xfId="26697" xr:uid="{00000000-0005-0000-0000-000049680000}"/>
    <cellStyle name="SAPBEXresItemX 12" xfId="26698" xr:uid="{00000000-0005-0000-0000-00004A680000}"/>
    <cellStyle name="SAPBEXresItemX 12 10" xfId="26699" xr:uid="{00000000-0005-0000-0000-00004B680000}"/>
    <cellStyle name="SAPBEXresItemX 12 10 2" xfId="26700" xr:uid="{00000000-0005-0000-0000-00004C680000}"/>
    <cellStyle name="SAPBEXresItemX 12 10 3" xfId="26701" xr:uid="{00000000-0005-0000-0000-00004D680000}"/>
    <cellStyle name="SAPBEXresItemX 12 11" xfId="26702" xr:uid="{00000000-0005-0000-0000-00004E680000}"/>
    <cellStyle name="SAPBEXresItemX 12 11 2" xfId="26703" xr:uid="{00000000-0005-0000-0000-00004F680000}"/>
    <cellStyle name="SAPBEXresItemX 12 11 3" xfId="26704" xr:uid="{00000000-0005-0000-0000-000050680000}"/>
    <cellStyle name="SAPBEXresItemX 12 12" xfId="26705" xr:uid="{00000000-0005-0000-0000-000051680000}"/>
    <cellStyle name="SAPBEXresItemX 12 12 2" xfId="26706" xr:uid="{00000000-0005-0000-0000-000052680000}"/>
    <cellStyle name="SAPBEXresItemX 12 12 3" xfId="26707" xr:uid="{00000000-0005-0000-0000-000053680000}"/>
    <cellStyle name="SAPBEXresItemX 12 13" xfId="26708" xr:uid="{00000000-0005-0000-0000-000054680000}"/>
    <cellStyle name="SAPBEXresItemX 12 13 2" xfId="26709" xr:uid="{00000000-0005-0000-0000-000055680000}"/>
    <cellStyle name="SAPBEXresItemX 12 13 3" xfId="26710" xr:uid="{00000000-0005-0000-0000-000056680000}"/>
    <cellStyle name="SAPBEXresItemX 12 14" xfId="26711" xr:uid="{00000000-0005-0000-0000-000057680000}"/>
    <cellStyle name="SAPBEXresItemX 12 14 2" xfId="26712" xr:uid="{00000000-0005-0000-0000-000058680000}"/>
    <cellStyle name="SAPBEXresItemX 12 14 3" xfId="26713" xr:uid="{00000000-0005-0000-0000-000059680000}"/>
    <cellStyle name="SAPBEXresItemX 12 15" xfId="26714" xr:uid="{00000000-0005-0000-0000-00005A680000}"/>
    <cellStyle name="SAPBEXresItemX 12 15 2" xfId="26715" xr:uid="{00000000-0005-0000-0000-00005B680000}"/>
    <cellStyle name="SAPBEXresItemX 12 15 3" xfId="26716" xr:uid="{00000000-0005-0000-0000-00005C680000}"/>
    <cellStyle name="SAPBEXresItemX 12 16" xfId="26717" xr:uid="{00000000-0005-0000-0000-00005D680000}"/>
    <cellStyle name="SAPBEXresItemX 12 2" xfId="26718" xr:uid="{00000000-0005-0000-0000-00005E680000}"/>
    <cellStyle name="SAPBEXresItemX 12 2 2" xfId="26719" xr:uid="{00000000-0005-0000-0000-00005F680000}"/>
    <cellStyle name="SAPBEXresItemX 12 2 3" xfId="26720" xr:uid="{00000000-0005-0000-0000-000060680000}"/>
    <cellStyle name="SAPBEXresItemX 12 3" xfId="26721" xr:uid="{00000000-0005-0000-0000-000061680000}"/>
    <cellStyle name="SAPBEXresItemX 12 3 2" xfId="26722" xr:uid="{00000000-0005-0000-0000-000062680000}"/>
    <cellStyle name="SAPBEXresItemX 12 3 3" xfId="26723" xr:uid="{00000000-0005-0000-0000-000063680000}"/>
    <cellStyle name="SAPBEXresItemX 12 4" xfId="26724" xr:uid="{00000000-0005-0000-0000-000064680000}"/>
    <cellStyle name="SAPBEXresItemX 12 4 2" xfId="26725" xr:uid="{00000000-0005-0000-0000-000065680000}"/>
    <cellStyle name="SAPBEXresItemX 12 4 3" xfId="26726" xr:uid="{00000000-0005-0000-0000-000066680000}"/>
    <cellStyle name="SAPBEXresItemX 12 5" xfId="26727" xr:uid="{00000000-0005-0000-0000-000067680000}"/>
    <cellStyle name="SAPBEXresItemX 12 5 2" xfId="26728" xr:uid="{00000000-0005-0000-0000-000068680000}"/>
    <cellStyle name="SAPBEXresItemX 12 5 3" xfId="26729" xr:uid="{00000000-0005-0000-0000-000069680000}"/>
    <cellStyle name="SAPBEXresItemX 12 6" xfId="26730" xr:uid="{00000000-0005-0000-0000-00006A680000}"/>
    <cellStyle name="SAPBEXresItemX 12 6 2" xfId="26731" xr:uid="{00000000-0005-0000-0000-00006B680000}"/>
    <cellStyle name="SAPBEXresItemX 12 6 3" xfId="26732" xr:uid="{00000000-0005-0000-0000-00006C680000}"/>
    <cellStyle name="SAPBEXresItemX 12 7" xfId="26733" xr:uid="{00000000-0005-0000-0000-00006D680000}"/>
    <cellStyle name="SAPBEXresItemX 12 7 2" xfId="26734" xr:uid="{00000000-0005-0000-0000-00006E680000}"/>
    <cellStyle name="SAPBEXresItemX 12 7 3" xfId="26735" xr:uid="{00000000-0005-0000-0000-00006F680000}"/>
    <cellStyle name="SAPBEXresItemX 12 8" xfId="26736" xr:uid="{00000000-0005-0000-0000-000070680000}"/>
    <cellStyle name="SAPBEXresItemX 12 8 2" xfId="26737" xr:uid="{00000000-0005-0000-0000-000071680000}"/>
    <cellStyle name="SAPBEXresItemX 12 8 3" xfId="26738" xr:uid="{00000000-0005-0000-0000-000072680000}"/>
    <cellStyle name="SAPBEXresItemX 12 9" xfId="26739" xr:uid="{00000000-0005-0000-0000-000073680000}"/>
    <cellStyle name="SAPBEXresItemX 12 9 2" xfId="26740" xr:uid="{00000000-0005-0000-0000-000074680000}"/>
    <cellStyle name="SAPBEXresItemX 12 9 3" xfId="26741" xr:uid="{00000000-0005-0000-0000-000075680000}"/>
    <cellStyle name="SAPBEXresItemX 13" xfId="26742" xr:uid="{00000000-0005-0000-0000-000076680000}"/>
    <cellStyle name="SAPBEXresItemX 13 10" xfId="26743" xr:uid="{00000000-0005-0000-0000-000077680000}"/>
    <cellStyle name="SAPBEXresItemX 13 10 2" xfId="26744" xr:uid="{00000000-0005-0000-0000-000078680000}"/>
    <cellStyle name="SAPBEXresItemX 13 10 3" xfId="26745" xr:uid="{00000000-0005-0000-0000-000079680000}"/>
    <cellStyle name="SAPBEXresItemX 13 11" xfId="26746" xr:uid="{00000000-0005-0000-0000-00007A680000}"/>
    <cellStyle name="SAPBEXresItemX 13 11 2" xfId="26747" xr:uid="{00000000-0005-0000-0000-00007B680000}"/>
    <cellStyle name="SAPBEXresItemX 13 11 3" xfId="26748" xr:uid="{00000000-0005-0000-0000-00007C680000}"/>
    <cellStyle name="SAPBEXresItemX 13 12" xfId="26749" xr:uid="{00000000-0005-0000-0000-00007D680000}"/>
    <cellStyle name="SAPBEXresItemX 13 12 2" xfId="26750" xr:uid="{00000000-0005-0000-0000-00007E680000}"/>
    <cellStyle name="SAPBEXresItemX 13 12 3" xfId="26751" xr:uid="{00000000-0005-0000-0000-00007F680000}"/>
    <cellStyle name="SAPBEXresItemX 13 13" xfId="26752" xr:uid="{00000000-0005-0000-0000-000080680000}"/>
    <cellStyle name="SAPBEXresItemX 13 13 2" xfId="26753" xr:uid="{00000000-0005-0000-0000-000081680000}"/>
    <cellStyle name="SAPBEXresItemX 13 13 3" xfId="26754" xr:uid="{00000000-0005-0000-0000-000082680000}"/>
    <cellStyle name="SAPBEXresItemX 13 14" xfId="26755" xr:uid="{00000000-0005-0000-0000-000083680000}"/>
    <cellStyle name="SAPBEXresItemX 13 14 2" xfId="26756" xr:uid="{00000000-0005-0000-0000-000084680000}"/>
    <cellStyle name="SAPBEXresItemX 13 14 3" xfId="26757" xr:uid="{00000000-0005-0000-0000-000085680000}"/>
    <cellStyle name="SAPBEXresItemX 13 15" xfId="26758" xr:uid="{00000000-0005-0000-0000-000086680000}"/>
    <cellStyle name="SAPBEXresItemX 13 15 2" xfId="26759" xr:uid="{00000000-0005-0000-0000-000087680000}"/>
    <cellStyle name="SAPBEXresItemX 13 15 3" xfId="26760" xr:uid="{00000000-0005-0000-0000-000088680000}"/>
    <cellStyle name="SAPBEXresItemX 13 16" xfId="26761" xr:uid="{00000000-0005-0000-0000-000089680000}"/>
    <cellStyle name="SAPBEXresItemX 13 2" xfId="26762" xr:uid="{00000000-0005-0000-0000-00008A680000}"/>
    <cellStyle name="SAPBEXresItemX 13 2 2" xfId="26763" xr:uid="{00000000-0005-0000-0000-00008B680000}"/>
    <cellStyle name="SAPBEXresItemX 13 2 3" xfId="26764" xr:uid="{00000000-0005-0000-0000-00008C680000}"/>
    <cellStyle name="SAPBEXresItemX 13 3" xfId="26765" xr:uid="{00000000-0005-0000-0000-00008D680000}"/>
    <cellStyle name="SAPBEXresItemX 13 3 2" xfId="26766" xr:uid="{00000000-0005-0000-0000-00008E680000}"/>
    <cellStyle name="SAPBEXresItemX 13 3 3" xfId="26767" xr:uid="{00000000-0005-0000-0000-00008F680000}"/>
    <cellStyle name="SAPBEXresItemX 13 4" xfId="26768" xr:uid="{00000000-0005-0000-0000-000090680000}"/>
    <cellStyle name="SAPBEXresItemX 13 4 2" xfId="26769" xr:uid="{00000000-0005-0000-0000-000091680000}"/>
    <cellStyle name="SAPBEXresItemX 13 4 3" xfId="26770" xr:uid="{00000000-0005-0000-0000-000092680000}"/>
    <cellStyle name="SAPBEXresItemX 13 5" xfId="26771" xr:uid="{00000000-0005-0000-0000-000093680000}"/>
    <cellStyle name="SAPBEXresItemX 13 5 2" xfId="26772" xr:uid="{00000000-0005-0000-0000-000094680000}"/>
    <cellStyle name="SAPBEXresItemX 13 5 3" xfId="26773" xr:uid="{00000000-0005-0000-0000-000095680000}"/>
    <cellStyle name="SAPBEXresItemX 13 6" xfId="26774" xr:uid="{00000000-0005-0000-0000-000096680000}"/>
    <cellStyle name="SAPBEXresItemX 13 6 2" xfId="26775" xr:uid="{00000000-0005-0000-0000-000097680000}"/>
    <cellStyle name="SAPBEXresItemX 13 6 3" xfId="26776" xr:uid="{00000000-0005-0000-0000-000098680000}"/>
    <cellStyle name="SAPBEXresItemX 13 7" xfId="26777" xr:uid="{00000000-0005-0000-0000-000099680000}"/>
    <cellStyle name="SAPBEXresItemX 13 7 2" xfId="26778" xr:uid="{00000000-0005-0000-0000-00009A680000}"/>
    <cellStyle name="SAPBEXresItemX 13 7 3" xfId="26779" xr:uid="{00000000-0005-0000-0000-00009B680000}"/>
    <cellStyle name="SAPBEXresItemX 13 8" xfId="26780" xr:uid="{00000000-0005-0000-0000-00009C680000}"/>
    <cellStyle name="SAPBEXresItemX 13 8 2" xfId="26781" xr:uid="{00000000-0005-0000-0000-00009D680000}"/>
    <cellStyle name="SAPBEXresItemX 13 8 3" xfId="26782" xr:uid="{00000000-0005-0000-0000-00009E680000}"/>
    <cellStyle name="SAPBEXresItemX 13 9" xfId="26783" xr:uid="{00000000-0005-0000-0000-00009F680000}"/>
    <cellStyle name="SAPBEXresItemX 13 9 2" xfId="26784" xr:uid="{00000000-0005-0000-0000-0000A0680000}"/>
    <cellStyle name="SAPBEXresItemX 13 9 3" xfId="26785" xr:uid="{00000000-0005-0000-0000-0000A1680000}"/>
    <cellStyle name="SAPBEXresItemX 14" xfId="26786" xr:uid="{00000000-0005-0000-0000-0000A2680000}"/>
    <cellStyle name="SAPBEXresItemX 14 2" xfId="26787" xr:uid="{00000000-0005-0000-0000-0000A3680000}"/>
    <cellStyle name="SAPBEXresItemX 14 3" xfId="26788" xr:uid="{00000000-0005-0000-0000-0000A4680000}"/>
    <cellStyle name="SAPBEXresItemX 15" xfId="26789" xr:uid="{00000000-0005-0000-0000-0000A5680000}"/>
    <cellStyle name="SAPBEXresItemX 15 2" xfId="26790" xr:uid="{00000000-0005-0000-0000-0000A6680000}"/>
    <cellStyle name="SAPBEXresItemX 15 3" xfId="26791" xr:uid="{00000000-0005-0000-0000-0000A7680000}"/>
    <cellStyle name="SAPBEXresItemX 16" xfId="26792" xr:uid="{00000000-0005-0000-0000-0000A8680000}"/>
    <cellStyle name="SAPBEXresItemX 16 2" xfId="26793" xr:uid="{00000000-0005-0000-0000-0000A9680000}"/>
    <cellStyle name="SAPBEXresItemX 16 3" xfId="26794" xr:uid="{00000000-0005-0000-0000-0000AA680000}"/>
    <cellStyle name="SAPBEXresItemX 17" xfId="26795" xr:uid="{00000000-0005-0000-0000-0000AB680000}"/>
    <cellStyle name="SAPBEXresItemX 17 2" xfId="26796" xr:uid="{00000000-0005-0000-0000-0000AC680000}"/>
    <cellStyle name="SAPBEXresItemX 17 3" xfId="26797" xr:uid="{00000000-0005-0000-0000-0000AD680000}"/>
    <cellStyle name="SAPBEXresItemX 18" xfId="26798" xr:uid="{00000000-0005-0000-0000-0000AE680000}"/>
    <cellStyle name="SAPBEXresItemX 18 2" xfId="26799" xr:uid="{00000000-0005-0000-0000-0000AF680000}"/>
    <cellStyle name="SAPBEXresItemX 18 3" xfId="26800" xr:uid="{00000000-0005-0000-0000-0000B0680000}"/>
    <cellStyle name="SAPBEXresItemX 19" xfId="26801" xr:uid="{00000000-0005-0000-0000-0000B1680000}"/>
    <cellStyle name="SAPBEXresItemX 19 2" xfId="26802" xr:uid="{00000000-0005-0000-0000-0000B2680000}"/>
    <cellStyle name="SAPBEXresItemX 19 3" xfId="26803" xr:uid="{00000000-0005-0000-0000-0000B3680000}"/>
    <cellStyle name="SAPBEXresItemX 2" xfId="26804" xr:uid="{00000000-0005-0000-0000-0000B4680000}"/>
    <cellStyle name="SAPBEXresItemX 20" xfId="26805" xr:uid="{00000000-0005-0000-0000-0000B5680000}"/>
    <cellStyle name="SAPBEXresItemX 20 2" xfId="26806" xr:uid="{00000000-0005-0000-0000-0000B6680000}"/>
    <cellStyle name="SAPBEXresItemX 20 3" xfId="26807" xr:uid="{00000000-0005-0000-0000-0000B7680000}"/>
    <cellStyle name="SAPBEXresItemX 21" xfId="26808" xr:uid="{00000000-0005-0000-0000-0000B8680000}"/>
    <cellStyle name="SAPBEXresItemX 21 2" xfId="26809" xr:uid="{00000000-0005-0000-0000-0000B9680000}"/>
    <cellStyle name="SAPBEXresItemX 21 3" xfId="26810" xr:uid="{00000000-0005-0000-0000-0000BA680000}"/>
    <cellStyle name="SAPBEXresItemX 22" xfId="26811" xr:uid="{00000000-0005-0000-0000-0000BB680000}"/>
    <cellStyle name="SAPBEXresItemX 22 2" xfId="26812" xr:uid="{00000000-0005-0000-0000-0000BC680000}"/>
    <cellStyle name="SAPBEXresItemX 22 3" xfId="26813" xr:uid="{00000000-0005-0000-0000-0000BD680000}"/>
    <cellStyle name="SAPBEXresItemX 23" xfId="26814" xr:uid="{00000000-0005-0000-0000-0000BE680000}"/>
    <cellStyle name="SAPBEXresItemX 23 2" xfId="26815" xr:uid="{00000000-0005-0000-0000-0000BF680000}"/>
    <cellStyle name="SAPBEXresItemX 23 3" xfId="26816" xr:uid="{00000000-0005-0000-0000-0000C0680000}"/>
    <cellStyle name="SAPBEXresItemX 24" xfId="26817" xr:uid="{00000000-0005-0000-0000-0000C1680000}"/>
    <cellStyle name="SAPBEXresItemX 24 2" xfId="26818" xr:uid="{00000000-0005-0000-0000-0000C2680000}"/>
    <cellStyle name="SAPBEXresItemX 24 3" xfId="26819" xr:uid="{00000000-0005-0000-0000-0000C3680000}"/>
    <cellStyle name="SAPBEXresItemX 25" xfId="26820" xr:uid="{00000000-0005-0000-0000-0000C4680000}"/>
    <cellStyle name="SAPBEXresItemX 25 2" xfId="26821" xr:uid="{00000000-0005-0000-0000-0000C5680000}"/>
    <cellStyle name="SAPBEXresItemX 25 3" xfId="26822" xr:uid="{00000000-0005-0000-0000-0000C6680000}"/>
    <cellStyle name="SAPBEXresItemX 26" xfId="26823" xr:uid="{00000000-0005-0000-0000-0000C7680000}"/>
    <cellStyle name="SAPBEXresItemX 26 2" xfId="26824" xr:uid="{00000000-0005-0000-0000-0000C8680000}"/>
    <cellStyle name="SAPBEXresItemX 26 3" xfId="26825" xr:uid="{00000000-0005-0000-0000-0000C9680000}"/>
    <cellStyle name="SAPBEXresItemX 27" xfId="26826" xr:uid="{00000000-0005-0000-0000-0000CA680000}"/>
    <cellStyle name="SAPBEXresItemX 27 2" xfId="26827" xr:uid="{00000000-0005-0000-0000-0000CB680000}"/>
    <cellStyle name="SAPBEXresItemX 27 3" xfId="26828" xr:uid="{00000000-0005-0000-0000-0000CC680000}"/>
    <cellStyle name="SAPBEXresItemX 28" xfId="26829" xr:uid="{00000000-0005-0000-0000-0000CD680000}"/>
    <cellStyle name="SAPBEXresItemX 29" xfId="26830" xr:uid="{00000000-0005-0000-0000-0000CE680000}"/>
    <cellStyle name="SAPBEXresItemX 3" xfId="26831" xr:uid="{00000000-0005-0000-0000-0000CF680000}"/>
    <cellStyle name="SAPBEXresItemX 30" xfId="26832" xr:uid="{00000000-0005-0000-0000-0000D0680000}"/>
    <cellStyle name="SAPBEXresItemX 4" xfId="26833" xr:uid="{00000000-0005-0000-0000-0000D1680000}"/>
    <cellStyle name="SAPBEXresItemX 5" xfId="26834" xr:uid="{00000000-0005-0000-0000-0000D2680000}"/>
    <cellStyle name="SAPBEXresItemX 6" xfId="26835" xr:uid="{00000000-0005-0000-0000-0000D3680000}"/>
    <cellStyle name="SAPBEXresItemX 6 10" xfId="26836" xr:uid="{00000000-0005-0000-0000-0000D4680000}"/>
    <cellStyle name="SAPBEXresItemX 6 10 2" xfId="26837" xr:uid="{00000000-0005-0000-0000-0000D5680000}"/>
    <cellStyle name="SAPBEXresItemX 6 10 3" xfId="26838" xr:uid="{00000000-0005-0000-0000-0000D6680000}"/>
    <cellStyle name="SAPBEXresItemX 6 11" xfId="26839" xr:uid="{00000000-0005-0000-0000-0000D7680000}"/>
    <cellStyle name="SAPBEXresItemX 6 11 2" xfId="26840" xr:uid="{00000000-0005-0000-0000-0000D8680000}"/>
    <cellStyle name="SAPBEXresItemX 6 11 3" xfId="26841" xr:uid="{00000000-0005-0000-0000-0000D9680000}"/>
    <cellStyle name="SAPBEXresItemX 6 12" xfId="26842" xr:uid="{00000000-0005-0000-0000-0000DA680000}"/>
    <cellStyle name="SAPBEXresItemX 6 12 2" xfId="26843" xr:uid="{00000000-0005-0000-0000-0000DB680000}"/>
    <cellStyle name="SAPBEXresItemX 6 12 3" xfId="26844" xr:uid="{00000000-0005-0000-0000-0000DC680000}"/>
    <cellStyle name="SAPBEXresItemX 6 13" xfId="26845" xr:uid="{00000000-0005-0000-0000-0000DD680000}"/>
    <cellStyle name="SAPBEXresItemX 6 13 2" xfId="26846" xr:uid="{00000000-0005-0000-0000-0000DE680000}"/>
    <cellStyle name="SAPBEXresItemX 6 13 3" xfId="26847" xr:uid="{00000000-0005-0000-0000-0000DF680000}"/>
    <cellStyle name="SAPBEXresItemX 6 14" xfId="26848" xr:uid="{00000000-0005-0000-0000-0000E0680000}"/>
    <cellStyle name="SAPBEXresItemX 6 14 2" xfId="26849" xr:uid="{00000000-0005-0000-0000-0000E1680000}"/>
    <cellStyle name="SAPBEXresItemX 6 14 3" xfId="26850" xr:uid="{00000000-0005-0000-0000-0000E2680000}"/>
    <cellStyle name="SAPBEXresItemX 6 15" xfId="26851" xr:uid="{00000000-0005-0000-0000-0000E3680000}"/>
    <cellStyle name="SAPBEXresItemX 6 15 2" xfId="26852" xr:uid="{00000000-0005-0000-0000-0000E4680000}"/>
    <cellStyle name="SAPBEXresItemX 6 15 3" xfId="26853" xr:uid="{00000000-0005-0000-0000-0000E5680000}"/>
    <cellStyle name="SAPBEXresItemX 6 16" xfId="26854" xr:uid="{00000000-0005-0000-0000-0000E6680000}"/>
    <cellStyle name="SAPBEXresItemX 6 2" xfId="26855" xr:uid="{00000000-0005-0000-0000-0000E7680000}"/>
    <cellStyle name="SAPBEXresItemX 6 2 2" xfId="26856" xr:uid="{00000000-0005-0000-0000-0000E8680000}"/>
    <cellStyle name="SAPBEXresItemX 6 2 3" xfId="26857" xr:uid="{00000000-0005-0000-0000-0000E9680000}"/>
    <cellStyle name="SAPBEXresItemX 6 3" xfId="26858" xr:uid="{00000000-0005-0000-0000-0000EA680000}"/>
    <cellStyle name="SAPBEXresItemX 6 3 2" xfId="26859" xr:uid="{00000000-0005-0000-0000-0000EB680000}"/>
    <cellStyle name="SAPBEXresItemX 6 3 3" xfId="26860" xr:uid="{00000000-0005-0000-0000-0000EC680000}"/>
    <cellStyle name="SAPBEXresItemX 6 4" xfId="26861" xr:uid="{00000000-0005-0000-0000-0000ED680000}"/>
    <cellStyle name="SAPBEXresItemX 6 4 2" xfId="26862" xr:uid="{00000000-0005-0000-0000-0000EE680000}"/>
    <cellStyle name="SAPBEXresItemX 6 4 3" xfId="26863" xr:uid="{00000000-0005-0000-0000-0000EF680000}"/>
    <cellStyle name="SAPBEXresItemX 6 5" xfId="26864" xr:uid="{00000000-0005-0000-0000-0000F0680000}"/>
    <cellStyle name="SAPBEXresItemX 6 5 2" xfId="26865" xr:uid="{00000000-0005-0000-0000-0000F1680000}"/>
    <cellStyle name="SAPBEXresItemX 6 5 3" xfId="26866" xr:uid="{00000000-0005-0000-0000-0000F2680000}"/>
    <cellStyle name="SAPBEXresItemX 6 6" xfId="26867" xr:uid="{00000000-0005-0000-0000-0000F3680000}"/>
    <cellStyle name="SAPBEXresItemX 6 6 2" xfId="26868" xr:uid="{00000000-0005-0000-0000-0000F4680000}"/>
    <cellStyle name="SAPBEXresItemX 6 6 3" xfId="26869" xr:uid="{00000000-0005-0000-0000-0000F5680000}"/>
    <cellStyle name="SAPBEXresItemX 6 7" xfId="26870" xr:uid="{00000000-0005-0000-0000-0000F6680000}"/>
    <cellStyle name="SAPBEXresItemX 6 7 2" xfId="26871" xr:uid="{00000000-0005-0000-0000-0000F7680000}"/>
    <cellStyle name="SAPBEXresItemX 6 7 3" xfId="26872" xr:uid="{00000000-0005-0000-0000-0000F8680000}"/>
    <cellStyle name="SAPBEXresItemX 6 8" xfId="26873" xr:uid="{00000000-0005-0000-0000-0000F9680000}"/>
    <cellStyle name="SAPBEXresItemX 6 8 2" xfId="26874" xr:uid="{00000000-0005-0000-0000-0000FA680000}"/>
    <cellStyle name="SAPBEXresItemX 6 8 3" xfId="26875" xr:uid="{00000000-0005-0000-0000-0000FB680000}"/>
    <cellStyle name="SAPBEXresItemX 6 9" xfId="26876" xr:uid="{00000000-0005-0000-0000-0000FC680000}"/>
    <cellStyle name="SAPBEXresItemX 6 9 2" xfId="26877" xr:uid="{00000000-0005-0000-0000-0000FD680000}"/>
    <cellStyle name="SAPBEXresItemX 6 9 3" xfId="26878" xr:uid="{00000000-0005-0000-0000-0000FE680000}"/>
    <cellStyle name="SAPBEXresItemX 7" xfId="26879" xr:uid="{00000000-0005-0000-0000-0000FF680000}"/>
    <cellStyle name="SAPBEXresItemX 7 10" xfId="26880" xr:uid="{00000000-0005-0000-0000-000000690000}"/>
    <cellStyle name="SAPBEXresItemX 7 10 2" xfId="26881" xr:uid="{00000000-0005-0000-0000-000001690000}"/>
    <cellStyle name="SAPBEXresItemX 7 10 3" xfId="26882" xr:uid="{00000000-0005-0000-0000-000002690000}"/>
    <cellStyle name="SAPBEXresItemX 7 11" xfId="26883" xr:uid="{00000000-0005-0000-0000-000003690000}"/>
    <cellStyle name="SAPBEXresItemX 7 11 2" xfId="26884" xr:uid="{00000000-0005-0000-0000-000004690000}"/>
    <cellStyle name="SAPBEXresItemX 7 11 3" xfId="26885" xr:uid="{00000000-0005-0000-0000-000005690000}"/>
    <cellStyle name="SAPBEXresItemX 7 12" xfId="26886" xr:uid="{00000000-0005-0000-0000-000006690000}"/>
    <cellStyle name="SAPBEXresItemX 7 12 2" xfId="26887" xr:uid="{00000000-0005-0000-0000-000007690000}"/>
    <cellStyle name="SAPBEXresItemX 7 12 3" xfId="26888" xr:uid="{00000000-0005-0000-0000-000008690000}"/>
    <cellStyle name="SAPBEXresItemX 7 13" xfId="26889" xr:uid="{00000000-0005-0000-0000-000009690000}"/>
    <cellStyle name="SAPBEXresItemX 7 13 2" xfId="26890" xr:uid="{00000000-0005-0000-0000-00000A690000}"/>
    <cellStyle name="SAPBEXresItemX 7 13 3" xfId="26891" xr:uid="{00000000-0005-0000-0000-00000B690000}"/>
    <cellStyle name="SAPBEXresItemX 7 14" xfId="26892" xr:uid="{00000000-0005-0000-0000-00000C690000}"/>
    <cellStyle name="SAPBEXresItemX 7 14 2" xfId="26893" xr:uid="{00000000-0005-0000-0000-00000D690000}"/>
    <cellStyle name="SAPBEXresItemX 7 14 3" xfId="26894" xr:uid="{00000000-0005-0000-0000-00000E690000}"/>
    <cellStyle name="SAPBEXresItemX 7 15" xfId="26895" xr:uid="{00000000-0005-0000-0000-00000F690000}"/>
    <cellStyle name="SAPBEXresItemX 7 15 2" xfId="26896" xr:uid="{00000000-0005-0000-0000-000010690000}"/>
    <cellStyle name="SAPBEXresItemX 7 15 3" xfId="26897" xr:uid="{00000000-0005-0000-0000-000011690000}"/>
    <cellStyle name="SAPBEXresItemX 7 16" xfId="26898" xr:uid="{00000000-0005-0000-0000-000012690000}"/>
    <cellStyle name="SAPBEXresItemX 7 2" xfId="26899" xr:uid="{00000000-0005-0000-0000-000013690000}"/>
    <cellStyle name="SAPBEXresItemX 7 2 2" xfId="26900" xr:uid="{00000000-0005-0000-0000-000014690000}"/>
    <cellStyle name="SAPBEXresItemX 7 2 3" xfId="26901" xr:uid="{00000000-0005-0000-0000-000015690000}"/>
    <cellStyle name="SAPBEXresItemX 7 3" xfId="26902" xr:uid="{00000000-0005-0000-0000-000016690000}"/>
    <cellStyle name="SAPBEXresItemX 7 3 2" xfId="26903" xr:uid="{00000000-0005-0000-0000-000017690000}"/>
    <cellStyle name="SAPBEXresItemX 7 3 3" xfId="26904" xr:uid="{00000000-0005-0000-0000-000018690000}"/>
    <cellStyle name="SAPBEXresItemX 7 4" xfId="26905" xr:uid="{00000000-0005-0000-0000-000019690000}"/>
    <cellStyle name="SAPBEXresItemX 7 4 2" xfId="26906" xr:uid="{00000000-0005-0000-0000-00001A690000}"/>
    <cellStyle name="SAPBEXresItemX 7 4 3" xfId="26907" xr:uid="{00000000-0005-0000-0000-00001B690000}"/>
    <cellStyle name="SAPBEXresItemX 7 5" xfId="26908" xr:uid="{00000000-0005-0000-0000-00001C690000}"/>
    <cellStyle name="SAPBEXresItemX 7 5 2" xfId="26909" xr:uid="{00000000-0005-0000-0000-00001D690000}"/>
    <cellStyle name="SAPBEXresItemX 7 5 3" xfId="26910" xr:uid="{00000000-0005-0000-0000-00001E690000}"/>
    <cellStyle name="SAPBEXresItemX 7 6" xfId="26911" xr:uid="{00000000-0005-0000-0000-00001F690000}"/>
    <cellStyle name="SAPBEXresItemX 7 6 2" xfId="26912" xr:uid="{00000000-0005-0000-0000-000020690000}"/>
    <cellStyle name="SAPBEXresItemX 7 6 3" xfId="26913" xr:uid="{00000000-0005-0000-0000-000021690000}"/>
    <cellStyle name="SAPBEXresItemX 7 7" xfId="26914" xr:uid="{00000000-0005-0000-0000-000022690000}"/>
    <cellStyle name="SAPBEXresItemX 7 7 2" xfId="26915" xr:uid="{00000000-0005-0000-0000-000023690000}"/>
    <cellStyle name="SAPBEXresItemX 7 7 3" xfId="26916" xr:uid="{00000000-0005-0000-0000-000024690000}"/>
    <cellStyle name="SAPBEXresItemX 7 8" xfId="26917" xr:uid="{00000000-0005-0000-0000-000025690000}"/>
    <cellStyle name="SAPBEXresItemX 7 8 2" xfId="26918" xr:uid="{00000000-0005-0000-0000-000026690000}"/>
    <cellStyle name="SAPBEXresItemX 7 8 3" xfId="26919" xr:uid="{00000000-0005-0000-0000-000027690000}"/>
    <cellStyle name="SAPBEXresItemX 7 9" xfId="26920" xr:uid="{00000000-0005-0000-0000-000028690000}"/>
    <cellStyle name="SAPBEXresItemX 7 9 2" xfId="26921" xr:uid="{00000000-0005-0000-0000-000029690000}"/>
    <cellStyle name="SAPBEXresItemX 7 9 3" xfId="26922" xr:uid="{00000000-0005-0000-0000-00002A690000}"/>
    <cellStyle name="SAPBEXresItemX 8" xfId="26923" xr:uid="{00000000-0005-0000-0000-00002B690000}"/>
    <cellStyle name="SAPBEXresItemX 8 10" xfId="26924" xr:uid="{00000000-0005-0000-0000-00002C690000}"/>
    <cellStyle name="SAPBEXresItemX 8 10 2" xfId="26925" xr:uid="{00000000-0005-0000-0000-00002D690000}"/>
    <cellStyle name="SAPBEXresItemX 8 10 3" xfId="26926" xr:uid="{00000000-0005-0000-0000-00002E690000}"/>
    <cellStyle name="SAPBEXresItemX 8 11" xfId="26927" xr:uid="{00000000-0005-0000-0000-00002F690000}"/>
    <cellStyle name="SAPBEXresItemX 8 11 2" xfId="26928" xr:uid="{00000000-0005-0000-0000-000030690000}"/>
    <cellStyle name="SAPBEXresItemX 8 11 3" xfId="26929" xr:uid="{00000000-0005-0000-0000-000031690000}"/>
    <cellStyle name="SAPBEXresItemX 8 12" xfId="26930" xr:uid="{00000000-0005-0000-0000-000032690000}"/>
    <cellStyle name="SAPBEXresItemX 8 12 2" xfId="26931" xr:uid="{00000000-0005-0000-0000-000033690000}"/>
    <cellStyle name="SAPBEXresItemX 8 12 3" xfId="26932" xr:uid="{00000000-0005-0000-0000-000034690000}"/>
    <cellStyle name="SAPBEXresItemX 8 13" xfId="26933" xr:uid="{00000000-0005-0000-0000-000035690000}"/>
    <cellStyle name="SAPBEXresItemX 8 13 2" xfId="26934" xr:uid="{00000000-0005-0000-0000-000036690000}"/>
    <cellStyle name="SAPBEXresItemX 8 13 3" xfId="26935" xr:uid="{00000000-0005-0000-0000-000037690000}"/>
    <cellStyle name="SAPBEXresItemX 8 14" xfId="26936" xr:uid="{00000000-0005-0000-0000-000038690000}"/>
    <cellStyle name="SAPBEXresItemX 8 14 2" xfId="26937" xr:uid="{00000000-0005-0000-0000-000039690000}"/>
    <cellStyle name="SAPBEXresItemX 8 14 3" xfId="26938" xr:uid="{00000000-0005-0000-0000-00003A690000}"/>
    <cellStyle name="SAPBEXresItemX 8 15" xfId="26939" xr:uid="{00000000-0005-0000-0000-00003B690000}"/>
    <cellStyle name="SAPBEXresItemX 8 15 2" xfId="26940" xr:uid="{00000000-0005-0000-0000-00003C690000}"/>
    <cellStyle name="SAPBEXresItemX 8 15 3" xfId="26941" xr:uid="{00000000-0005-0000-0000-00003D690000}"/>
    <cellStyle name="SAPBEXresItemX 8 16" xfId="26942" xr:uid="{00000000-0005-0000-0000-00003E690000}"/>
    <cellStyle name="SAPBEXresItemX 8 2" xfId="26943" xr:uid="{00000000-0005-0000-0000-00003F690000}"/>
    <cellStyle name="SAPBEXresItemX 8 2 2" xfId="26944" xr:uid="{00000000-0005-0000-0000-000040690000}"/>
    <cellStyle name="SAPBEXresItemX 8 2 3" xfId="26945" xr:uid="{00000000-0005-0000-0000-000041690000}"/>
    <cellStyle name="SAPBEXresItemX 8 3" xfId="26946" xr:uid="{00000000-0005-0000-0000-000042690000}"/>
    <cellStyle name="SAPBEXresItemX 8 3 2" xfId="26947" xr:uid="{00000000-0005-0000-0000-000043690000}"/>
    <cellStyle name="SAPBEXresItemX 8 3 3" xfId="26948" xr:uid="{00000000-0005-0000-0000-000044690000}"/>
    <cellStyle name="SAPBEXresItemX 8 4" xfId="26949" xr:uid="{00000000-0005-0000-0000-000045690000}"/>
    <cellStyle name="SAPBEXresItemX 8 4 2" xfId="26950" xr:uid="{00000000-0005-0000-0000-000046690000}"/>
    <cellStyle name="SAPBEXresItemX 8 4 3" xfId="26951" xr:uid="{00000000-0005-0000-0000-000047690000}"/>
    <cellStyle name="SAPBEXresItemX 8 5" xfId="26952" xr:uid="{00000000-0005-0000-0000-000048690000}"/>
    <cellStyle name="SAPBEXresItemX 8 5 2" xfId="26953" xr:uid="{00000000-0005-0000-0000-000049690000}"/>
    <cellStyle name="SAPBEXresItemX 8 5 3" xfId="26954" xr:uid="{00000000-0005-0000-0000-00004A690000}"/>
    <cellStyle name="SAPBEXresItemX 8 6" xfId="26955" xr:uid="{00000000-0005-0000-0000-00004B690000}"/>
    <cellStyle name="SAPBEXresItemX 8 6 2" xfId="26956" xr:uid="{00000000-0005-0000-0000-00004C690000}"/>
    <cellStyle name="SAPBEXresItemX 8 6 3" xfId="26957" xr:uid="{00000000-0005-0000-0000-00004D690000}"/>
    <cellStyle name="SAPBEXresItemX 8 7" xfId="26958" xr:uid="{00000000-0005-0000-0000-00004E690000}"/>
    <cellStyle name="SAPBEXresItemX 8 7 2" xfId="26959" xr:uid="{00000000-0005-0000-0000-00004F690000}"/>
    <cellStyle name="SAPBEXresItemX 8 7 3" xfId="26960" xr:uid="{00000000-0005-0000-0000-000050690000}"/>
    <cellStyle name="SAPBEXresItemX 8 8" xfId="26961" xr:uid="{00000000-0005-0000-0000-000051690000}"/>
    <cellStyle name="SAPBEXresItemX 8 8 2" xfId="26962" xr:uid="{00000000-0005-0000-0000-000052690000}"/>
    <cellStyle name="SAPBEXresItemX 8 8 3" xfId="26963" xr:uid="{00000000-0005-0000-0000-000053690000}"/>
    <cellStyle name="SAPBEXresItemX 8 9" xfId="26964" xr:uid="{00000000-0005-0000-0000-000054690000}"/>
    <cellStyle name="SAPBEXresItemX 8 9 2" xfId="26965" xr:uid="{00000000-0005-0000-0000-000055690000}"/>
    <cellStyle name="SAPBEXresItemX 8 9 3" xfId="26966" xr:uid="{00000000-0005-0000-0000-000056690000}"/>
    <cellStyle name="SAPBEXresItemX 9" xfId="26967" xr:uid="{00000000-0005-0000-0000-000057690000}"/>
    <cellStyle name="SAPBEXresItemX 9 10" xfId="26968" xr:uid="{00000000-0005-0000-0000-000058690000}"/>
    <cellStyle name="SAPBEXresItemX 9 10 2" xfId="26969" xr:uid="{00000000-0005-0000-0000-000059690000}"/>
    <cellStyle name="SAPBEXresItemX 9 10 3" xfId="26970" xr:uid="{00000000-0005-0000-0000-00005A690000}"/>
    <cellStyle name="SAPBEXresItemX 9 11" xfId="26971" xr:uid="{00000000-0005-0000-0000-00005B690000}"/>
    <cellStyle name="SAPBEXresItemX 9 11 2" xfId="26972" xr:uid="{00000000-0005-0000-0000-00005C690000}"/>
    <cellStyle name="SAPBEXresItemX 9 11 3" xfId="26973" xr:uid="{00000000-0005-0000-0000-00005D690000}"/>
    <cellStyle name="SAPBEXresItemX 9 12" xfId="26974" xr:uid="{00000000-0005-0000-0000-00005E690000}"/>
    <cellStyle name="SAPBEXresItemX 9 12 2" xfId="26975" xr:uid="{00000000-0005-0000-0000-00005F690000}"/>
    <cellStyle name="SAPBEXresItemX 9 12 3" xfId="26976" xr:uid="{00000000-0005-0000-0000-000060690000}"/>
    <cellStyle name="SAPBEXresItemX 9 13" xfId="26977" xr:uid="{00000000-0005-0000-0000-000061690000}"/>
    <cellStyle name="SAPBEXresItemX 9 13 2" xfId="26978" xr:uid="{00000000-0005-0000-0000-000062690000}"/>
    <cellStyle name="SAPBEXresItemX 9 13 3" xfId="26979" xr:uid="{00000000-0005-0000-0000-000063690000}"/>
    <cellStyle name="SAPBEXresItemX 9 14" xfId="26980" xr:uid="{00000000-0005-0000-0000-000064690000}"/>
    <cellStyle name="SAPBEXresItemX 9 14 2" xfId="26981" xr:uid="{00000000-0005-0000-0000-000065690000}"/>
    <cellStyle name="SAPBEXresItemX 9 14 3" xfId="26982" xr:uid="{00000000-0005-0000-0000-000066690000}"/>
    <cellStyle name="SAPBEXresItemX 9 15" xfId="26983" xr:uid="{00000000-0005-0000-0000-000067690000}"/>
    <cellStyle name="SAPBEXresItemX 9 15 2" xfId="26984" xr:uid="{00000000-0005-0000-0000-000068690000}"/>
    <cellStyle name="SAPBEXresItemX 9 15 3" xfId="26985" xr:uid="{00000000-0005-0000-0000-000069690000}"/>
    <cellStyle name="SAPBEXresItemX 9 16" xfId="26986" xr:uid="{00000000-0005-0000-0000-00006A690000}"/>
    <cellStyle name="SAPBEXresItemX 9 2" xfId="26987" xr:uid="{00000000-0005-0000-0000-00006B690000}"/>
    <cellStyle name="SAPBEXresItemX 9 2 2" xfId="26988" xr:uid="{00000000-0005-0000-0000-00006C690000}"/>
    <cellStyle name="SAPBEXresItemX 9 2 3" xfId="26989" xr:uid="{00000000-0005-0000-0000-00006D690000}"/>
    <cellStyle name="SAPBEXresItemX 9 3" xfId="26990" xr:uid="{00000000-0005-0000-0000-00006E690000}"/>
    <cellStyle name="SAPBEXresItemX 9 3 2" xfId="26991" xr:uid="{00000000-0005-0000-0000-00006F690000}"/>
    <cellStyle name="SAPBEXresItemX 9 3 3" xfId="26992" xr:uid="{00000000-0005-0000-0000-000070690000}"/>
    <cellStyle name="SAPBEXresItemX 9 4" xfId="26993" xr:uid="{00000000-0005-0000-0000-000071690000}"/>
    <cellStyle name="SAPBEXresItemX 9 4 2" xfId="26994" xr:uid="{00000000-0005-0000-0000-000072690000}"/>
    <cellStyle name="SAPBEXresItemX 9 4 3" xfId="26995" xr:uid="{00000000-0005-0000-0000-000073690000}"/>
    <cellStyle name="SAPBEXresItemX 9 5" xfId="26996" xr:uid="{00000000-0005-0000-0000-000074690000}"/>
    <cellStyle name="SAPBEXresItemX 9 5 2" xfId="26997" xr:uid="{00000000-0005-0000-0000-000075690000}"/>
    <cellStyle name="SAPBEXresItemX 9 5 3" xfId="26998" xr:uid="{00000000-0005-0000-0000-000076690000}"/>
    <cellStyle name="SAPBEXresItemX 9 6" xfId="26999" xr:uid="{00000000-0005-0000-0000-000077690000}"/>
    <cellStyle name="SAPBEXresItemX 9 6 2" xfId="27000" xr:uid="{00000000-0005-0000-0000-000078690000}"/>
    <cellStyle name="SAPBEXresItemX 9 6 3" xfId="27001" xr:uid="{00000000-0005-0000-0000-000079690000}"/>
    <cellStyle name="SAPBEXresItemX 9 7" xfId="27002" xr:uid="{00000000-0005-0000-0000-00007A690000}"/>
    <cellStyle name="SAPBEXresItemX 9 7 2" xfId="27003" xr:uid="{00000000-0005-0000-0000-00007B690000}"/>
    <cellStyle name="SAPBEXresItemX 9 7 3" xfId="27004" xr:uid="{00000000-0005-0000-0000-00007C690000}"/>
    <cellStyle name="SAPBEXresItemX 9 8" xfId="27005" xr:uid="{00000000-0005-0000-0000-00007D690000}"/>
    <cellStyle name="SAPBEXresItemX 9 8 2" xfId="27006" xr:uid="{00000000-0005-0000-0000-00007E690000}"/>
    <cellStyle name="SAPBEXresItemX 9 8 3" xfId="27007" xr:uid="{00000000-0005-0000-0000-00007F690000}"/>
    <cellStyle name="SAPBEXresItemX 9 9" xfId="27008" xr:uid="{00000000-0005-0000-0000-000080690000}"/>
    <cellStyle name="SAPBEXresItemX 9 9 2" xfId="27009" xr:uid="{00000000-0005-0000-0000-000081690000}"/>
    <cellStyle name="SAPBEXresItemX 9 9 3" xfId="27010" xr:uid="{00000000-0005-0000-0000-000082690000}"/>
    <cellStyle name="SAPBEXstdData" xfId="27011" xr:uid="{00000000-0005-0000-0000-000083690000}"/>
    <cellStyle name="SAPBEXstdData 10" xfId="27012" xr:uid="{00000000-0005-0000-0000-000084690000}"/>
    <cellStyle name="SAPBEXstdData 10 10" xfId="27013" xr:uid="{00000000-0005-0000-0000-000085690000}"/>
    <cellStyle name="SAPBEXstdData 10 10 2" xfId="27014" xr:uid="{00000000-0005-0000-0000-000086690000}"/>
    <cellStyle name="SAPBEXstdData 10 10 3" xfId="27015" xr:uid="{00000000-0005-0000-0000-000087690000}"/>
    <cellStyle name="SAPBEXstdData 10 11" xfId="27016" xr:uid="{00000000-0005-0000-0000-000088690000}"/>
    <cellStyle name="SAPBEXstdData 10 11 2" xfId="27017" xr:uid="{00000000-0005-0000-0000-000089690000}"/>
    <cellStyle name="SAPBEXstdData 10 11 3" xfId="27018" xr:uid="{00000000-0005-0000-0000-00008A690000}"/>
    <cellStyle name="SAPBEXstdData 10 12" xfId="27019" xr:uid="{00000000-0005-0000-0000-00008B690000}"/>
    <cellStyle name="SAPBEXstdData 10 12 2" xfId="27020" xr:uid="{00000000-0005-0000-0000-00008C690000}"/>
    <cellStyle name="SAPBEXstdData 10 12 3" xfId="27021" xr:uid="{00000000-0005-0000-0000-00008D690000}"/>
    <cellStyle name="SAPBEXstdData 10 13" xfId="27022" xr:uid="{00000000-0005-0000-0000-00008E690000}"/>
    <cellStyle name="SAPBEXstdData 10 13 2" xfId="27023" xr:uid="{00000000-0005-0000-0000-00008F690000}"/>
    <cellStyle name="SAPBEXstdData 10 13 3" xfId="27024" xr:uid="{00000000-0005-0000-0000-000090690000}"/>
    <cellStyle name="SAPBEXstdData 10 14" xfId="27025" xr:uid="{00000000-0005-0000-0000-000091690000}"/>
    <cellStyle name="SAPBEXstdData 10 14 2" xfId="27026" xr:uid="{00000000-0005-0000-0000-000092690000}"/>
    <cellStyle name="SAPBEXstdData 10 14 3" xfId="27027" xr:uid="{00000000-0005-0000-0000-000093690000}"/>
    <cellStyle name="SAPBEXstdData 10 15" xfId="27028" xr:uid="{00000000-0005-0000-0000-000094690000}"/>
    <cellStyle name="SAPBEXstdData 10 15 2" xfId="27029" xr:uid="{00000000-0005-0000-0000-000095690000}"/>
    <cellStyle name="SAPBEXstdData 10 15 3" xfId="27030" xr:uid="{00000000-0005-0000-0000-000096690000}"/>
    <cellStyle name="SAPBEXstdData 10 16" xfId="27031" xr:uid="{00000000-0005-0000-0000-000097690000}"/>
    <cellStyle name="SAPBEXstdData 10 2" xfId="27032" xr:uid="{00000000-0005-0000-0000-000098690000}"/>
    <cellStyle name="SAPBEXstdData 10 2 2" xfId="27033" xr:uid="{00000000-0005-0000-0000-000099690000}"/>
    <cellStyle name="SAPBEXstdData 10 2 3" xfId="27034" xr:uid="{00000000-0005-0000-0000-00009A690000}"/>
    <cellStyle name="SAPBEXstdData 10 3" xfId="27035" xr:uid="{00000000-0005-0000-0000-00009B690000}"/>
    <cellStyle name="SAPBEXstdData 10 3 2" xfId="27036" xr:uid="{00000000-0005-0000-0000-00009C690000}"/>
    <cellStyle name="SAPBEXstdData 10 3 3" xfId="27037" xr:uid="{00000000-0005-0000-0000-00009D690000}"/>
    <cellStyle name="SAPBEXstdData 10 4" xfId="27038" xr:uid="{00000000-0005-0000-0000-00009E690000}"/>
    <cellStyle name="SAPBEXstdData 10 4 2" xfId="27039" xr:uid="{00000000-0005-0000-0000-00009F690000}"/>
    <cellStyle name="SAPBEXstdData 10 4 3" xfId="27040" xr:uid="{00000000-0005-0000-0000-0000A0690000}"/>
    <cellStyle name="SAPBEXstdData 10 5" xfId="27041" xr:uid="{00000000-0005-0000-0000-0000A1690000}"/>
    <cellStyle name="SAPBEXstdData 10 5 2" xfId="27042" xr:uid="{00000000-0005-0000-0000-0000A2690000}"/>
    <cellStyle name="SAPBEXstdData 10 5 3" xfId="27043" xr:uid="{00000000-0005-0000-0000-0000A3690000}"/>
    <cellStyle name="SAPBEXstdData 10 6" xfId="27044" xr:uid="{00000000-0005-0000-0000-0000A4690000}"/>
    <cellStyle name="SAPBEXstdData 10 6 2" xfId="27045" xr:uid="{00000000-0005-0000-0000-0000A5690000}"/>
    <cellStyle name="SAPBEXstdData 10 6 3" xfId="27046" xr:uid="{00000000-0005-0000-0000-0000A6690000}"/>
    <cellStyle name="SAPBEXstdData 10 7" xfId="27047" xr:uid="{00000000-0005-0000-0000-0000A7690000}"/>
    <cellStyle name="SAPBEXstdData 10 7 2" xfId="27048" xr:uid="{00000000-0005-0000-0000-0000A8690000}"/>
    <cellStyle name="SAPBEXstdData 10 7 3" xfId="27049" xr:uid="{00000000-0005-0000-0000-0000A9690000}"/>
    <cellStyle name="SAPBEXstdData 10 8" xfId="27050" xr:uid="{00000000-0005-0000-0000-0000AA690000}"/>
    <cellStyle name="SAPBEXstdData 10 8 2" xfId="27051" xr:uid="{00000000-0005-0000-0000-0000AB690000}"/>
    <cellStyle name="SAPBEXstdData 10 8 3" xfId="27052" xr:uid="{00000000-0005-0000-0000-0000AC690000}"/>
    <cellStyle name="SAPBEXstdData 10 9" xfId="27053" xr:uid="{00000000-0005-0000-0000-0000AD690000}"/>
    <cellStyle name="SAPBEXstdData 10 9 2" xfId="27054" xr:uid="{00000000-0005-0000-0000-0000AE690000}"/>
    <cellStyle name="SAPBEXstdData 10 9 3" xfId="27055" xr:uid="{00000000-0005-0000-0000-0000AF690000}"/>
    <cellStyle name="SAPBEXstdData 11" xfId="27056" xr:uid="{00000000-0005-0000-0000-0000B0690000}"/>
    <cellStyle name="SAPBEXstdData 11 10" xfId="27057" xr:uid="{00000000-0005-0000-0000-0000B1690000}"/>
    <cellStyle name="SAPBEXstdData 11 10 2" xfId="27058" xr:uid="{00000000-0005-0000-0000-0000B2690000}"/>
    <cellStyle name="SAPBEXstdData 11 10 3" xfId="27059" xr:uid="{00000000-0005-0000-0000-0000B3690000}"/>
    <cellStyle name="SAPBEXstdData 11 11" xfId="27060" xr:uid="{00000000-0005-0000-0000-0000B4690000}"/>
    <cellStyle name="SAPBEXstdData 11 11 2" xfId="27061" xr:uid="{00000000-0005-0000-0000-0000B5690000}"/>
    <cellStyle name="SAPBEXstdData 11 11 3" xfId="27062" xr:uid="{00000000-0005-0000-0000-0000B6690000}"/>
    <cellStyle name="SAPBEXstdData 11 12" xfId="27063" xr:uid="{00000000-0005-0000-0000-0000B7690000}"/>
    <cellStyle name="SAPBEXstdData 11 12 2" xfId="27064" xr:uid="{00000000-0005-0000-0000-0000B8690000}"/>
    <cellStyle name="SAPBEXstdData 11 12 3" xfId="27065" xr:uid="{00000000-0005-0000-0000-0000B9690000}"/>
    <cellStyle name="SAPBEXstdData 11 13" xfId="27066" xr:uid="{00000000-0005-0000-0000-0000BA690000}"/>
    <cellStyle name="SAPBEXstdData 11 13 2" xfId="27067" xr:uid="{00000000-0005-0000-0000-0000BB690000}"/>
    <cellStyle name="SAPBEXstdData 11 13 3" xfId="27068" xr:uid="{00000000-0005-0000-0000-0000BC690000}"/>
    <cellStyle name="SAPBEXstdData 11 14" xfId="27069" xr:uid="{00000000-0005-0000-0000-0000BD690000}"/>
    <cellStyle name="SAPBEXstdData 11 14 2" xfId="27070" xr:uid="{00000000-0005-0000-0000-0000BE690000}"/>
    <cellStyle name="SAPBEXstdData 11 14 3" xfId="27071" xr:uid="{00000000-0005-0000-0000-0000BF690000}"/>
    <cellStyle name="SAPBEXstdData 11 15" xfId="27072" xr:uid="{00000000-0005-0000-0000-0000C0690000}"/>
    <cellStyle name="SAPBEXstdData 11 15 2" xfId="27073" xr:uid="{00000000-0005-0000-0000-0000C1690000}"/>
    <cellStyle name="SAPBEXstdData 11 15 3" xfId="27074" xr:uid="{00000000-0005-0000-0000-0000C2690000}"/>
    <cellStyle name="SAPBEXstdData 11 16" xfId="27075" xr:uid="{00000000-0005-0000-0000-0000C3690000}"/>
    <cellStyle name="SAPBEXstdData 11 2" xfId="27076" xr:uid="{00000000-0005-0000-0000-0000C4690000}"/>
    <cellStyle name="SAPBEXstdData 11 2 2" xfId="27077" xr:uid="{00000000-0005-0000-0000-0000C5690000}"/>
    <cellStyle name="SAPBEXstdData 11 2 3" xfId="27078" xr:uid="{00000000-0005-0000-0000-0000C6690000}"/>
    <cellStyle name="SAPBEXstdData 11 3" xfId="27079" xr:uid="{00000000-0005-0000-0000-0000C7690000}"/>
    <cellStyle name="SAPBEXstdData 11 3 2" xfId="27080" xr:uid="{00000000-0005-0000-0000-0000C8690000}"/>
    <cellStyle name="SAPBEXstdData 11 3 3" xfId="27081" xr:uid="{00000000-0005-0000-0000-0000C9690000}"/>
    <cellStyle name="SAPBEXstdData 11 4" xfId="27082" xr:uid="{00000000-0005-0000-0000-0000CA690000}"/>
    <cellStyle name="SAPBEXstdData 11 4 2" xfId="27083" xr:uid="{00000000-0005-0000-0000-0000CB690000}"/>
    <cellStyle name="SAPBEXstdData 11 4 3" xfId="27084" xr:uid="{00000000-0005-0000-0000-0000CC690000}"/>
    <cellStyle name="SAPBEXstdData 11 5" xfId="27085" xr:uid="{00000000-0005-0000-0000-0000CD690000}"/>
    <cellStyle name="SAPBEXstdData 11 5 2" xfId="27086" xr:uid="{00000000-0005-0000-0000-0000CE690000}"/>
    <cellStyle name="SAPBEXstdData 11 5 3" xfId="27087" xr:uid="{00000000-0005-0000-0000-0000CF690000}"/>
    <cellStyle name="SAPBEXstdData 11 6" xfId="27088" xr:uid="{00000000-0005-0000-0000-0000D0690000}"/>
    <cellStyle name="SAPBEXstdData 11 6 2" xfId="27089" xr:uid="{00000000-0005-0000-0000-0000D1690000}"/>
    <cellStyle name="SAPBEXstdData 11 6 3" xfId="27090" xr:uid="{00000000-0005-0000-0000-0000D2690000}"/>
    <cellStyle name="SAPBEXstdData 11 7" xfId="27091" xr:uid="{00000000-0005-0000-0000-0000D3690000}"/>
    <cellStyle name="SAPBEXstdData 11 7 2" xfId="27092" xr:uid="{00000000-0005-0000-0000-0000D4690000}"/>
    <cellStyle name="SAPBEXstdData 11 7 3" xfId="27093" xr:uid="{00000000-0005-0000-0000-0000D5690000}"/>
    <cellStyle name="SAPBEXstdData 11 8" xfId="27094" xr:uid="{00000000-0005-0000-0000-0000D6690000}"/>
    <cellStyle name="SAPBEXstdData 11 8 2" xfId="27095" xr:uid="{00000000-0005-0000-0000-0000D7690000}"/>
    <cellStyle name="SAPBEXstdData 11 8 3" xfId="27096" xr:uid="{00000000-0005-0000-0000-0000D8690000}"/>
    <cellStyle name="SAPBEXstdData 11 9" xfId="27097" xr:uid="{00000000-0005-0000-0000-0000D9690000}"/>
    <cellStyle name="SAPBEXstdData 11 9 2" xfId="27098" xr:uid="{00000000-0005-0000-0000-0000DA690000}"/>
    <cellStyle name="SAPBEXstdData 11 9 3" xfId="27099" xr:uid="{00000000-0005-0000-0000-0000DB690000}"/>
    <cellStyle name="SAPBEXstdData 12" xfId="27100" xr:uid="{00000000-0005-0000-0000-0000DC690000}"/>
    <cellStyle name="SAPBEXstdData 12 10" xfId="27101" xr:uid="{00000000-0005-0000-0000-0000DD690000}"/>
    <cellStyle name="SAPBEXstdData 12 10 2" xfId="27102" xr:uid="{00000000-0005-0000-0000-0000DE690000}"/>
    <cellStyle name="SAPBEXstdData 12 10 3" xfId="27103" xr:uid="{00000000-0005-0000-0000-0000DF690000}"/>
    <cellStyle name="SAPBEXstdData 12 11" xfId="27104" xr:uid="{00000000-0005-0000-0000-0000E0690000}"/>
    <cellStyle name="SAPBEXstdData 12 11 2" xfId="27105" xr:uid="{00000000-0005-0000-0000-0000E1690000}"/>
    <cellStyle name="SAPBEXstdData 12 11 3" xfId="27106" xr:uid="{00000000-0005-0000-0000-0000E2690000}"/>
    <cellStyle name="SAPBEXstdData 12 12" xfId="27107" xr:uid="{00000000-0005-0000-0000-0000E3690000}"/>
    <cellStyle name="SAPBEXstdData 12 12 2" xfId="27108" xr:uid="{00000000-0005-0000-0000-0000E4690000}"/>
    <cellStyle name="SAPBEXstdData 12 12 3" xfId="27109" xr:uid="{00000000-0005-0000-0000-0000E5690000}"/>
    <cellStyle name="SAPBEXstdData 12 13" xfId="27110" xr:uid="{00000000-0005-0000-0000-0000E6690000}"/>
    <cellStyle name="SAPBEXstdData 12 13 2" xfId="27111" xr:uid="{00000000-0005-0000-0000-0000E7690000}"/>
    <cellStyle name="SAPBEXstdData 12 13 3" xfId="27112" xr:uid="{00000000-0005-0000-0000-0000E8690000}"/>
    <cellStyle name="SAPBEXstdData 12 14" xfId="27113" xr:uid="{00000000-0005-0000-0000-0000E9690000}"/>
    <cellStyle name="SAPBEXstdData 12 14 2" xfId="27114" xr:uid="{00000000-0005-0000-0000-0000EA690000}"/>
    <cellStyle name="SAPBEXstdData 12 14 3" xfId="27115" xr:uid="{00000000-0005-0000-0000-0000EB690000}"/>
    <cellStyle name="SAPBEXstdData 12 15" xfId="27116" xr:uid="{00000000-0005-0000-0000-0000EC690000}"/>
    <cellStyle name="SAPBEXstdData 12 15 2" xfId="27117" xr:uid="{00000000-0005-0000-0000-0000ED690000}"/>
    <cellStyle name="SAPBEXstdData 12 15 3" xfId="27118" xr:uid="{00000000-0005-0000-0000-0000EE690000}"/>
    <cellStyle name="SAPBEXstdData 12 16" xfId="27119" xr:uid="{00000000-0005-0000-0000-0000EF690000}"/>
    <cellStyle name="SAPBEXstdData 12 2" xfId="27120" xr:uid="{00000000-0005-0000-0000-0000F0690000}"/>
    <cellStyle name="SAPBEXstdData 12 2 2" xfId="27121" xr:uid="{00000000-0005-0000-0000-0000F1690000}"/>
    <cellStyle name="SAPBEXstdData 12 2 3" xfId="27122" xr:uid="{00000000-0005-0000-0000-0000F2690000}"/>
    <cellStyle name="SAPBEXstdData 12 3" xfId="27123" xr:uid="{00000000-0005-0000-0000-0000F3690000}"/>
    <cellStyle name="SAPBEXstdData 12 3 2" xfId="27124" xr:uid="{00000000-0005-0000-0000-0000F4690000}"/>
    <cellStyle name="SAPBEXstdData 12 3 3" xfId="27125" xr:uid="{00000000-0005-0000-0000-0000F5690000}"/>
    <cellStyle name="SAPBEXstdData 12 4" xfId="27126" xr:uid="{00000000-0005-0000-0000-0000F6690000}"/>
    <cellStyle name="SAPBEXstdData 12 4 2" xfId="27127" xr:uid="{00000000-0005-0000-0000-0000F7690000}"/>
    <cellStyle name="SAPBEXstdData 12 4 3" xfId="27128" xr:uid="{00000000-0005-0000-0000-0000F8690000}"/>
    <cellStyle name="SAPBEXstdData 12 5" xfId="27129" xr:uid="{00000000-0005-0000-0000-0000F9690000}"/>
    <cellStyle name="SAPBEXstdData 12 5 2" xfId="27130" xr:uid="{00000000-0005-0000-0000-0000FA690000}"/>
    <cellStyle name="SAPBEXstdData 12 5 3" xfId="27131" xr:uid="{00000000-0005-0000-0000-0000FB690000}"/>
    <cellStyle name="SAPBEXstdData 12 6" xfId="27132" xr:uid="{00000000-0005-0000-0000-0000FC690000}"/>
    <cellStyle name="SAPBEXstdData 12 6 2" xfId="27133" xr:uid="{00000000-0005-0000-0000-0000FD690000}"/>
    <cellStyle name="SAPBEXstdData 12 6 3" xfId="27134" xr:uid="{00000000-0005-0000-0000-0000FE690000}"/>
    <cellStyle name="SAPBEXstdData 12 7" xfId="27135" xr:uid="{00000000-0005-0000-0000-0000FF690000}"/>
    <cellStyle name="SAPBEXstdData 12 7 2" xfId="27136" xr:uid="{00000000-0005-0000-0000-0000006A0000}"/>
    <cellStyle name="SAPBEXstdData 12 7 3" xfId="27137" xr:uid="{00000000-0005-0000-0000-0000016A0000}"/>
    <cellStyle name="SAPBEXstdData 12 8" xfId="27138" xr:uid="{00000000-0005-0000-0000-0000026A0000}"/>
    <cellStyle name="SAPBEXstdData 12 8 2" xfId="27139" xr:uid="{00000000-0005-0000-0000-0000036A0000}"/>
    <cellStyle name="SAPBEXstdData 12 8 3" xfId="27140" xr:uid="{00000000-0005-0000-0000-0000046A0000}"/>
    <cellStyle name="SAPBEXstdData 12 9" xfId="27141" xr:uid="{00000000-0005-0000-0000-0000056A0000}"/>
    <cellStyle name="SAPBEXstdData 12 9 2" xfId="27142" xr:uid="{00000000-0005-0000-0000-0000066A0000}"/>
    <cellStyle name="SAPBEXstdData 12 9 3" xfId="27143" xr:uid="{00000000-0005-0000-0000-0000076A0000}"/>
    <cellStyle name="SAPBEXstdData 13" xfId="27144" xr:uid="{00000000-0005-0000-0000-0000086A0000}"/>
    <cellStyle name="SAPBEXstdData 13 10" xfId="27145" xr:uid="{00000000-0005-0000-0000-0000096A0000}"/>
    <cellStyle name="SAPBEXstdData 13 10 2" xfId="27146" xr:uid="{00000000-0005-0000-0000-00000A6A0000}"/>
    <cellStyle name="SAPBEXstdData 13 10 3" xfId="27147" xr:uid="{00000000-0005-0000-0000-00000B6A0000}"/>
    <cellStyle name="SAPBEXstdData 13 11" xfId="27148" xr:uid="{00000000-0005-0000-0000-00000C6A0000}"/>
    <cellStyle name="SAPBEXstdData 13 11 2" xfId="27149" xr:uid="{00000000-0005-0000-0000-00000D6A0000}"/>
    <cellStyle name="SAPBEXstdData 13 11 3" xfId="27150" xr:uid="{00000000-0005-0000-0000-00000E6A0000}"/>
    <cellStyle name="SAPBEXstdData 13 12" xfId="27151" xr:uid="{00000000-0005-0000-0000-00000F6A0000}"/>
    <cellStyle name="SAPBEXstdData 13 12 2" xfId="27152" xr:uid="{00000000-0005-0000-0000-0000106A0000}"/>
    <cellStyle name="SAPBEXstdData 13 12 3" xfId="27153" xr:uid="{00000000-0005-0000-0000-0000116A0000}"/>
    <cellStyle name="SAPBEXstdData 13 13" xfId="27154" xr:uid="{00000000-0005-0000-0000-0000126A0000}"/>
    <cellStyle name="SAPBEXstdData 13 13 2" xfId="27155" xr:uid="{00000000-0005-0000-0000-0000136A0000}"/>
    <cellStyle name="SAPBEXstdData 13 13 3" xfId="27156" xr:uid="{00000000-0005-0000-0000-0000146A0000}"/>
    <cellStyle name="SAPBEXstdData 13 14" xfId="27157" xr:uid="{00000000-0005-0000-0000-0000156A0000}"/>
    <cellStyle name="SAPBEXstdData 13 14 2" xfId="27158" xr:uid="{00000000-0005-0000-0000-0000166A0000}"/>
    <cellStyle name="SAPBEXstdData 13 14 3" xfId="27159" xr:uid="{00000000-0005-0000-0000-0000176A0000}"/>
    <cellStyle name="SAPBEXstdData 13 15" xfId="27160" xr:uid="{00000000-0005-0000-0000-0000186A0000}"/>
    <cellStyle name="SAPBEXstdData 13 15 2" xfId="27161" xr:uid="{00000000-0005-0000-0000-0000196A0000}"/>
    <cellStyle name="SAPBEXstdData 13 15 3" xfId="27162" xr:uid="{00000000-0005-0000-0000-00001A6A0000}"/>
    <cellStyle name="SAPBEXstdData 13 16" xfId="27163" xr:uid="{00000000-0005-0000-0000-00001B6A0000}"/>
    <cellStyle name="SAPBEXstdData 13 2" xfId="27164" xr:uid="{00000000-0005-0000-0000-00001C6A0000}"/>
    <cellStyle name="SAPBEXstdData 13 2 2" xfId="27165" xr:uid="{00000000-0005-0000-0000-00001D6A0000}"/>
    <cellStyle name="SAPBEXstdData 13 2 3" xfId="27166" xr:uid="{00000000-0005-0000-0000-00001E6A0000}"/>
    <cellStyle name="SAPBEXstdData 13 3" xfId="27167" xr:uid="{00000000-0005-0000-0000-00001F6A0000}"/>
    <cellStyle name="SAPBEXstdData 13 3 2" xfId="27168" xr:uid="{00000000-0005-0000-0000-0000206A0000}"/>
    <cellStyle name="SAPBEXstdData 13 3 3" xfId="27169" xr:uid="{00000000-0005-0000-0000-0000216A0000}"/>
    <cellStyle name="SAPBEXstdData 13 4" xfId="27170" xr:uid="{00000000-0005-0000-0000-0000226A0000}"/>
    <cellStyle name="SAPBEXstdData 13 4 2" xfId="27171" xr:uid="{00000000-0005-0000-0000-0000236A0000}"/>
    <cellStyle name="SAPBEXstdData 13 4 3" xfId="27172" xr:uid="{00000000-0005-0000-0000-0000246A0000}"/>
    <cellStyle name="SAPBEXstdData 13 5" xfId="27173" xr:uid="{00000000-0005-0000-0000-0000256A0000}"/>
    <cellStyle name="SAPBEXstdData 13 5 2" xfId="27174" xr:uid="{00000000-0005-0000-0000-0000266A0000}"/>
    <cellStyle name="SAPBEXstdData 13 5 3" xfId="27175" xr:uid="{00000000-0005-0000-0000-0000276A0000}"/>
    <cellStyle name="SAPBEXstdData 13 6" xfId="27176" xr:uid="{00000000-0005-0000-0000-0000286A0000}"/>
    <cellStyle name="SAPBEXstdData 13 6 2" xfId="27177" xr:uid="{00000000-0005-0000-0000-0000296A0000}"/>
    <cellStyle name="SAPBEXstdData 13 6 3" xfId="27178" xr:uid="{00000000-0005-0000-0000-00002A6A0000}"/>
    <cellStyle name="SAPBEXstdData 13 7" xfId="27179" xr:uid="{00000000-0005-0000-0000-00002B6A0000}"/>
    <cellStyle name="SAPBEXstdData 13 7 2" xfId="27180" xr:uid="{00000000-0005-0000-0000-00002C6A0000}"/>
    <cellStyle name="SAPBEXstdData 13 7 3" xfId="27181" xr:uid="{00000000-0005-0000-0000-00002D6A0000}"/>
    <cellStyle name="SAPBEXstdData 13 8" xfId="27182" xr:uid="{00000000-0005-0000-0000-00002E6A0000}"/>
    <cellStyle name="SAPBEXstdData 13 8 2" xfId="27183" xr:uid="{00000000-0005-0000-0000-00002F6A0000}"/>
    <cellStyle name="SAPBEXstdData 13 8 3" xfId="27184" xr:uid="{00000000-0005-0000-0000-0000306A0000}"/>
    <cellStyle name="SAPBEXstdData 13 9" xfId="27185" xr:uid="{00000000-0005-0000-0000-0000316A0000}"/>
    <cellStyle name="SAPBEXstdData 13 9 2" xfId="27186" xr:uid="{00000000-0005-0000-0000-0000326A0000}"/>
    <cellStyle name="SAPBEXstdData 13 9 3" xfId="27187" xr:uid="{00000000-0005-0000-0000-0000336A0000}"/>
    <cellStyle name="SAPBEXstdData 14" xfId="27188" xr:uid="{00000000-0005-0000-0000-0000346A0000}"/>
    <cellStyle name="SAPBEXstdData 14 10" xfId="27189" xr:uid="{00000000-0005-0000-0000-0000356A0000}"/>
    <cellStyle name="SAPBEXstdData 14 10 2" xfId="27190" xr:uid="{00000000-0005-0000-0000-0000366A0000}"/>
    <cellStyle name="SAPBEXstdData 14 10 3" xfId="27191" xr:uid="{00000000-0005-0000-0000-0000376A0000}"/>
    <cellStyle name="SAPBEXstdData 14 11" xfId="27192" xr:uid="{00000000-0005-0000-0000-0000386A0000}"/>
    <cellStyle name="SAPBEXstdData 14 11 2" xfId="27193" xr:uid="{00000000-0005-0000-0000-0000396A0000}"/>
    <cellStyle name="SAPBEXstdData 14 11 3" xfId="27194" xr:uid="{00000000-0005-0000-0000-00003A6A0000}"/>
    <cellStyle name="SAPBEXstdData 14 12" xfId="27195" xr:uid="{00000000-0005-0000-0000-00003B6A0000}"/>
    <cellStyle name="SAPBEXstdData 14 12 2" xfId="27196" xr:uid="{00000000-0005-0000-0000-00003C6A0000}"/>
    <cellStyle name="SAPBEXstdData 14 12 3" xfId="27197" xr:uid="{00000000-0005-0000-0000-00003D6A0000}"/>
    <cellStyle name="SAPBEXstdData 14 13" xfId="27198" xr:uid="{00000000-0005-0000-0000-00003E6A0000}"/>
    <cellStyle name="SAPBEXstdData 14 13 2" xfId="27199" xr:uid="{00000000-0005-0000-0000-00003F6A0000}"/>
    <cellStyle name="SAPBEXstdData 14 13 3" xfId="27200" xr:uid="{00000000-0005-0000-0000-0000406A0000}"/>
    <cellStyle name="SAPBEXstdData 14 14" xfId="27201" xr:uid="{00000000-0005-0000-0000-0000416A0000}"/>
    <cellStyle name="SAPBEXstdData 14 14 2" xfId="27202" xr:uid="{00000000-0005-0000-0000-0000426A0000}"/>
    <cellStyle name="SAPBEXstdData 14 14 3" xfId="27203" xr:uid="{00000000-0005-0000-0000-0000436A0000}"/>
    <cellStyle name="SAPBEXstdData 14 15" xfId="27204" xr:uid="{00000000-0005-0000-0000-0000446A0000}"/>
    <cellStyle name="SAPBEXstdData 14 15 2" xfId="27205" xr:uid="{00000000-0005-0000-0000-0000456A0000}"/>
    <cellStyle name="SAPBEXstdData 14 15 3" xfId="27206" xr:uid="{00000000-0005-0000-0000-0000466A0000}"/>
    <cellStyle name="SAPBEXstdData 14 16" xfId="27207" xr:uid="{00000000-0005-0000-0000-0000476A0000}"/>
    <cellStyle name="SAPBEXstdData 14 2" xfId="27208" xr:uid="{00000000-0005-0000-0000-0000486A0000}"/>
    <cellStyle name="SAPBEXstdData 14 2 2" xfId="27209" xr:uid="{00000000-0005-0000-0000-0000496A0000}"/>
    <cellStyle name="SAPBEXstdData 14 2 3" xfId="27210" xr:uid="{00000000-0005-0000-0000-00004A6A0000}"/>
    <cellStyle name="SAPBEXstdData 14 3" xfId="27211" xr:uid="{00000000-0005-0000-0000-00004B6A0000}"/>
    <cellStyle name="SAPBEXstdData 14 3 2" xfId="27212" xr:uid="{00000000-0005-0000-0000-00004C6A0000}"/>
    <cellStyle name="SAPBEXstdData 14 3 3" xfId="27213" xr:uid="{00000000-0005-0000-0000-00004D6A0000}"/>
    <cellStyle name="SAPBEXstdData 14 4" xfId="27214" xr:uid="{00000000-0005-0000-0000-00004E6A0000}"/>
    <cellStyle name="SAPBEXstdData 14 4 2" xfId="27215" xr:uid="{00000000-0005-0000-0000-00004F6A0000}"/>
    <cellStyle name="SAPBEXstdData 14 4 3" xfId="27216" xr:uid="{00000000-0005-0000-0000-0000506A0000}"/>
    <cellStyle name="SAPBEXstdData 14 5" xfId="27217" xr:uid="{00000000-0005-0000-0000-0000516A0000}"/>
    <cellStyle name="SAPBEXstdData 14 5 2" xfId="27218" xr:uid="{00000000-0005-0000-0000-0000526A0000}"/>
    <cellStyle name="SAPBEXstdData 14 5 3" xfId="27219" xr:uid="{00000000-0005-0000-0000-0000536A0000}"/>
    <cellStyle name="SAPBEXstdData 14 6" xfId="27220" xr:uid="{00000000-0005-0000-0000-0000546A0000}"/>
    <cellStyle name="SAPBEXstdData 14 6 2" xfId="27221" xr:uid="{00000000-0005-0000-0000-0000556A0000}"/>
    <cellStyle name="SAPBEXstdData 14 6 3" xfId="27222" xr:uid="{00000000-0005-0000-0000-0000566A0000}"/>
    <cellStyle name="SAPBEXstdData 14 7" xfId="27223" xr:uid="{00000000-0005-0000-0000-0000576A0000}"/>
    <cellStyle name="SAPBEXstdData 14 7 2" xfId="27224" xr:uid="{00000000-0005-0000-0000-0000586A0000}"/>
    <cellStyle name="SAPBEXstdData 14 7 3" xfId="27225" xr:uid="{00000000-0005-0000-0000-0000596A0000}"/>
    <cellStyle name="SAPBEXstdData 14 8" xfId="27226" xr:uid="{00000000-0005-0000-0000-00005A6A0000}"/>
    <cellStyle name="SAPBEXstdData 14 8 2" xfId="27227" xr:uid="{00000000-0005-0000-0000-00005B6A0000}"/>
    <cellStyle name="SAPBEXstdData 14 8 3" xfId="27228" xr:uid="{00000000-0005-0000-0000-00005C6A0000}"/>
    <cellStyle name="SAPBEXstdData 14 9" xfId="27229" xr:uid="{00000000-0005-0000-0000-00005D6A0000}"/>
    <cellStyle name="SAPBEXstdData 14 9 2" xfId="27230" xr:uid="{00000000-0005-0000-0000-00005E6A0000}"/>
    <cellStyle name="SAPBEXstdData 14 9 3" xfId="27231" xr:uid="{00000000-0005-0000-0000-00005F6A0000}"/>
    <cellStyle name="SAPBEXstdData 15" xfId="27232" xr:uid="{00000000-0005-0000-0000-0000606A0000}"/>
    <cellStyle name="SAPBEXstdData 15 2" xfId="27233" xr:uid="{00000000-0005-0000-0000-0000616A0000}"/>
    <cellStyle name="SAPBEXstdData 15 3" xfId="27234" xr:uid="{00000000-0005-0000-0000-0000626A0000}"/>
    <cellStyle name="SAPBEXstdData 16" xfId="27235" xr:uid="{00000000-0005-0000-0000-0000636A0000}"/>
    <cellStyle name="SAPBEXstdData 16 2" xfId="27236" xr:uid="{00000000-0005-0000-0000-0000646A0000}"/>
    <cellStyle name="SAPBEXstdData 16 3" xfId="27237" xr:uid="{00000000-0005-0000-0000-0000656A0000}"/>
    <cellStyle name="SAPBEXstdData 17" xfId="27238" xr:uid="{00000000-0005-0000-0000-0000666A0000}"/>
    <cellStyle name="SAPBEXstdData 17 2" xfId="27239" xr:uid="{00000000-0005-0000-0000-0000676A0000}"/>
    <cellStyle name="SAPBEXstdData 17 3" xfId="27240" xr:uid="{00000000-0005-0000-0000-0000686A0000}"/>
    <cellStyle name="SAPBEXstdData 18" xfId="27241" xr:uid="{00000000-0005-0000-0000-0000696A0000}"/>
    <cellStyle name="SAPBEXstdData 18 2" xfId="27242" xr:uid="{00000000-0005-0000-0000-00006A6A0000}"/>
    <cellStyle name="SAPBEXstdData 18 3" xfId="27243" xr:uid="{00000000-0005-0000-0000-00006B6A0000}"/>
    <cellStyle name="SAPBEXstdData 19" xfId="27244" xr:uid="{00000000-0005-0000-0000-00006C6A0000}"/>
    <cellStyle name="SAPBEXstdData 19 2" xfId="27245" xr:uid="{00000000-0005-0000-0000-00006D6A0000}"/>
    <cellStyle name="SAPBEXstdData 19 3" xfId="27246" xr:uid="{00000000-0005-0000-0000-00006E6A0000}"/>
    <cellStyle name="SAPBEXstdData 2" xfId="27247" xr:uid="{00000000-0005-0000-0000-00006F6A0000}"/>
    <cellStyle name="SAPBEXstdData 2 10" xfId="27248" xr:uid="{00000000-0005-0000-0000-0000706A0000}"/>
    <cellStyle name="SAPBEXstdData 2 10 10" xfId="27249" xr:uid="{00000000-0005-0000-0000-0000716A0000}"/>
    <cellStyle name="SAPBEXstdData 2 10 10 2" xfId="27250" xr:uid="{00000000-0005-0000-0000-0000726A0000}"/>
    <cellStyle name="SAPBEXstdData 2 10 10 3" xfId="27251" xr:uid="{00000000-0005-0000-0000-0000736A0000}"/>
    <cellStyle name="SAPBEXstdData 2 10 11" xfId="27252" xr:uid="{00000000-0005-0000-0000-0000746A0000}"/>
    <cellStyle name="SAPBEXstdData 2 10 11 2" xfId="27253" xr:uid="{00000000-0005-0000-0000-0000756A0000}"/>
    <cellStyle name="SAPBEXstdData 2 10 11 3" xfId="27254" xr:uid="{00000000-0005-0000-0000-0000766A0000}"/>
    <cellStyle name="SAPBEXstdData 2 10 12" xfId="27255" xr:uid="{00000000-0005-0000-0000-0000776A0000}"/>
    <cellStyle name="SAPBEXstdData 2 10 12 2" xfId="27256" xr:uid="{00000000-0005-0000-0000-0000786A0000}"/>
    <cellStyle name="SAPBEXstdData 2 10 12 3" xfId="27257" xr:uid="{00000000-0005-0000-0000-0000796A0000}"/>
    <cellStyle name="SAPBEXstdData 2 10 13" xfId="27258" xr:uid="{00000000-0005-0000-0000-00007A6A0000}"/>
    <cellStyle name="SAPBEXstdData 2 10 13 2" xfId="27259" xr:uid="{00000000-0005-0000-0000-00007B6A0000}"/>
    <cellStyle name="SAPBEXstdData 2 10 13 3" xfId="27260" xr:uid="{00000000-0005-0000-0000-00007C6A0000}"/>
    <cellStyle name="SAPBEXstdData 2 10 14" xfId="27261" xr:uid="{00000000-0005-0000-0000-00007D6A0000}"/>
    <cellStyle name="SAPBEXstdData 2 10 14 2" xfId="27262" xr:uid="{00000000-0005-0000-0000-00007E6A0000}"/>
    <cellStyle name="SAPBEXstdData 2 10 14 3" xfId="27263" xr:uid="{00000000-0005-0000-0000-00007F6A0000}"/>
    <cellStyle name="SAPBEXstdData 2 10 15" xfId="27264" xr:uid="{00000000-0005-0000-0000-0000806A0000}"/>
    <cellStyle name="SAPBEXstdData 2 10 15 2" xfId="27265" xr:uid="{00000000-0005-0000-0000-0000816A0000}"/>
    <cellStyle name="SAPBEXstdData 2 10 15 3" xfId="27266" xr:uid="{00000000-0005-0000-0000-0000826A0000}"/>
    <cellStyle name="SAPBEXstdData 2 10 16" xfId="27267" xr:uid="{00000000-0005-0000-0000-0000836A0000}"/>
    <cellStyle name="SAPBEXstdData 2 10 2" xfId="27268" xr:uid="{00000000-0005-0000-0000-0000846A0000}"/>
    <cellStyle name="SAPBEXstdData 2 10 2 2" xfId="27269" xr:uid="{00000000-0005-0000-0000-0000856A0000}"/>
    <cellStyle name="SAPBEXstdData 2 10 2 3" xfId="27270" xr:uid="{00000000-0005-0000-0000-0000866A0000}"/>
    <cellStyle name="SAPBEXstdData 2 10 3" xfId="27271" xr:uid="{00000000-0005-0000-0000-0000876A0000}"/>
    <cellStyle name="SAPBEXstdData 2 10 3 2" xfId="27272" xr:uid="{00000000-0005-0000-0000-0000886A0000}"/>
    <cellStyle name="SAPBEXstdData 2 10 3 3" xfId="27273" xr:uid="{00000000-0005-0000-0000-0000896A0000}"/>
    <cellStyle name="SAPBEXstdData 2 10 4" xfId="27274" xr:uid="{00000000-0005-0000-0000-00008A6A0000}"/>
    <cellStyle name="SAPBEXstdData 2 10 4 2" xfId="27275" xr:uid="{00000000-0005-0000-0000-00008B6A0000}"/>
    <cellStyle name="SAPBEXstdData 2 10 4 3" xfId="27276" xr:uid="{00000000-0005-0000-0000-00008C6A0000}"/>
    <cellStyle name="SAPBEXstdData 2 10 5" xfId="27277" xr:uid="{00000000-0005-0000-0000-00008D6A0000}"/>
    <cellStyle name="SAPBEXstdData 2 10 5 2" xfId="27278" xr:uid="{00000000-0005-0000-0000-00008E6A0000}"/>
    <cellStyle name="SAPBEXstdData 2 10 5 3" xfId="27279" xr:uid="{00000000-0005-0000-0000-00008F6A0000}"/>
    <cellStyle name="SAPBEXstdData 2 10 6" xfId="27280" xr:uid="{00000000-0005-0000-0000-0000906A0000}"/>
    <cellStyle name="SAPBEXstdData 2 10 6 2" xfId="27281" xr:uid="{00000000-0005-0000-0000-0000916A0000}"/>
    <cellStyle name="SAPBEXstdData 2 10 6 3" xfId="27282" xr:uid="{00000000-0005-0000-0000-0000926A0000}"/>
    <cellStyle name="SAPBEXstdData 2 10 7" xfId="27283" xr:uid="{00000000-0005-0000-0000-0000936A0000}"/>
    <cellStyle name="SAPBEXstdData 2 10 7 2" xfId="27284" xr:uid="{00000000-0005-0000-0000-0000946A0000}"/>
    <cellStyle name="SAPBEXstdData 2 10 7 3" xfId="27285" xr:uid="{00000000-0005-0000-0000-0000956A0000}"/>
    <cellStyle name="SAPBEXstdData 2 10 8" xfId="27286" xr:uid="{00000000-0005-0000-0000-0000966A0000}"/>
    <cellStyle name="SAPBEXstdData 2 10 8 2" xfId="27287" xr:uid="{00000000-0005-0000-0000-0000976A0000}"/>
    <cellStyle name="SAPBEXstdData 2 10 8 3" xfId="27288" xr:uid="{00000000-0005-0000-0000-0000986A0000}"/>
    <cellStyle name="SAPBEXstdData 2 10 9" xfId="27289" xr:uid="{00000000-0005-0000-0000-0000996A0000}"/>
    <cellStyle name="SAPBEXstdData 2 10 9 2" xfId="27290" xr:uid="{00000000-0005-0000-0000-00009A6A0000}"/>
    <cellStyle name="SAPBEXstdData 2 10 9 3" xfId="27291" xr:uid="{00000000-0005-0000-0000-00009B6A0000}"/>
    <cellStyle name="SAPBEXstdData 2 11" xfId="27292" xr:uid="{00000000-0005-0000-0000-00009C6A0000}"/>
    <cellStyle name="SAPBEXstdData 2 11 10" xfId="27293" xr:uid="{00000000-0005-0000-0000-00009D6A0000}"/>
    <cellStyle name="SAPBEXstdData 2 11 10 2" xfId="27294" xr:uid="{00000000-0005-0000-0000-00009E6A0000}"/>
    <cellStyle name="SAPBEXstdData 2 11 10 3" xfId="27295" xr:uid="{00000000-0005-0000-0000-00009F6A0000}"/>
    <cellStyle name="SAPBEXstdData 2 11 11" xfId="27296" xr:uid="{00000000-0005-0000-0000-0000A06A0000}"/>
    <cellStyle name="SAPBEXstdData 2 11 11 2" xfId="27297" xr:uid="{00000000-0005-0000-0000-0000A16A0000}"/>
    <cellStyle name="SAPBEXstdData 2 11 11 3" xfId="27298" xr:uid="{00000000-0005-0000-0000-0000A26A0000}"/>
    <cellStyle name="SAPBEXstdData 2 11 12" xfId="27299" xr:uid="{00000000-0005-0000-0000-0000A36A0000}"/>
    <cellStyle name="SAPBEXstdData 2 11 12 2" xfId="27300" xr:uid="{00000000-0005-0000-0000-0000A46A0000}"/>
    <cellStyle name="SAPBEXstdData 2 11 12 3" xfId="27301" xr:uid="{00000000-0005-0000-0000-0000A56A0000}"/>
    <cellStyle name="SAPBEXstdData 2 11 13" xfId="27302" xr:uid="{00000000-0005-0000-0000-0000A66A0000}"/>
    <cellStyle name="SAPBEXstdData 2 11 13 2" xfId="27303" xr:uid="{00000000-0005-0000-0000-0000A76A0000}"/>
    <cellStyle name="SAPBEXstdData 2 11 13 3" xfId="27304" xr:uid="{00000000-0005-0000-0000-0000A86A0000}"/>
    <cellStyle name="SAPBEXstdData 2 11 14" xfId="27305" xr:uid="{00000000-0005-0000-0000-0000A96A0000}"/>
    <cellStyle name="SAPBEXstdData 2 11 14 2" xfId="27306" xr:uid="{00000000-0005-0000-0000-0000AA6A0000}"/>
    <cellStyle name="SAPBEXstdData 2 11 14 3" xfId="27307" xr:uid="{00000000-0005-0000-0000-0000AB6A0000}"/>
    <cellStyle name="SAPBEXstdData 2 11 15" xfId="27308" xr:uid="{00000000-0005-0000-0000-0000AC6A0000}"/>
    <cellStyle name="SAPBEXstdData 2 11 15 2" xfId="27309" xr:uid="{00000000-0005-0000-0000-0000AD6A0000}"/>
    <cellStyle name="SAPBEXstdData 2 11 15 3" xfId="27310" xr:uid="{00000000-0005-0000-0000-0000AE6A0000}"/>
    <cellStyle name="SAPBEXstdData 2 11 16" xfId="27311" xr:uid="{00000000-0005-0000-0000-0000AF6A0000}"/>
    <cellStyle name="SAPBEXstdData 2 11 2" xfId="27312" xr:uid="{00000000-0005-0000-0000-0000B06A0000}"/>
    <cellStyle name="SAPBEXstdData 2 11 2 2" xfId="27313" xr:uid="{00000000-0005-0000-0000-0000B16A0000}"/>
    <cellStyle name="SAPBEXstdData 2 11 2 3" xfId="27314" xr:uid="{00000000-0005-0000-0000-0000B26A0000}"/>
    <cellStyle name="SAPBEXstdData 2 11 3" xfId="27315" xr:uid="{00000000-0005-0000-0000-0000B36A0000}"/>
    <cellStyle name="SAPBEXstdData 2 11 3 2" xfId="27316" xr:uid="{00000000-0005-0000-0000-0000B46A0000}"/>
    <cellStyle name="SAPBEXstdData 2 11 3 3" xfId="27317" xr:uid="{00000000-0005-0000-0000-0000B56A0000}"/>
    <cellStyle name="SAPBEXstdData 2 11 4" xfId="27318" xr:uid="{00000000-0005-0000-0000-0000B66A0000}"/>
    <cellStyle name="SAPBEXstdData 2 11 4 2" xfId="27319" xr:uid="{00000000-0005-0000-0000-0000B76A0000}"/>
    <cellStyle name="SAPBEXstdData 2 11 4 3" xfId="27320" xr:uid="{00000000-0005-0000-0000-0000B86A0000}"/>
    <cellStyle name="SAPBEXstdData 2 11 5" xfId="27321" xr:uid="{00000000-0005-0000-0000-0000B96A0000}"/>
    <cellStyle name="SAPBEXstdData 2 11 5 2" xfId="27322" xr:uid="{00000000-0005-0000-0000-0000BA6A0000}"/>
    <cellStyle name="SAPBEXstdData 2 11 5 3" xfId="27323" xr:uid="{00000000-0005-0000-0000-0000BB6A0000}"/>
    <cellStyle name="SAPBEXstdData 2 11 6" xfId="27324" xr:uid="{00000000-0005-0000-0000-0000BC6A0000}"/>
    <cellStyle name="SAPBEXstdData 2 11 6 2" xfId="27325" xr:uid="{00000000-0005-0000-0000-0000BD6A0000}"/>
    <cellStyle name="SAPBEXstdData 2 11 6 3" xfId="27326" xr:uid="{00000000-0005-0000-0000-0000BE6A0000}"/>
    <cellStyle name="SAPBEXstdData 2 11 7" xfId="27327" xr:uid="{00000000-0005-0000-0000-0000BF6A0000}"/>
    <cellStyle name="SAPBEXstdData 2 11 7 2" xfId="27328" xr:uid="{00000000-0005-0000-0000-0000C06A0000}"/>
    <cellStyle name="SAPBEXstdData 2 11 7 3" xfId="27329" xr:uid="{00000000-0005-0000-0000-0000C16A0000}"/>
    <cellStyle name="SAPBEXstdData 2 11 8" xfId="27330" xr:uid="{00000000-0005-0000-0000-0000C26A0000}"/>
    <cellStyle name="SAPBEXstdData 2 11 8 2" xfId="27331" xr:uid="{00000000-0005-0000-0000-0000C36A0000}"/>
    <cellStyle name="SAPBEXstdData 2 11 8 3" xfId="27332" xr:uid="{00000000-0005-0000-0000-0000C46A0000}"/>
    <cellStyle name="SAPBEXstdData 2 11 9" xfId="27333" xr:uid="{00000000-0005-0000-0000-0000C56A0000}"/>
    <cellStyle name="SAPBEXstdData 2 11 9 2" xfId="27334" xr:uid="{00000000-0005-0000-0000-0000C66A0000}"/>
    <cellStyle name="SAPBEXstdData 2 11 9 3" xfId="27335" xr:uid="{00000000-0005-0000-0000-0000C76A0000}"/>
    <cellStyle name="SAPBEXstdData 2 12" xfId="27336" xr:uid="{00000000-0005-0000-0000-0000C86A0000}"/>
    <cellStyle name="SAPBEXstdData 2 12 10" xfId="27337" xr:uid="{00000000-0005-0000-0000-0000C96A0000}"/>
    <cellStyle name="SAPBEXstdData 2 12 10 2" xfId="27338" xr:uid="{00000000-0005-0000-0000-0000CA6A0000}"/>
    <cellStyle name="SAPBEXstdData 2 12 10 3" xfId="27339" xr:uid="{00000000-0005-0000-0000-0000CB6A0000}"/>
    <cellStyle name="SAPBEXstdData 2 12 11" xfId="27340" xr:uid="{00000000-0005-0000-0000-0000CC6A0000}"/>
    <cellStyle name="SAPBEXstdData 2 12 11 2" xfId="27341" xr:uid="{00000000-0005-0000-0000-0000CD6A0000}"/>
    <cellStyle name="SAPBEXstdData 2 12 11 3" xfId="27342" xr:uid="{00000000-0005-0000-0000-0000CE6A0000}"/>
    <cellStyle name="SAPBEXstdData 2 12 12" xfId="27343" xr:uid="{00000000-0005-0000-0000-0000CF6A0000}"/>
    <cellStyle name="SAPBEXstdData 2 12 12 2" xfId="27344" xr:uid="{00000000-0005-0000-0000-0000D06A0000}"/>
    <cellStyle name="SAPBEXstdData 2 12 12 3" xfId="27345" xr:uid="{00000000-0005-0000-0000-0000D16A0000}"/>
    <cellStyle name="SAPBEXstdData 2 12 13" xfId="27346" xr:uid="{00000000-0005-0000-0000-0000D26A0000}"/>
    <cellStyle name="SAPBEXstdData 2 12 13 2" xfId="27347" xr:uid="{00000000-0005-0000-0000-0000D36A0000}"/>
    <cellStyle name="SAPBEXstdData 2 12 13 3" xfId="27348" xr:uid="{00000000-0005-0000-0000-0000D46A0000}"/>
    <cellStyle name="SAPBEXstdData 2 12 14" xfId="27349" xr:uid="{00000000-0005-0000-0000-0000D56A0000}"/>
    <cellStyle name="SAPBEXstdData 2 12 14 2" xfId="27350" xr:uid="{00000000-0005-0000-0000-0000D66A0000}"/>
    <cellStyle name="SAPBEXstdData 2 12 14 3" xfId="27351" xr:uid="{00000000-0005-0000-0000-0000D76A0000}"/>
    <cellStyle name="SAPBEXstdData 2 12 15" xfId="27352" xr:uid="{00000000-0005-0000-0000-0000D86A0000}"/>
    <cellStyle name="SAPBEXstdData 2 12 15 2" xfId="27353" xr:uid="{00000000-0005-0000-0000-0000D96A0000}"/>
    <cellStyle name="SAPBEXstdData 2 12 15 3" xfId="27354" xr:uid="{00000000-0005-0000-0000-0000DA6A0000}"/>
    <cellStyle name="SAPBEXstdData 2 12 16" xfId="27355" xr:uid="{00000000-0005-0000-0000-0000DB6A0000}"/>
    <cellStyle name="SAPBEXstdData 2 12 2" xfId="27356" xr:uid="{00000000-0005-0000-0000-0000DC6A0000}"/>
    <cellStyle name="SAPBEXstdData 2 12 2 2" xfId="27357" xr:uid="{00000000-0005-0000-0000-0000DD6A0000}"/>
    <cellStyle name="SAPBEXstdData 2 12 2 3" xfId="27358" xr:uid="{00000000-0005-0000-0000-0000DE6A0000}"/>
    <cellStyle name="SAPBEXstdData 2 12 3" xfId="27359" xr:uid="{00000000-0005-0000-0000-0000DF6A0000}"/>
    <cellStyle name="SAPBEXstdData 2 12 3 2" xfId="27360" xr:uid="{00000000-0005-0000-0000-0000E06A0000}"/>
    <cellStyle name="SAPBEXstdData 2 12 3 3" xfId="27361" xr:uid="{00000000-0005-0000-0000-0000E16A0000}"/>
    <cellStyle name="SAPBEXstdData 2 12 4" xfId="27362" xr:uid="{00000000-0005-0000-0000-0000E26A0000}"/>
    <cellStyle name="SAPBEXstdData 2 12 4 2" xfId="27363" xr:uid="{00000000-0005-0000-0000-0000E36A0000}"/>
    <cellStyle name="SAPBEXstdData 2 12 4 3" xfId="27364" xr:uid="{00000000-0005-0000-0000-0000E46A0000}"/>
    <cellStyle name="SAPBEXstdData 2 12 5" xfId="27365" xr:uid="{00000000-0005-0000-0000-0000E56A0000}"/>
    <cellStyle name="SAPBEXstdData 2 12 5 2" xfId="27366" xr:uid="{00000000-0005-0000-0000-0000E66A0000}"/>
    <cellStyle name="SAPBEXstdData 2 12 5 3" xfId="27367" xr:uid="{00000000-0005-0000-0000-0000E76A0000}"/>
    <cellStyle name="SAPBEXstdData 2 12 6" xfId="27368" xr:uid="{00000000-0005-0000-0000-0000E86A0000}"/>
    <cellStyle name="SAPBEXstdData 2 12 6 2" xfId="27369" xr:uid="{00000000-0005-0000-0000-0000E96A0000}"/>
    <cellStyle name="SAPBEXstdData 2 12 6 3" xfId="27370" xr:uid="{00000000-0005-0000-0000-0000EA6A0000}"/>
    <cellStyle name="SAPBEXstdData 2 12 7" xfId="27371" xr:uid="{00000000-0005-0000-0000-0000EB6A0000}"/>
    <cellStyle name="SAPBEXstdData 2 12 7 2" xfId="27372" xr:uid="{00000000-0005-0000-0000-0000EC6A0000}"/>
    <cellStyle name="SAPBEXstdData 2 12 7 3" xfId="27373" xr:uid="{00000000-0005-0000-0000-0000ED6A0000}"/>
    <cellStyle name="SAPBEXstdData 2 12 8" xfId="27374" xr:uid="{00000000-0005-0000-0000-0000EE6A0000}"/>
    <cellStyle name="SAPBEXstdData 2 12 8 2" xfId="27375" xr:uid="{00000000-0005-0000-0000-0000EF6A0000}"/>
    <cellStyle name="SAPBEXstdData 2 12 8 3" xfId="27376" xr:uid="{00000000-0005-0000-0000-0000F06A0000}"/>
    <cellStyle name="SAPBEXstdData 2 12 9" xfId="27377" xr:uid="{00000000-0005-0000-0000-0000F16A0000}"/>
    <cellStyle name="SAPBEXstdData 2 12 9 2" xfId="27378" xr:uid="{00000000-0005-0000-0000-0000F26A0000}"/>
    <cellStyle name="SAPBEXstdData 2 12 9 3" xfId="27379" xr:uid="{00000000-0005-0000-0000-0000F36A0000}"/>
    <cellStyle name="SAPBEXstdData 2 13" xfId="27380" xr:uid="{00000000-0005-0000-0000-0000F46A0000}"/>
    <cellStyle name="SAPBEXstdData 2 13 10" xfId="27381" xr:uid="{00000000-0005-0000-0000-0000F56A0000}"/>
    <cellStyle name="SAPBEXstdData 2 13 10 2" xfId="27382" xr:uid="{00000000-0005-0000-0000-0000F66A0000}"/>
    <cellStyle name="SAPBEXstdData 2 13 10 3" xfId="27383" xr:uid="{00000000-0005-0000-0000-0000F76A0000}"/>
    <cellStyle name="SAPBEXstdData 2 13 11" xfId="27384" xr:uid="{00000000-0005-0000-0000-0000F86A0000}"/>
    <cellStyle name="SAPBEXstdData 2 13 11 2" xfId="27385" xr:uid="{00000000-0005-0000-0000-0000F96A0000}"/>
    <cellStyle name="SAPBEXstdData 2 13 11 3" xfId="27386" xr:uid="{00000000-0005-0000-0000-0000FA6A0000}"/>
    <cellStyle name="SAPBEXstdData 2 13 12" xfId="27387" xr:uid="{00000000-0005-0000-0000-0000FB6A0000}"/>
    <cellStyle name="SAPBEXstdData 2 13 12 2" xfId="27388" xr:uid="{00000000-0005-0000-0000-0000FC6A0000}"/>
    <cellStyle name="SAPBEXstdData 2 13 12 3" xfId="27389" xr:uid="{00000000-0005-0000-0000-0000FD6A0000}"/>
    <cellStyle name="SAPBEXstdData 2 13 13" xfId="27390" xr:uid="{00000000-0005-0000-0000-0000FE6A0000}"/>
    <cellStyle name="SAPBEXstdData 2 13 13 2" xfId="27391" xr:uid="{00000000-0005-0000-0000-0000FF6A0000}"/>
    <cellStyle name="SAPBEXstdData 2 13 13 3" xfId="27392" xr:uid="{00000000-0005-0000-0000-0000006B0000}"/>
    <cellStyle name="SAPBEXstdData 2 13 14" xfId="27393" xr:uid="{00000000-0005-0000-0000-0000016B0000}"/>
    <cellStyle name="SAPBEXstdData 2 13 14 2" xfId="27394" xr:uid="{00000000-0005-0000-0000-0000026B0000}"/>
    <cellStyle name="SAPBEXstdData 2 13 14 3" xfId="27395" xr:uid="{00000000-0005-0000-0000-0000036B0000}"/>
    <cellStyle name="SAPBEXstdData 2 13 15" xfId="27396" xr:uid="{00000000-0005-0000-0000-0000046B0000}"/>
    <cellStyle name="SAPBEXstdData 2 13 15 2" xfId="27397" xr:uid="{00000000-0005-0000-0000-0000056B0000}"/>
    <cellStyle name="SAPBEXstdData 2 13 15 3" xfId="27398" xr:uid="{00000000-0005-0000-0000-0000066B0000}"/>
    <cellStyle name="SAPBEXstdData 2 13 16" xfId="27399" xr:uid="{00000000-0005-0000-0000-0000076B0000}"/>
    <cellStyle name="SAPBEXstdData 2 13 2" xfId="27400" xr:uid="{00000000-0005-0000-0000-0000086B0000}"/>
    <cellStyle name="SAPBEXstdData 2 13 2 2" xfId="27401" xr:uid="{00000000-0005-0000-0000-0000096B0000}"/>
    <cellStyle name="SAPBEXstdData 2 13 2 3" xfId="27402" xr:uid="{00000000-0005-0000-0000-00000A6B0000}"/>
    <cellStyle name="SAPBEXstdData 2 13 3" xfId="27403" xr:uid="{00000000-0005-0000-0000-00000B6B0000}"/>
    <cellStyle name="SAPBEXstdData 2 13 3 2" xfId="27404" xr:uid="{00000000-0005-0000-0000-00000C6B0000}"/>
    <cellStyle name="SAPBEXstdData 2 13 3 3" xfId="27405" xr:uid="{00000000-0005-0000-0000-00000D6B0000}"/>
    <cellStyle name="SAPBEXstdData 2 13 4" xfId="27406" xr:uid="{00000000-0005-0000-0000-00000E6B0000}"/>
    <cellStyle name="SAPBEXstdData 2 13 4 2" xfId="27407" xr:uid="{00000000-0005-0000-0000-00000F6B0000}"/>
    <cellStyle name="SAPBEXstdData 2 13 4 3" xfId="27408" xr:uid="{00000000-0005-0000-0000-0000106B0000}"/>
    <cellStyle name="SAPBEXstdData 2 13 5" xfId="27409" xr:uid="{00000000-0005-0000-0000-0000116B0000}"/>
    <cellStyle name="SAPBEXstdData 2 13 5 2" xfId="27410" xr:uid="{00000000-0005-0000-0000-0000126B0000}"/>
    <cellStyle name="SAPBEXstdData 2 13 5 3" xfId="27411" xr:uid="{00000000-0005-0000-0000-0000136B0000}"/>
    <cellStyle name="SAPBEXstdData 2 13 6" xfId="27412" xr:uid="{00000000-0005-0000-0000-0000146B0000}"/>
    <cellStyle name="SAPBEXstdData 2 13 6 2" xfId="27413" xr:uid="{00000000-0005-0000-0000-0000156B0000}"/>
    <cellStyle name="SAPBEXstdData 2 13 6 3" xfId="27414" xr:uid="{00000000-0005-0000-0000-0000166B0000}"/>
    <cellStyle name="SAPBEXstdData 2 13 7" xfId="27415" xr:uid="{00000000-0005-0000-0000-0000176B0000}"/>
    <cellStyle name="SAPBEXstdData 2 13 7 2" xfId="27416" xr:uid="{00000000-0005-0000-0000-0000186B0000}"/>
    <cellStyle name="SAPBEXstdData 2 13 7 3" xfId="27417" xr:uid="{00000000-0005-0000-0000-0000196B0000}"/>
    <cellStyle name="SAPBEXstdData 2 13 8" xfId="27418" xr:uid="{00000000-0005-0000-0000-00001A6B0000}"/>
    <cellStyle name="SAPBEXstdData 2 13 8 2" xfId="27419" xr:uid="{00000000-0005-0000-0000-00001B6B0000}"/>
    <cellStyle name="SAPBEXstdData 2 13 8 3" xfId="27420" xr:uid="{00000000-0005-0000-0000-00001C6B0000}"/>
    <cellStyle name="SAPBEXstdData 2 13 9" xfId="27421" xr:uid="{00000000-0005-0000-0000-00001D6B0000}"/>
    <cellStyle name="SAPBEXstdData 2 13 9 2" xfId="27422" xr:uid="{00000000-0005-0000-0000-00001E6B0000}"/>
    <cellStyle name="SAPBEXstdData 2 13 9 3" xfId="27423" xr:uid="{00000000-0005-0000-0000-00001F6B0000}"/>
    <cellStyle name="SAPBEXstdData 2 14" xfId="27424" xr:uid="{00000000-0005-0000-0000-0000206B0000}"/>
    <cellStyle name="SAPBEXstdData 2 14 2" xfId="27425" xr:uid="{00000000-0005-0000-0000-0000216B0000}"/>
    <cellStyle name="SAPBEXstdData 2 14 3" xfId="27426" xr:uid="{00000000-0005-0000-0000-0000226B0000}"/>
    <cellStyle name="SAPBEXstdData 2 15" xfId="27427" xr:uid="{00000000-0005-0000-0000-0000236B0000}"/>
    <cellStyle name="SAPBEXstdData 2 15 2" xfId="27428" xr:uid="{00000000-0005-0000-0000-0000246B0000}"/>
    <cellStyle name="SAPBEXstdData 2 15 3" xfId="27429" xr:uid="{00000000-0005-0000-0000-0000256B0000}"/>
    <cellStyle name="SAPBEXstdData 2 16" xfId="27430" xr:uid="{00000000-0005-0000-0000-0000266B0000}"/>
    <cellStyle name="SAPBEXstdData 2 16 2" xfId="27431" xr:uid="{00000000-0005-0000-0000-0000276B0000}"/>
    <cellStyle name="SAPBEXstdData 2 16 3" xfId="27432" xr:uid="{00000000-0005-0000-0000-0000286B0000}"/>
    <cellStyle name="SAPBEXstdData 2 17" xfId="27433" xr:uid="{00000000-0005-0000-0000-0000296B0000}"/>
    <cellStyle name="SAPBEXstdData 2 17 2" xfId="27434" xr:uid="{00000000-0005-0000-0000-00002A6B0000}"/>
    <cellStyle name="SAPBEXstdData 2 17 3" xfId="27435" xr:uid="{00000000-0005-0000-0000-00002B6B0000}"/>
    <cellStyle name="SAPBEXstdData 2 18" xfId="27436" xr:uid="{00000000-0005-0000-0000-00002C6B0000}"/>
    <cellStyle name="SAPBEXstdData 2 18 2" xfId="27437" xr:uid="{00000000-0005-0000-0000-00002D6B0000}"/>
    <cellStyle name="SAPBEXstdData 2 18 3" xfId="27438" xr:uid="{00000000-0005-0000-0000-00002E6B0000}"/>
    <cellStyle name="SAPBEXstdData 2 19" xfId="27439" xr:uid="{00000000-0005-0000-0000-00002F6B0000}"/>
    <cellStyle name="SAPBEXstdData 2 19 2" xfId="27440" xr:uid="{00000000-0005-0000-0000-0000306B0000}"/>
    <cellStyle name="SAPBEXstdData 2 19 3" xfId="27441" xr:uid="{00000000-0005-0000-0000-0000316B0000}"/>
    <cellStyle name="SAPBEXstdData 2 2" xfId="27442" xr:uid="{00000000-0005-0000-0000-0000326B0000}"/>
    <cellStyle name="SAPBEXstdData 2 2 10" xfId="27443" xr:uid="{00000000-0005-0000-0000-0000336B0000}"/>
    <cellStyle name="SAPBEXstdData 2 2 10 2" xfId="27444" xr:uid="{00000000-0005-0000-0000-0000346B0000}"/>
    <cellStyle name="SAPBEXstdData 2 2 10 3" xfId="27445" xr:uid="{00000000-0005-0000-0000-0000356B0000}"/>
    <cellStyle name="SAPBEXstdData 2 2 11" xfId="27446" xr:uid="{00000000-0005-0000-0000-0000366B0000}"/>
    <cellStyle name="SAPBEXstdData 2 2 11 2" xfId="27447" xr:uid="{00000000-0005-0000-0000-0000376B0000}"/>
    <cellStyle name="SAPBEXstdData 2 2 11 3" xfId="27448" xr:uid="{00000000-0005-0000-0000-0000386B0000}"/>
    <cellStyle name="SAPBEXstdData 2 2 12" xfId="27449" xr:uid="{00000000-0005-0000-0000-0000396B0000}"/>
    <cellStyle name="SAPBEXstdData 2 2 12 2" xfId="27450" xr:uid="{00000000-0005-0000-0000-00003A6B0000}"/>
    <cellStyle name="SAPBEXstdData 2 2 12 3" xfId="27451" xr:uid="{00000000-0005-0000-0000-00003B6B0000}"/>
    <cellStyle name="SAPBEXstdData 2 2 13" xfId="27452" xr:uid="{00000000-0005-0000-0000-00003C6B0000}"/>
    <cellStyle name="SAPBEXstdData 2 2 13 2" xfId="27453" xr:uid="{00000000-0005-0000-0000-00003D6B0000}"/>
    <cellStyle name="SAPBEXstdData 2 2 13 3" xfId="27454" xr:uid="{00000000-0005-0000-0000-00003E6B0000}"/>
    <cellStyle name="SAPBEXstdData 2 2 14" xfId="27455" xr:uid="{00000000-0005-0000-0000-00003F6B0000}"/>
    <cellStyle name="SAPBEXstdData 2 2 14 2" xfId="27456" xr:uid="{00000000-0005-0000-0000-0000406B0000}"/>
    <cellStyle name="SAPBEXstdData 2 2 14 3" xfId="27457" xr:uid="{00000000-0005-0000-0000-0000416B0000}"/>
    <cellStyle name="SAPBEXstdData 2 2 15" xfId="27458" xr:uid="{00000000-0005-0000-0000-0000426B0000}"/>
    <cellStyle name="SAPBEXstdData 2 2 15 2" xfId="27459" xr:uid="{00000000-0005-0000-0000-0000436B0000}"/>
    <cellStyle name="SAPBEXstdData 2 2 15 3" xfId="27460" xr:uid="{00000000-0005-0000-0000-0000446B0000}"/>
    <cellStyle name="SAPBEXstdData 2 2 16" xfId="27461" xr:uid="{00000000-0005-0000-0000-0000456B0000}"/>
    <cellStyle name="SAPBEXstdData 2 2 2" xfId="27462" xr:uid="{00000000-0005-0000-0000-0000466B0000}"/>
    <cellStyle name="SAPBEXstdData 2 2 2 2" xfId="27463" xr:uid="{00000000-0005-0000-0000-0000476B0000}"/>
    <cellStyle name="SAPBEXstdData 2 2 2 3" xfId="27464" xr:uid="{00000000-0005-0000-0000-0000486B0000}"/>
    <cellStyle name="SAPBEXstdData 2 2 3" xfId="27465" xr:uid="{00000000-0005-0000-0000-0000496B0000}"/>
    <cellStyle name="SAPBEXstdData 2 2 3 2" xfId="27466" xr:uid="{00000000-0005-0000-0000-00004A6B0000}"/>
    <cellStyle name="SAPBEXstdData 2 2 3 3" xfId="27467" xr:uid="{00000000-0005-0000-0000-00004B6B0000}"/>
    <cellStyle name="SAPBEXstdData 2 2 4" xfId="27468" xr:uid="{00000000-0005-0000-0000-00004C6B0000}"/>
    <cellStyle name="SAPBEXstdData 2 2 4 2" xfId="27469" xr:uid="{00000000-0005-0000-0000-00004D6B0000}"/>
    <cellStyle name="SAPBEXstdData 2 2 4 3" xfId="27470" xr:uid="{00000000-0005-0000-0000-00004E6B0000}"/>
    <cellStyle name="SAPBEXstdData 2 2 5" xfId="27471" xr:uid="{00000000-0005-0000-0000-00004F6B0000}"/>
    <cellStyle name="SAPBEXstdData 2 2 5 2" xfId="27472" xr:uid="{00000000-0005-0000-0000-0000506B0000}"/>
    <cellStyle name="SAPBEXstdData 2 2 5 3" xfId="27473" xr:uid="{00000000-0005-0000-0000-0000516B0000}"/>
    <cellStyle name="SAPBEXstdData 2 2 6" xfId="27474" xr:uid="{00000000-0005-0000-0000-0000526B0000}"/>
    <cellStyle name="SAPBEXstdData 2 2 6 2" xfId="27475" xr:uid="{00000000-0005-0000-0000-0000536B0000}"/>
    <cellStyle name="SAPBEXstdData 2 2 6 3" xfId="27476" xr:uid="{00000000-0005-0000-0000-0000546B0000}"/>
    <cellStyle name="SAPBEXstdData 2 2 7" xfId="27477" xr:uid="{00000000-0005-0000-0000-0000556B0000}"/>
    <cellStyle name="SAPBEXstdData 2 2 7 2" xfId="27478" xr:uid="{00000000-0005-0000-0000-0000566B0000}"/>
    <cellStyle name="SAPBEXstdData 2 2 7 3" xfId="27479" xr:uid="{00000000-0005-0000-0000-0000576B0000}"/>
    <cellStyle name="SAPBEXstdData 2 2 8" xfId="27480" xr:uid="{00000000-0005-0000-0000-0000586B0000}"/>
    <cellStyle name="SAPBEXstdData 2 2 8 2" xfId="27481" xr:uid="{00000000-0005-0000-0000-0000596B0000}"/>
    <cellStyle name="SAPBEXstdData 2 2 8 3" xfId="27482" xr:uid="{00000000-0005-0000-0000-00005A6B0000}"/>
    <cellStyle name="SAPBEXstdData 2 2 9" xfId="27483" xr:uid="{00000000-0005-0000-0000-00005B6B0000}"/>
    <cellStyle name="SAPBEXstdData 2 2 9 2" xfId="27484" xr:uid="{00000000-0005-0000-0000-00005C6B0000}"/>
    <cellStyle name="SAPBEXstdData 2 2 9 3" xfId="27485" xr:uid="{00000000-0005-0000-0000-00005D6B0000}"/>
    <cellStyle name="SAPBEXstdData 2 20" xfId="27486" xr:uid="{00000000-0005-0000-0000-00005E6B0000}"/>
    <cellStyle name="SAPBEXstdData 2 20 2" xfId="27487" xr:uid="{00000000-0005-0000-0000-00005F6B0000}"/>
    <cellStyle name="SAPBEXstdData 2 20 3" xfId="27488" xr:uid="{00000000-0005-0000-0000-0000606B0000}"/>
    <cellStyle name="SAPBEXstdData 2 21" xfId="27489" xr:uid="{00000000-0005-0000-0000-0000616B0000}"/>
    <cellStyle name="SAPBEXstdData 2 21 2" xfId="27490" xr:uid="{00000000-0005-0000-0000-0000626B0000}"/>
    <cellStyle name="SAPBEXstdData 2 21 3" xfId="27491" xr:uid="{00000000-0005-0000-0000-0000636B0000}"/>
    <cellStyle name="SAPBEXstdData 2 22" xfId="27492" xr:uid="{00000000-0005-0000-0000-0000646B0000}"/>
    <cellStyle name="SAPBEXstdData 2 22 2" xfId="27493" xr:uid="{00000000-0005-0000-0000-0000656B0000}"/>
    <cellStyle name="SAPBEXstdData 2 22 3" xfId="27494" xr:uid="{00000000-0005-0000-0000-0000666B0000}"/>
    <cellStyle name="SAPBEXstdData 2 23" xfId="27495" xr:uid="{00000000-0005-0000-0000-0000676B0000}"/>
    <cellStyle name="SAPBEXstdData 2 23 2" xfId="27496" xr:uid="{00000000-0005-0000-0000-0000686B0000}"/>
    <cellStyle name="SAPBEXstdData 2 23 3" xfId="27497" xr:uid="{00000000-0005-0000-0000-0000696B0000}"/>
    <cellStyle name="SAPBEXstdData 2 24" xfId="27498" xr:uid="{00000000-0005-0000-0000-00006A6B0000}"/>
    <cellStyle name="SAPBEXstdData 2 24 2" xfId="27499" xr:uid="{00000000-0005-0000-0000-00006B6B0000}"/>
    <cellStyle name="SAPBEXstdData 2 24 3" xfId="27500" xr:uid="{00000000-0005-0000-0000-00006C6B0000}"/>
    <cellStyle name="SAPBEXstdData 2 25" xfId="27501" xr:uid="{00000000-0005-0000-0000-00006D6B0000}"/>
    <cellStyle name="SAPBEXstdData 2 25 2" xfId="27502" xr:uid="{00000000-0005-0000-0000-00006E6B0000}"/>
    <cellStyle name="SAPBEXstdData 2 25 3" xfId="27503" xr:uid="{00000000-0005-0000-0000-00006F6B0000}"/>
    <cellStyle name="SAPBEXstdData 2 26" xfId="27504" xr:uid="{00000000-0005-0000-0000-0000706B0000}"/>
    <cellStyle name="SAPBEXstdData 2 26 2" xfId="27505" xr:uid="{00000000-0005-0000-0000-0000716B0000}"/>
    <cellStyle name="SAPBEXstdData 2 26 3" xfId="27506" xr:uid="{00000000-0005-0000-0000-0000726B0000}"/>
    <cellStyle name="SAPBEXstdData 2 27" xfId="27507" xr:uid="{00000000-0005-0000-0000-0000736B0000}"/>
    <cellStyle name="SAPBEXstdData 2 27 2" xfId="27508" xr:uid="{00000000-0005-0000-0000-0000746B0000}"/>
    <cellStyle name="SAPBEXstdData 2 27 3" xfId="27509" xr:uid="{00000000-0005-0000-0000-0000756B0000}"/>
    <cellStyle name="SAPBEXstdData 2 28" xfId="27510" xr:uid="{00000000-0005-0000-0000-0000766B0000}"/>
    <cellStyle name="SAPBEXstdData 2 3" xfId="27511" xr:uid="{00000000-0005-0000-0000-0000776B0000}"/>
    <cellStyle name="SAPBEXstdData 2 3 10" xfId="27512" xr:uid="{00000000-0005-0000-0000-0000786B0000}"/>
    <cellStyle name="SAPBEXstdData 2 3 10 2" xfId="27513" xr:uid="{00000000-0005-0000-0000-0000796B0000}"/>
    <cellStyle name="SAPBEXstdData 2 3 10 3" xfId="27514" xr:uid="{00000000-0005-0000-0000-00007A6B0000}"/>
    <cellStyle name="SAPBEXstdData 2 3 11" xfId="27515" xr:uid="{00000000-0005-0000-0000-00007B6B0000}"/>
    <cellStyle name="SAPBEXstdData 2 3 11 2" xfId="27516" xr:uid="{00000000-0005-0000-0000-00007C6B0000}"/>
    <cellStyle name="SAPBEXstdData 2 3 11 3" xfId="27517" xr:uid="{00000000-0005-0000-0000-00007D6B0000}"/>
    <cellStyle name="SAPBEXstdData 2 3 12" xfId="27518" xr:uid="{00000000-0005-0000-0000-00007E6B0000}"/>
    <cellStyle name="SAPBEXstdData 2 3 12 2" xfId="27519" xr:uid="{00000000-0005-0000-0000-00007F6B0000}"/>
    <cellStyle name="SAPBEXstdData 2 3 12 3" xfId="27520" xr:uid="{00000000-0005-0000-0000-0000806B0000}"/>
    <cellStyle name="SAPBEXstdData 2 3 13" xfId="27521" xr:uid="{00000000-0005-0000-0000-0000816B0000}"/>
    <cellStyle name="SAPBEXstdData 2 3 13 2" xfId="27522" xr:uid="{00000000-0005-0000-0000-0000826B0000}"/>
    <cellStyle name="SAPBEXstdData 2 3 13 3" xfId="27523" xr:uid="{00000000-0005-0000-0000-0000836B0000}"/>
    <cellStyle name="SAPBEXstdData 2 3 14" xfId="27524" xr:uid="{00000000-0005-0000-0000-0000846B0000}"/>
    <cellStyle name="SAPBEXstdData 2 3 14 2" xfId="27525" xr:uid="{00000000-0005-0000-0000-0000856B0000}"/>
    <cellStyle name="SAPBEXstdData 2 3 14 3" xfId="27526" xr:uid="{00000000-0005-0000-0000-0000866B0000}"/>
    <cellStyle name="SAPBEXstdData 2 3 15" xfId="27527" xr:uid="{00000000-0005-0000-0000-0000876B0000}"/>
    <cellStyle name="SAPBEXstdData 2 3 15 2" xfId="27528" xr:uid="{00000000-0005-0000-0000-0000886B0000}"/>
    <cellStyle name="SAPBEXstdData 2 3 15 3" xfId="27529" xr:uid="{00000000-0005-0000-0000-0000896B0000}"/>
    <cellStyle name="SAPBEXstdData 2 3 16" xfId="27530" xr:uid="{00000000-0005-0000-0000-00008A6B0000}"/>
    <cellStyle name="SAPBEXstdData 2 3 2" xfId="27531" xr:uid="{00000000-0005-0000-0000-00008B6B0000}"/>
    <cellStyle name="SAPBEXstdData 2 3 2 2" xfId="27532" xr:uid="{00000000-0005-0000-0000-00008C6B0000}"/>
    <cellStyle name="SAPBEXstdData 2 3 2 3" xfId="27533" xr:uid="{00000000-0005-0000-0000-00008D6B0000}"/>
    <cellStyle name="SAPBEXstdData 2 3 3" xfId="27534" xr:uid="{00000000-0005-0000-0000-00008E6B0000}"/>
    <cellStyle name="SAPBEXstdData 2 3 3 2" xfId="27535" xr:uid="{00000000-0005-0000-0000-00008F6B0000}"/>
    <cellStyle name="SAPBEXstdData 2 3 3 3" xfId="27536" xr:uid="{00000000-0005-0000-0000-0000906B0000}"/>
    <cellStyle name="SAPBEXstdData 2 3 4" xfId="27537" xr:uid="{00000000-0005-0000-0000-0000916B0000}"/>
    <cellStyle name="SAPBEXstdData 2 3 4 2" xfId="27538" xr:uid="{00000000-0005-0000-0000-0000926B0000}"/>
    <cellStyle name="SAPBEXstdData 2 3 4 3" xfId="27539" xr:uid="{00000000-0005-0000-0000-0000936B0000}"/>
    <cellStyle name="SAPBEXstdData 2 3 5" xfId="27540" xr:uid="{00000000-0005-0000-0000-0000946B0000}"/>
    <cellStyle name="SAPBEXstdData 2 3 5 2" xfId="27541" xr:uid="{00000000-0005-0000-0000-0000956B0000}"/>
    <cellStyle name="SAPBEXstdData 2 3 5 3" xfId="27542" xr:uid="{00000000-0005-0000-0000-0000966B0000}"/>
    <cellStyle name="SAPBEXstdData 2 3 6" xfId="27543" xr:uid="{00000000-0005-0000-0000-0000976B0000}"/>
    <cellStyle name="SAPBEXstdData 2 3 6 2" xfId="27544" xr:uid="{00000000-0005-0000-0000-0000986B0000}"/>
    <cellStyle name="SAPBEXstdData 2 3 6 3" xfId="27545" xr:uid="{00000000-0005-0000-0000-0000996B0000}"/>
    <cellStyle name="SAPBEXstdData 2 3 7" xfId="27546" xr:uid="{00000000-0005-0000-0000-00009A6B0000}"/>
    <cellStyle name="SAPBEXstdData 2 3 7 2" xfId="27547" xr:uid="{00000000-0005-0000-0000-00009B6B0000}"/>
    <cellStyle name="SAPBEXstdData 2 3 7 3" xfId="27548" xr:uid="{00000000-0005-0000-0000-00009C6B0000}"/>
    <cellStyle name="SAPBEXstdData 2 3 8" xfId="27549" xr:uid="{00000000-0005-0000-0000-00009D6B0000}"/>
    <cellStyle name="SAPBEXstdData 2 3 8 2" xfId="27550" xr:uid="{00000000-0005-0000-0000-00009E6B0000}"/>
    <cellStyle name="SAPBEXstdData 2 3 8 3" xfId="27551" xr:uid="{00000000-0005-0000-0000-00009F6B0000}"/>
    <cellStyle name="SAPBEXstdData 2 3 9" xfId="27552" xr:uid="{00000000-0005-0000-0000-0000A06B0000}"/>
    <cellStyle name="SAPBEXstdData 2 3 9 2" xfId="27553" xr:uid="{00000000-0005-0000-0000-0000A16B0000}"/>
    <cellStyle name="SAPBEXstdData 2 3 9 3" xfId="27554" xr:uid="{00000000-0005-0000-0000-0000A26B0000}"/>
    <cellStyle name="SAPBEXstdData 2 4" xfId="27555" xr:uid="{00000000-0005-0000-0000-0000A36B0000}"/>
    <cellStyle name="SAPBEXstdData 2 4 10" xfId="27556" xr:uid="{00000000-0005-0000-0000-0000A46B0000}"/>
    <cellStyle name="SAPBEXstdData 2 4 10 2" xfId="27557" xr:uid="{00000000-0005-0000-0000-0000A56B0000}"/>
    <cellStyle name="SAPBEXstdData 2 4 10 3" xfId="27558" xr:uid="{00000000-0005-0000-0000-0000A66B0000}"/>
    <cellStyle name="SAPBEXstdData 2 4 11" xfId="27559" xr:uid="{00000000-0005-0000-0000-0000A76B0000}"/>
    <cellStyle name="SAPBEXstdData 2 4 11 2" xfId="27560" xr:uid="{00000000-0005-0000-0000-0000A86B0000}"/>
    <cellStyle name="SAPBEXstdData 2 4 11 3" xfId="27561" xr:uid="{00000000-0005-0000-0000-0000A96B0000}"/>
    <cellStyle name="SAPBEXstdData 2 4 12" xfId="27562" xr:uid="{00000000-0005-0000-0000-0000AA6B0000}"/>
    <cellStyle name="SAPBEXstdData 2 4 12 2" xfId="27563" xr:uid="{00000000-0005-0000-0000-0000AB6B0000}"/>
    <cellStyle name="SAPBEXstdData 2 4 12 3" xfId="27564" xr:uid="{00000000-0005-0000-0000-0000AC6B0000}"/>
    <cellStyle name="SAPBEXstdData 2 4 13" xfId="27565" xr:uid="{00000000-0005-0000-0000-0000AD6B0000}"/>
    <cellStyle name="SAPBEXstdData 2 4 13 2" xfId="27566" xr:uid="{00000000-0005-0000-0000-0000AE6B0000}"/>
    <cellStyle name="SAPBEXstdData 2 4 13 3" xfId="27567" xr:uid="{00000000-0005-0000-0000-0000AF6B0000}"/>
    <cellStyle name="SAPBEXstdData 2 4 14" xfId="27568" xr:uid="{00000000-0005-0000-0000-0000B06B0000}"/>
    <cellStyle name="SAPBEXstdData 2 4 14 2" xfId="27569" xr:uid="{00000000-0005-0000-0000-0000B16B0000}"/>
    <cellStyle name="SAPBEXstdData 2 4 14 3" xfId="27570" xr:uid="{00000000-0005-0000-0000-0000B26B0000}"/>
    <cellStyle name="SAPBEXstdData 2 4 15" xfId="27571" xr:uid="{00000000-0005-0000-0000-0000B36B0000}"/>
    <cellStyle name="SAPBEXstdData 2 4 15 2" xfId="27572" xr:uid="{00000000-0005-0000-0000-0000B46B0000}"/>
    <cellStyle name="SAPBEXstdData 2 4 15 3" xfId="27573" xr:uid="{00000000-0005-0000-0000-0000B56B0000}"/>
    <cellStyle name="SAPBEXstdData 2 4 16" xfId="27574" xr:uid="{00000000-0005-0000-0000-0000B66B0000}"/>
    <cellStyle name="SAPBEXstdData 2 4 2" xfId="27575" xr:uid="{00000000-0005-0000-0000-0000B76B0000}"/>
    <cellStyle name="SAPBEXstdData 2 4 2 2" xfId="27576" xr:uid="{00000000-0005-0000-0000-0000B86B0000}"/>
    <cellStyle name="SAPBEXstdData 2 4 2 3" xfId="27577" xr:uid="{00000000-0005-0000-0000-0000B96B0000}"/>
    <cellStyle name="SAPBEXstdData 2 4 3" xfId="27578" xr:uid="{00000000-0005-0000-0000-0000BA6B0000}"/>
    <cellStyle name="SAPBEXstdData 2 4 3 2" xfId="27579" xr:uid="{00000000-0005-0000-0000-0000BB6B0000}"/>
    <cellStyle name="SAPBEXstdData 2 4 3 3" xfId="27580" xr:uid="{00000000-0005-0000-0000-0000BC6B0000}"/>
    <cellStyle name="SAPBEXstdData 2 4 4" xfId="27581" xr:uid="{00000000-0005-0000-0000-0000BD6B0000}"/>
    <cellStyle name="SAPBEXstdData 2 4 4 2" xfId="27582" xr:uid="{00000000-0005-0000-0000-0000BE6B0000}"/>
    <cellStyle name="SAPBEXstdData 2 4 4 3" xfId="27583" xr:uid="{00000000-0005-0000-0000-0000BF6B0000}"/>
    <cellStyle name="SAPBEXstdData 2 4 5" xfId="27584" xr:uid="{00000000-0005-0000-0000-0000C06B0000}"/>
    <cellStyle name="SAPBEXstdData 2 4 5 2" xfId="27585" xr:uid="{00000000-0005-0000-0000-0000C16B0000}"/>
    <cellStyle name="SAPBEXstdData 2 4 5 3" xfId="27586" xr:uid="{00000000-0005-0000-0000-0000C26B0000}"/>
    <cellStyle name="SAPBEXstdData 2 4 6" xfId="27587" xr:uid="{00000000-0005-0000-0000-0000C36B0000}"/>
    <cellStyle name="SAPBEXstdData 2 4 6 2" xfId="27588" xr:uid="{00000000-0005-0000-0000-0000C46B0000}"/>
    <cellStyle name="SAPBEXstdData 2 4 6 3" xfId="27589" xr:uid="{00000000-0005-0000-0000-0000C56B0000}"/>
    <cellStyle name="SAPBEXstdData 2 4 7" xfId="27590" xr:uid="{00000000-0005-0000-0000-0000C66B0000}"/>
    <cellStyle name="SAPBEXstdData 2 4 7 2" xfId="27591" xr:uid="{00000000-0005-0000-0000-0000C76B0000}"/>
    <cellStyle name="SAPBEXstdData 2 4 7 3" xfId="27592" xr:uid="{00000000-0005-0000-0000-0000C86B0000}"/>
    <cellStyle name="SAPBEXstdData 2 4 8" xfId="27593" xr:uid="{00000000-0005-0000-0000-0000C96B0000}"/>
    <cellStyle name="SAPBEXstdData 2 4 8 2" xfId="27594" xr:uid="{00000000-0005-0000-0000-0000CA6B0000}"/>
    <cellStyle name="SAPBEXstdData 2 4 8 3" xfId="27595" xr:uid="{00000000-0005-0000-0000-0000CB6B0000}"/>
    <cellStyle name="SAPBEXstdData 2 4 9" xfId="27596" xr:uid="{00000000-0005-0000-0000-0000CC6B0000}"/>
    <cellStyle name="SAPBEXstdData 2 4 9 2" xfId="27597" xr:uid="{00000000-0005-0000-0000-0000CD6B0000}"/>
    <cellStyle name="SAPBEXstdData 2 4 9 3" xfId="27598" xr:uid="{00000000-0005-0000-0000-0000CE6B0000}"/>
    <cellStyle name="SAPBEXstdData 2 5" xfId="27599" xr:uid="{00000000-0005-0000-0000-0000CF6B0000}"/>
    <cellStyle name="SAPBEXstdData 2 5 10" xfId="27600" xr:uid="{00000000-0005-0000-0000-0000D06B0000}"/>
    <cellStyle name="SAPBEXstdData 2 5 10 2" xfId="27601" xr:uid="{00000000-0005-0000-0000-0000D16B0000}"/>
    <cellStyle name="SAPBEXstdData 2 5 10 3" xfId="27602" xr:uid="{00000000-0005-0000-0000-0000D26B0000}"/>
    <cellStyle name="SAPBEXstdData 2 5 11" xfId="27603" xr:uid="{00000000-0005-0000-0000-0000D36B0000}"/>
    <cellStyle name="SAPBEXstdData 2 5 11 2" xfId="27604" xr:uid="{00000000-0005-0000-0000-0000D46B0000}"/>
    <cellStyle name="SAPBEXstdData 2 5 11 3" xfId="27605" xr:uid="{00000000-0005-0000-0000-0000D56B0000}"/>
    <cellStyle name="SAPBEXstdData 2 5 12" xfId="27606" xr:uid="{00000000-0005-0000-0000-0000D66B0000}"/>
    <cellStyle name="SAPBEXstdData 2 5 12 2" xfId="27607" xr:uid="{00000000-0005-0000-0000-0000D76B0000}"/>
    <cellStyle name="SAPBEXstdData 2 5 12 3" xfId="27608" xr:uid="{00000000-0005-0000-0000-0000D86B0000}"/>
    <cellStyle name="SAPBEXstdData 2 5 13" xfId="27609" xr:uid="{00000000-0005-0000-0000-0000D96B0000}"/>
    <cellStyle name="SAPBEXstdData 2 5 13 2" xfId="27610" xr:uid="{00000000-0005-0000-0000-0000DA6B0000}"/>
    <cellStyle name="SAPBEXstdData 2 5 13 3" xfId="27611" xr:uid="{00000000-0005-0000-0000-0000DB6B0000}"/>
    <cellStyle name="SAPBEXstdData 2 5 14" xfId="27612" xr:uid="{00000000-0005-0000-0000-0000DC6B0000}"/>
    <cellStyle name="SAPBEXstdData 2 5 14 2" xfId="27613" xr:uid="{00000000-0005-0000-0000-0000DD6B0000}"/>
    <cellStyle name="SAPBEXstdData 2 5 14 3" xfId="27614" xr:uid="{00000000-0005-0000-0000-0000DE6B0000}"/>
    <cellStyle name="SAPBEXstdData 2 5 15" xfId="27615" xr:uid="{00000000-0005-0000-0000-0000DF6B0000}"/>
    <cellStyle name="SAPBEXstdData 2 5 15 2" xfId="27616" xr:uid="{00000000-0005-0000-0000-0000E06B0000}"/>
    <cellStyle name="SAPBEXstdData 2 5 15 3" xfId="27617" xr:uid="{00000000-0005-0000-0000-0000E16B0000}"/>
    <cellStyle name="SAPBEXstdData 2 5 16" xfId="27618" xr:uid="{00000000-0005-0000-0000-0000E26B0000}"/>
    <cellStyle name="SAPBEXstdData 2 5 2" xfId="27619" xr:uid="{00000000-0005-0000-0000-0000E36B0000}"/>
    <cellStyle name="SAPBEXstdData 2 5 2 2" xfId="27620" xr:uid="{00000000-0005-0000-0000-0000E46B0000}"/>
    <cellStyle name="SAPBEXstdData 2 5 2 3" xfId="27621" xr:uid="{00000000-0005-0000-0000-0000E56B0000}"/>
    <cellStyle name="SAPBEXstdData 2 5 3" xfId="27622" xr:uid="{00000000-0005-0000-0000-0000E66B0000}"/>
    <cellStyle name="SAPBEXstdData 2 5 3 2" xfId="27623" xr:uid="{00000000-0005-0000-0000-0000E76B0000}"/>
    <cellStyle name="SAPBEXstdData 2 5 3 3" xfId="27624" xr:uid="{00000000-0005-0000-0000-0000E86B0000}"/>
    <cellStyle name="SAPBEXstdData 2 5 4" xfId="27625" xr:uid="{00000000-0005-0000-0000-0000E96B0000}"/>
    <cellStyle name="SAPBEXstdData 2 5 4 2" xfId="27626" xr:uid="{00000000-0005-0000-0000-0000EA6B0000}"/>
    <cellStyle name="SAPBEXstdData 2 5 4 3" xfId="27627" xr:uid="{00000000-0005-0000-0000-0000EB6B0000}"/>
    <cellStyle name="SAPBEXstdData 2 5 5" xfId="27628" xr:uid="{00000000-0005-0000-0000-0000EC6B0000}"/>
    <cellStyle name="SAPBEXstdData 2 5 5 2" xfId="27629" xr:uid="{00000000-0005-0000-0000-0000ED6B0000}"/>
    <cellStyle name="SAPBEXstdData 2 5 5 3" xfId="27630" xr:uid="{00000000-0005-0000-0000-0000EE6B0000}"/>
    <cellStyle name="SAPBEXstdData 2 5 6" xfId="27631" xr:uid="{00000000-0005-0000-0000-0000EF6B0000}"/>
    <cellStyle name="SAPBEXstdData 2 5 6 2" xfId="27632" xr:uid="{00000000-0005-0000-0000-0000F06B0000}"/>
    <cellStyle name="SAPBEXstdData 2 5 6 3" xfId="27633" xr:uid="{00000000-0005-0000-0000-0000F16B0000}"/>
    <cellStyle name="SAPBEXstdData 2 5 7" xfId="27634" xr:uid="{00000000-0005-0000-0000-0000F26B0000}"/>
    <cellStyle name="SAPBEXstdData 2 5 7 2" xfId="27635" xr:uid="{00000000-0005-0000-0000-0000F36B0000}"/>
    <cellStyle name="SAPBEXstdData 2 5 7 3" xfId="27636" xr:uid="{00000000-0005-0000-0000-0000F46B0000}"/>
    <cellStyle name="SAPBEXstdData 2 5 8" xfId="27637" xr:uid="{00000000-0005-0000-0000-0000F56B0000}"/>
    <cellStyle name="SAPBEXstdData 2 5 8 2" xfId="27638" xr:uid="{00000000-0005-0000-0000-0000F66B0000}"/>
    <cellStyle name="SAPBEXstdData 2 5 8 3" xfId="27639" xr:uid="{00000000-0005-0000-0000-0000F76B0000}"/>
    <cellStyle name="SAPBEXstdData 2 5 9" xfId="27640" xr:uid="{00000000-0005-0000-0000-0000F86B0000}"/>
    <cellStyle name="SAPBEXstdData 2 5 9 2" xfId="27641" xr:uid="{00000000-0005-0000-0000-0000F96B0000}"/>
    <cellStyle name="SAPBEXstdData 2 5 9 3" xfId="27642" xr:uid="{00000000-0005-0000-0000-0000FA6B0000}"/>
    <cellStyle name="SAPBEXstdData 2 6" xfId="27643" xr:uid="{00000000-0005-0000-0000-0000FB6B0000}"/>
    <cellStyle name="SAPBEXstdData 2 6 10" xfId="27644" xr:uid="{00000000-0005-0000-0000-0000FC6B0000}"/>
    <cellStyle name="SAPBEXstdData 2 6 10 2" xfId="27645" xr:uid="{00000000-0005-0000-0000-0000FD6B0000}"/>
    <cellStyle name="SAPBEXstdData 2 6 10 3" xfId="27646" xr:uid="{00000000-0005-0000-0000-0000FE6B0000}"/>
    <cellStyle name="SAPBEXstdData 2 6 11" xfId="27647" xr:uid="{00000000-0005-0000-0000-0000FF6B0000}"/>
    <cellStyle name="SAPBEXstdData 2 6 11 2" xfId="27648" xr:uid="{00000000-0005-0000-0000-0000006C0000}"/>
    <cellStyle name="SAPBEXstdData 2 6 11 3" xfId="27649" xr:uid="{00000000-0005-0000-0000-0000016C0000}"/>
    <cellStyle name="SAPBEXstdData 2 6 12" xfId="27650" xr:uid="{00000000-0005-0000-0000-0000026C0000}"/>
    <cellStyle name="SAPBEXstdData 2 6 12 2" xfId="27651" xr:uid="{00000000-0005-0000-0000-0000036C0000}"/>
    <cellStyle name="SAPBEXstdData 2 6 12 3" xfId="27652" xr:uid="{00000000-0005-0000-0000-0000046C0000}"/>
    <cellStyle name="SAPBEXstdData 2 6 13" xfId="27653" xr:uid="{00000000-0005-0000-0000-0000056C0000}"/>
    <cellStyle name="SAPBEXstdData 2 6 13 2" xfId="27654" xr:uid="{00000000-0005-0000-0000-0000066C0000}"/>
    <cellStyle name="SAPBEXstdData 2 6 13 3" xfId="27655" xr:uid="{00000000-0005-0000-0000-0000076C0000}"/>
    <cellStyle name="SAPBEXstdData 2 6 14" xfId="27656" xr:uid="{00000000-0005-0000-0000-0000086C0000}"/>
    <cellStyle name="SAPBEXstdData 2 6 14 2" xfId="27657" xr:uid="{00000000-0005-0000-0000-0000096C0000}"/>
    <cellStyle name="SAPBEXstdData 2 6 14 3" xfId="27658" xr:uid="{00000000-0005-0000-0000-00000A6C0000}"/>
    <cellStyle name="SAPBEXstdData 2 6 15" xfId="27659" xr:uid="{00000000-0005-0000-0000-00000B6C0000}"/>
    <cellStyle name="SAPBEXstdData 2 6 15 2" xfId="27660" xr:uid="{00000000-0005-0000-0000-00000C6C0000}"/>
    <cellStyle name="SAPBEXstdData 2 6 15 3" xfId="27661" xr:uid="{00000000-0005-0000-0000-00000D6C0000}"/>
    <cellStyle name="SAPBEXstdData 2 6 16" xfId="27662" xr:uid="{00000000-0005-0000-0000-00000E6C0000}"/>
    <cellStyle name="SAPBEXstdData 2 6 2" xfId="27663" xr:uid="{00000000-0005-0000-0000-00000F6C0000}"/>
    <cellStyle name="SAPBEXstdData 2 6 2 2" xfId="27664" xr:uid="{00000000-0005-0000-0000-0000106C0000}"/>
    <cellStyle name="SAPBEXstdData 2 6 2 3" xfId="27665" xr:uid="{00000000-0005-0000-0000-0000116C0000}"/>
    <cellStyle name="SAPBEXstdData 2 6 3" xfId="27666" xr:uid="{00000000-0005-0000-0000-0000126C0000}"/>
    <cellStyle name="SAPBEXstdData 2 6 3 2" xfId="27667" xr:uid="{00000000-0005-0000-0000-0000136C0000}"/>
    <cellStyle name="SAPBEXstdData 2 6 3 3" xfId="27668" xr:uid="{00000000-0005-0000-0000-0000146C0000}"/>
    <cellStyle name="SAPBEXstdData 2 6 4" xfId="27669" xr:uid="{00000000-0005-0000-0000-0000156C0000}"/>
    <cellStyle name="SAPBEXstdData 2 6 4 2" xfId="27670" xr:uid="{00000000-0005-0000-0000-0000166C0000}"/>
    <cellStyle name="SAPBEXstdData 2 6 4 3" xfId="27671" xr:uid="{00000000-0005-0000-0000-0000176C0000}"/>
    <cellStyle name="SAPBEXstdData 2 6 5" xfId="27672" xr:uid="{00000000-0005-0000-0000-0000186C0000}"/>
    <cellStyle name="SAPBEXstdData 2 6 5 2" xfId="27673" xr:uid="{00000000-0005-0000-0000-0000196C0000}"/>
    <cellStyle name="SAPBEXstdData 2 6 5 3" xfId="27674" xr:uid="{00000000-0005-0000-0000-00001A6C0000}"/>
    <cellStyle name="SAPBEXstdData 2 6 6" xfId="27675" xr:uid="{00000000-0005-0000-0000-00001B6C0000}"/>
    <cellStyle name="SAPBEXstdData 2 6 6 2" xfId="27676" xr:uid="{00000000-0005-0000-0000-00001C6C0000}"/>
    <cellStyle name="SAPBEXstdData 2 6 6 3" xfId="27677" xr:uid="{00000000-0005-0000-0000-00001D6C0000}"/>
    <cellStyle name="SAPBEXstdData 2 6 7" xfId="27678" xr:uid="{00000000-0005-0000-0000-00001E6C0000}"/>
    <cellStyle name="SAPBEXstdData 2 6 7 2" xfId="27679" xr:uid="{00000000-0005-0000-0000-00001F6C0000}"/>
    <cellStyle name="SAPBEXstdData 2 6 7 3" xfId="27680" xr:uid="{00000000-0005-0000-0000-0000206C0000}"/>
    <cellStyle name="SAPBEXstdData 2 6 8" xfId="27681" xr:uid="{00000000-0005-0000-0000-0000216C0000}"/>
    <cellStyle name="SAPBEXstdData 2 6 8 2" xfId="27682" xr:uid="{00000000-0005-0000-0000-0000226C0000}"/>
    <cellStyle name="SAPBEXstdData 2 6 8 3" xfId="27683" xr:uid="{00000000-0005-0000-0000-0000236C0000}"/>
    <cellStyle name="SAPBEXstdData 2 6 9" xfId="27684" xr:uid="{00000000-0005-0000-0000-0000246C0000}"/>
    <cellStyle name="SAPBEXstdData 2 6 9 2" xfId="27685" xr:uid="{00000000-0005-0000-0000-0000256C0000}"/>
    <cellStyle name="SAPBEXstdData 2 6 9 3" xfId="27686" xr:uid="{00000000-0005-0000-0000-0000266C0000}"/>
    <cellStyle name="SAPBEXstdData 2 7" xfId="27687" xr:uid="{00000000-0005-0000-0000-0000276C0000}"/>
    <cellStyle name="SAPBEXstdData 2 7 10" xfId="27688" xr:uid="{00000000-0005-0000-0000-0000286C0000}"/>
    <cellStyle name="SAPBEXstdData 2 7 10 2" xfId="27689" xr:uid="{00000000-0005-0000-0000-0000296C0000}"/>
    <cellStyle name="SAPBEXstdData 2 7 10 3" xfId="27690" xr:uid="{00000000-0005-0000-0000-00002A6C0000}"/>
    <cellStyle name="SAPBEXstdData 2 7 11" xfId="27691" xr:uid="{00000000-0005-0000-0000-00002B6C0000}"/>
    <cellStyle name="SAPBEXstdData 2 7 11 2" xfId="27692" xr:uid="{00000000-0005-0000-0000-00002C6C0000}"/>
    <cellStyle name="SAPBEXstdData 2 7 11 3" xfId="27693" xr:uid="{00000000-0005-0000-0000-00002D6C0000}"/>
    <cellStyle name="SAPBEXstdData 2 7 12" xfId="27694" xr:uid="{00000000-0005-0000-0000-00002E6C0000}"/>
    <cellStyle name="SAPBEXstdData 2 7 12 2" xfId="27695" xr:uid="{00000000-0005-0000-0000-00002F6C0000}"/>
    <cellStyle name="SAPBEXstdData 2 7 12 3" xfId="27696" xr:uid="{00000000-0005-0000-0000-0000306C0000}"/>
    <cellStyle name="SAPBEXstdData 2 7 13" xfId="27697" xr:uid="{00000000-0005-0000-0000-0000316C0000}"/>
    <cellStyle name="SAPBEXstdData 2 7 13 2" xfId="27698" xr:uid="{00000000-0005-0000-0000-0000326C0000}"/>
    <cellStyle name="SAPBEXstdData 2 7 13 3" xfId="27699" xr:uid="{00000000-0005-0000-0000-0000336C0000}"/>
    <cellStyle name="SAPBEXstdData 2 7 14" xfId="27700" xr:uid="{00000000-0005-0000-0000-0000346C0000}"/>
    <cellStyle name="SAPBEXstdData 2 7 14 2" xfId="27701" xr:uid="{00000000-0005-0000-0000-0000356C0000}"/>
    <cellStyle name="SAPBEXstdData 2 7 14 3" xfId="27702" xr:uid="{00000000-0005-0000-0000-0000366C0000}"/>
    <cellStyle name="SAPBEXstdData 2 7 15" xfId="27703" xr:uid="{00000000-0005-0000-0000-0000376C0000}"/>
    <cellStyle name="SAPBEXstdData 2 7 15 2" xfId="27704" xr:uid="{00000000-0005-0000-0000-0000386C0000}"/>
    <cellStyle name="SAPBEXstdData 2 7 15 3" xfId="27705" xr:uid="{00000000-0005-0000-0000-0000396C0000}"/>
    <cellStyle name="SAPBEXstdData 2 7 16" xfId="27706" xr:uid="{00000000-0005-0000-0000-00003A6C0000}"/>
    <cellStyle name="SAPBEXstdData 2 7 2" xfId="27707" xr:uid="{00000000-0005-0000-0000-00003B6C0000}"/>
    <cellStyle name="SAPBEXstdData 2 7 2 2" xfId="27708" xr:uid="{00000000-0005-0000-0000-00003C6C0000}"/>
    <cellStyle name="SAPBEXstdData 2 7 2 3" xfId="27709" xr:uid="{00000000-0005-0000-0000-00003D6C0000}"/>
    <cellStyle name="SAPBEXstdData 2 7 3" xfId="27710" xr:uid="{00000000-0005-0000-0000-00003E6C0000}"/>
    <cellStyle name="SAPBEXstdData 2 7 3 2" xfId="27711" xr:uid="{00000000-0005-0000-0000-00003F6C0000}"/>
    <cellStyle name="SAPBEXstdData 2 7 3 3" xfId="27712" xr:uid="{00000000-0005-0000-0000-0000406C0000}"/>
    <cellStyle name="SAPBEXstdData 2 7 4" xfId="27713" xr:uid="{00000000-0005-0000-0000-0000416C0000}"/>
    <cellStyle name="SAPBEXstdData 2 7 4 2" xfId="27714" xr:uid="{00000000-0005-0000-0000-0000426C0000}"/>
    <cellStyle name="SAPBEXstdData 2 7 4 3" xfId="27715" xr:uid="{00000000-0005-0000-0000-0000436C0000}"/>
    <cellStyle name="SAPBEXstdData 2 7 5" xfId="27716" xr:uid="{00000000-0005-0000-0000-0000446C0000}"/>
    <cellStyle name="SAPBEXstdData 2 7 5 2" xfId="27717" xr:uid="{00000000-0005-0000-0000-0000456C0000}"/>
    <cellStyle name="SAPBEXstdData 2 7 5 3" xfId="27718" xr:uid="{00000000-0005-0000-0000-0000466C0000}"/>
    <cellStyle name="SAPBEXstdData 2 7 6" xfId="27719" xr:uid="{00000000-0005-0000-0000-0000476C0000}"/>
    <cellStyle name="SAPBEXstdData 2 7 6 2" xfId="27720" xr:uid="{00000000-0005-0000-0000-0000486C0000}"/>
    <cellStyle name="SAPBEXstdData 2 7 6 3" xfId="27721" xr:uid="{00000000-0005-0000-0000-0000496C0000}"/>
    <cellStyle name="SAPBEXstdData 2 7 7" xfId="27722" xr:uid="{00000000-0005-0000-0000-00004A6C0000}"/>
    <cellStyle name="SAPBEXstdData 2 7 7 2" xfId="27723" xr:uid="{00000000-0005-0000-0000-00004B6C0000}"/>
    <cellStyle name="SAPBEXstdData 2 7 7 3" xfId="27724" xr:uid="{00000000-0005-0000-0000-00004C6C0000}"/>
    <cellStyle name="SAPBEXstdData 2 7 8" xfId="27725" xr:uid="{00000000-0005-0000-0000-00004D6C0000}"/>
    <cellStyle name="SAPBEXstdData 2 7 8 2" xfId="27726" xr:uid="{00000000-0005-0000-0000-00004E6C0000}"/>
    <cellStyle name="SAPBEXstdData 2 7 8 3" xfId="27727" xr:uid="{00000000-0005-0000-0000-00004F6C0000}"/>
    <cellStyle name="SAPBEXstdData 2 7 9" xfId="27728" xr:uid="{00000000-0005-0000-0000-0000506C0000}"/>
    <cellStyle name="SAPBEXstdData 2 7 9 2" xfId="27729" xr:uid="{00000000-0005-0000-0000-0000516C0000}"/>
    <cellStyle name="SAPBEXstdData 2 7 9 3" xfId="27730" xr:uid="{00000000-0005-0000-0000-0000526C0000}"/>
    <cellStyle name="SAPBEXstdData 2 8" xfId="27731" xr:uid="{00000000-0005-0000-0000-0000536C0000}"/>
    <cellStyle name="SAPBEXstdData 2 8 10" xfId="27732" xr:uid="{00000000-0005-0000-0000-0000546C0000}"/>
    <cellStyle name="SAPBEXstdData 2 8 10 2" xfId="27733" xr:uid="{00000000-0005-0000-0000-0000556C0000}"/>
    <cellStyle name="SAPBEXstdData 2 8 10 3" xfId="27734" xr:uid="{00000000-0005-0000-0000-0000566C0000}"/>
    <cellStyle name="SAPBEXstdData 2 8 11" xfId="27735" xr:uid="{00000000-0005-0000-0000-0000576C0000}"/>
    <cellStyle name="SAPBEXstdData 2 8 11 2" xfId="27736" xr:uid="{00000000-0005-0000-0000-0000586C0000}"/>
    <cellStyle name="SAPBEXstdData 2 8 11 3" xfId="27737" xr:uid="{00000000-0005-0000-0000-0000596C0000}"/>
    <cellStyle name="SAPBEXstdData 2 8 12" xfId="27738" xr:uid="{00000000-0005-0000-0000-00005A6C0000}"/>
    <cellStyle name="SAPBEXstdData 2 8 12 2" xfId="27739" xr:uid="{00000000-0005-0000-0000-00005B6C0000}"/>
    <cellStyle name="SAPBEXstdData 2 8 12 3" xfId="27740" xr:uid="{00000000-0005-0000-0000-00005C6C0000}"/>
    <cellStyle name="SAPBEXstdData 2 8 13" xfId="27741" xr:uid="{00000000-0005-0000-0000-00005D6C0000}"/>
    <cellStyle name="SAPBEXstdData 2 8 13 2" xfId="27742" xr:uid="{00000000-0005-0000-0000-00005E6C0000}"/>
    <cellStyle name="SAPBEXstdData 2 8 13 3" xfId="27743" xr:uid="{00000000-0005-0000-0000-00005F6C0000}"/>
    <cellStyle name="SAPBEXstdData 2 8 14" xfId="27744" xr:uid="{00000000-0005-0000-0000-0000606C0000}"/>
    <cellStyle name="SAPBEXstdData 2 8 14 2" xfId="27745" xr:uid="{00000000-0005-0000-0000-0000616C0000}"/>
    <cellStyle name="SAPBEXstdData 2 8 14 3" xfId="27746" xr:uid="{00000000-0005-0000-0000-0000626C0000}"/>
    <cellStyle name="SAPBEXstdData 2 8 15" xfId="27747" xr:uid="{00000000-0005-0000-0000-0000636C0000}"/>
    <cellStyle name="SAPBEXstdData 2 8 15 2" xfId="27748" xr:uid="{00000000-0005-0000-0000-0000646C0000}"/>
    <cellStyle name="SAPBEXstdData 2 8 15 3" xfId="27749" xr:uid="{00000000-0005-0000-0000-0000656C0000}"/>
    <cellStyle name="SAPBEXstdData 2 8 16" xfId="27750" xr:uid="{00000000-0005-0000-0000-0000666C0000}"/>
    <cellStyle name="SAPBEXstdData 2 8 2" xfId="27751" xr:uid="{00000000-0005-0000-0000-0000676C0000}"/>
    <cellStyle name="SAPBEXstdData 2 8 2 2" xfId="27752" xr:uid="{00000000-0005-0000-0000-0000686C0000}"/>
    <cellStyle name="SAPBEXstdData 2 8 2 3" xfId="27753" xr:uid="{00000000-0005-0000-0000-0000696C0000}"/>
    <cellStyle name="SAPBEXstdData 2 8 3" xfId="27754" xr:uid="{00000000-0005-0000-0000-00006A6C0000}"/>
    <cellStyle name="SAPBEXstdData 2 8 3 2" xfId="27755" xr:uid="{00000000-0005-0000-0000-00006B6C0000}"/>
    <cellStyle name="SAPBEXstdData 2 8 3 3" xfId="27756" xr:uid="{00000000-0005-0000-0000-00006C6C0000}"/>
    <cellStyle name="SAPBEXstdData 2 8 4" xfId="27757" xr:uid="{00000000-0005-0000-0000-00006D6C0000}"/>
    <cellStyle name="SAPBEXstdData 2 8 4 2" xfId="27758" xr:uid="{00000000-0005-0000-0000-00006E6C0000}"/>
    <cellStyle name="SAPBEXstdData 2 8 4 3" xfId="27759" xr:uid="{00000000-0005-0000-0000-00006F6C0000}"/>
    <cellStyle name="SAPBEXstdData 2 8 5" xfId="27760" xr:uid="{00000000-0005-0000-0000-0000706C0000}"/>
    <cellStyle name="SAPBEXstdData 2 8 5 2" xfId="27761" xr:uid="{00000000-0005-0000-0000-0000716C0000}"/>
    <cellStyle name="SAPBEXstdData 2 8 5 3" xfId="27762" xr:uid="{00000000-0005-0000-0000-0000726C0000}"/>
    <cellStyle name="SAPBEXstdData 2 8 6" xfId="27763" xr:uid="{00000000-0005-0000-0000-0000736C0000}"/>
    <cellStyle name="SAPBEXstdData 2 8 6 2" xfId="27764" xr:uid="{00000000-0005-0000-0000-0000746C0000}"/>
    <cellStyle name="SAPBEXstdData 2 8 6 3" xfId="27765" xr:uid="{00000000-0005-0000-0000-0000756C0000}"/>
    <cellStyle name="SAPBEXstdData 2 8 7" xfId="27766" xr:uid="{00000000-0005-0000-0000-0000766C0000}"/>
    <cellStyle name="SAPBEXstdData 2 8 7 2" xfId="27767" xr:uid="{00000000-0005-0000-0000-0000776C0000}"/>
    <cellStyle name="SAPBEXstdData 2 8 7 3" xfId="27768" xr:uid="{00000000-0005-0000-0000-0000786C0000}"/>
    <cellStyle name="SAPBEXstdData 2 8 8" xfId="27769" xr:uid="{00000000-0005-0000-0000-0000796C0000}"/>
    <cellStyle name="SAPBEXstdData 2 8 8 2" xfId="27770" xr:uid="{00000000-0005-0000-0000-00007A6C0000}"/>
    <cellStyle name="SAPBEXstdData 2 8 8 3" xfId="27771" xr:uid="{00000000-0005-0000-0000-00007B6C0000}"/>
    <cellStyle name="SAPBEXstdData 2 8 9" xfId="27772" xr:uid="{00000000-0005-0000-0000-00007C6C0000}"/>
    <cellStyle name="SAPBEXstdData 2 8 9 2" xfId="27773" xr:uid="{00000000-0005-0000-0000-00007D6C0000}"/>
    <cellStyle name="SAPBEXstdData 2 8 9 3" xfId="27774" xr:uid="{00000000-0005-0000-0000-00007E6C0000}"/>
    <cellStyle name="SAPBEXstdData 2 9" xfId="27775" xr:uid="{00000000-0005-0000-0000-00007F6C0000}"/>
    <cellStyle name="SAPBEXstdData 2 9 10" xfId="27776" xr:uid="{00000000-0005-0000-0000-0000806C0000}"/>
    <cellStyle name="SAPBEXstdData 2 9 10 2" xfId="27777" xr:uid="{00000000-0005-0000-0000-0000816C0000}"/>
    <cellStyle name="SAPBEXstdData 2 9 10 3" xfId="27778" xr:uid="{00000000-0005-0000-0000-0000826C0000}"/>
    <cellStyle name="SAPBEXstdData 2 9 11" xfId="27779" xr:uid="{00000000-0005-0000-0000-0000836C0000}"/>
    <cellStyle name="SAPBEXstdData 2 9 11 2" xfId="27780" xr:uid="{00000000-0005-0000-0000-0000846C0000}"/>
    <cellStyle name="SAPBEXstdData 2 9 11 3" xfId="27781" xr:uid="{00000000-0005-0000-0000-0000856C0000}"/>
    <cellStyle name="SAPBEXstdData 2 9 12" xfId="27782" xr:uid="{00000000-0005-0000-0000-0000866C0000}"/>
    <cellStyle name="SAPBEXstdData 2 9 12 2" xfId="27783" xr:uid="{00000000-0005-0000-0000-0000876C0000}"/>
    <cellStyle name="SAPBEXstdData 2 9 12 3" xfId="27784" xr:uid="{00000000-0005-0000-0000-0000886C0000}"/>
    <cellStyle name="SAPBEXstdData 2 9 13" xfId="27785" xr:uid="{00000000-0005-0000-0000-0000896C0000}"/>
    <cellStyle name="SAPBEXstdData 2 9 13 2" xfId="27786" xr:uid="{00000000-0005-0000-0000-00008A6C0000}"/>
    <cellStyle name="SAPBEXstdData 2 9 13 3" xfId="27787" xr:uid="{00000000-0005-0000-0000-00008B6C0000}"/>
    <cellStyle name="SAPBEXstdData 2 9 14" xfId="27788" xr:uid="{00000000-0005-0000-0000-00008C6C0000}"/>
    <cellStyle name="SAPBEXstdData 2 9 14 2" xfId="27789" xr:uid="{00000000-0005-0000-0000-00008D6C0000}"/>
    <cellStyle name="SAPBEXstdData 2 9 14 3" xfId="27790" xr:uid="{00000000-0005-0000-0000-00008E6C0000}"/>
    <cellStyle name="SAPBEXstdData 2 9 15" xfId="27791" xr:uid="{00000000-0005-0000-0000-00008F6C0000}"/>
    <cellStyle name="SAPBEXstdData 2 9 15 2" xfId="27792" xr:uid="{00000000-0005-0000-0000-0000906C0000}"/>
    <cellStyle name="SAPBEXstdData 2 9 15 3" xfId="27793" xr:uid="{00000000-0005-0000-0000-0000916C0000}"/>
    <cellStyle name="SAPBEXstdData 2 9 16" xfId="27794" xr:uid="{00000000-0005-0000-0000-0000926C0000}"/>
    <cellStyle name="SAPBEXstdData 2 9 2" xfId="27795" xr:uid="{00000000-0005-0000-0000-0000936C0000}"/>
    <cellStyle name="SAPBEXstdData 2 9 2 2" xfId="27796" xr:uid="{00000000-0005-0000-0000-0000946C0000}"/>
    <cellStyle name="SAPBEXstdData 2 9 2 3" xfId="27797" xr:uid="{00000000-0005-0000-0000-0000956C0000}"/>
    <cellStyle name="SAPBEXstdData 2 9 3" xfId="27798" xr:uid="{00000000-0005-0000-0000-0000966C0000}"/>
    <cellStyle name="SAPBEXstdData 2 9 3 2" xfId="27799" xr:uid="{00000000-0005-0000-0000-0000976C0000}"/>
    <cellStyle name="SAPBEXstdData 2 9 3 3" xfId="27800" xr:uid="{00000000-0005-0000-0000-0000986C0000}"/>
    <cellStyle name="SAPBEXstdData 2 9 4" xfId="27801" xr:uid="{00000000-0005-0000-0000-0000996C0000}"/>
    <cellStyle name="SAPBEXstdData 2 9 4 2" xfId="27802" xr:uid="{00000000-0005-0000-0000-00009A6C0000}"/>
    <cellStyle name="SAPBEXstdData 2 9 4 3" xfId="27803" xr:uid="{00000000-0005-0000-0000-00009B6C0000}"/>
    <cellStyle name="SAPBEXstdData 2 9 5" xfId="27804" xr:uid="{00000000-0005-0000-0000-00009C6C0000}"/>
    <cellStyle name="SAPBEXstdData 2 9 5 2" xfId="27805" xr:uid="{00000000-0005-0000-0000-00009D6C0000}"/>
    <cellStyle name="SAPBEXstdData 2 9 5 3" xfId="27806" xr:uid="{00000000-0005-0000-0000-00009E6C0000}"/>
    <cellStyle name="SAPBEXstdData 2 9 6" xfId="27807" xr:uid="{00000000-0005-0000-0000-00009F6C0000}"/>
    <cellStyle name="SAPBEXstdData 2 9 6 2" xfId="27808" xr:uid="{00000000-0005-0000-0000-0000A06C0000}"/>
    <cellStyle name="SAPBEXstdData 2 9 6 3" xfId="27809" xr:uid="{00000000-0005-0000-0000-0000A16C0000}"/>
    <cellStyle name="SAPBEXstdData 2 9 7" xfId="27810" xr:uid="{00000000-0005-0000-0000-0000A26C0000}"/>
    <cellStyle name="SAPBEXstdData 2 9 7 2" xfId="27811" xr:uid="{00000000-0005-0000-0000-0000A36C0000}"/>
    <cellStyle name="SAPBEXstdData 2 9 7 3" xfId="27812" xr:uid="{00000000-0005-0000-0000-0000A46C0000}"/>
    <cellStyle name="SAPBEXstdData 2 9 8" xfId="27813" xr:uid="{00000000-0005-0000-0000-0000A56C0000}"/>
    <cellStyle name="SAPBEXstdData 2 9 8 2" xfId="27814" xr:uid="{00000000-0005-0000-0000-0000A66C0000}"/>
    <cellStyle name="SAPBEXstdData 2 9 8 3" xfId="27815" xr:uid="{00000000-0005-0000-0000-0000A76C0000}"/>
    <cellStyle name="SAPBEXstdData 2 9 9" xfId="27816" xr:uid="{00000000-0005-0000-0000-0000A86C0000}"/>
    <cellStyle name="SAPBEXstdData 2 9 9 2" xfId="27817" xr:uid="{00000000-0005-0000-0000-0000A96C0000}"/>
    <cellStyle name="SAPBEXstdData 2 9 9 3" xfId="27818" xr:uid="{00000000-0005-0000-0000-0000AA6C0000}"/>
    <cellStyle name="SAPBEXstdData 20" xfId="27819" xr:uid="{00000000-0005-0000-0000-0000AB6C0000}"/>
    <cellStyle name="SAPBEXstdData 20 2" xfId="27820" xr:uid="{00000000-0005-0000-0000-0000AC6C0000}"/>
    <cellStyle name="SAPBEXstdData 20 3" xfId="27821" xr:uid="{00000000-0005-0000-0000-0000AD6C0000}"/>
    <cellStyle name="SAPBEXstdData 21" xfId="27822" xr:uid="{00000000-0005-0000-0000-0000AE6C0000}"/>
    <cellStyle name="SAPBEXstdData 21 2" xfId="27823" xr:uid="{00000000-0005-0000-0000-0000AF6C0000}"/>
    <cellStyle name="SAPBEXstdData 21 3" xfId="27824" xr:uid="{00000000-0005-0000-0000-0000B06C0000}"/>
    <cellStyle name="SAPBEXstdData 22" xfId="27825" xr:uid="{00000000-0005-0000-0000-0000B16C0000}"/>
    <cellStyle name="SAPBEXstdData 22 2" xfId="27826" xr:uid="{00000000-0005-0000-0000-0000B26C0000}"/>
    <cellStyle name="SAPBEXstdData 22 3" xfId="27827" xr:uid="{00000000-0005-0000-0000-0000B36C0000}"/>
    <cellStyle name="SAPBEXstdData 23" xfId="27828" xr:uid="{00000000-0005-0000-0000-0000B46C0000}"/>
    <cellStyle name="SAPBEXstdData 23 2" xfId="27829" xr:uid="{00000000-0005-0000-0000-0000B56C0000}"/>
    <cellStyle name="SAPBEXstdData 23 3" xfId="27830" xr:uid="{00000000-0005-0000-0000-0000B66C0000}"/>
    <cellStyle name="SAPBEXstdData 24" xfId="27831" xr:uid="{00000000-0005-0000-0000-0000B76C0000}"/>
    <cellStyle name="SAPBEXstdData 24 2" xfId="27832" xr:uid="{00000000-0005-0000-0000-0000B86C0000}"/>
    <cellStyle name="SAPBEXstdData 24 3" xfId="27833" xr:uid="{00000000-0005-0000-0000-0000B96C0000}"/>
    <cellStyle name="SAPBEXstdData 25" xfId="27834" xr:uid="{00000000-0005-0000-0000-0000BA6C0000}"/>
    <cellStyle name="SAPBEXstdData 25 2" xfId="27835" xr:uid="{00000000-0005-0000-0000-0000BB6C0000}"/>
    <cellStyle name="SAPBEXstdData 25 3" xfId="27836" xr:uid="{00000000-0005-0000-0000-0000BC6C0000}"/>
    <cellStyle name="SAPBEXstdData 26" xfId="27837" xr:uid="{00000000-0005-0000-0000-0000BD6C0000}"/>
    <cellStyle name="SAPBEXstdData 26 2" xfId="27838" xr:uid="{00000000-0005-0000-0000-0000BE6C0000}"/>
    <cellStyle name="SAPBEXstdData 26 3" xfId="27839" xr:uid="{00000000-0005-0000-0000-0000BF6C0000}"/>
    <cellStyle name="SAPBEXstdData 27" xfId="27840" xr:uid="{00000000-0005-0000-0000-0000C06C0000}"/>
    <cellStyle name="SAPBEXstdData 27 2" xfId="27841" xr:uid="{00000000-0005-0000-0000-0000C16C0000}"/>
    <cellStyle name="SAPBEXstdData 27 3" xfId="27842" xr:uid="{00000000-0005-0000-0000-0000C26C0000}"/>
    <cellStyle name="SAPBEXstdData 28" xfId="27843" xr:uid="{00000000-0005-0000-0000-0000C36C0000}"/>
    <cellStyle name="SAPBEXstdData 28 2" xfId="27844" xr:uid="{00000000-0005-0000-0000-0000C46C0000}"/>
    <cellStyle name="SAPBEXstdData 28 3" xfId="27845" xr:uid="{00000000-0005-0000-0000-0000C56C0000}"/>
    <cellStyle name="SAPBEXstdData 29" xfId="27846" xr:uid="{00000000-0005-0000-0000-0000C66C0000}"/>
    <cellStyle name="SAPBEXstdData 3" xfId="27847" xr:uid="{00000000-0005-0000-0000-0000C76C0000}"/>
    <cellStyle name="SAPBEXstdData 3 10" xfId="27848" xr:uid="{00000000-0005-0000-0000-0000C86C0000}"/>
    <cellStyle name="SAPBEXstdData 3 10 2" xfId="27849" xr:uid="{00000000-0005-0000-0000-0000C96C0000}"/>
    <cellStyle name="SAPBEXstdData 3 10 3" xfId="27850" xr:uid="{00000000-0005-0000-0000-0000CA6C0000}"/>
    <cellStyle name="SAPBEXstdData 3 11" xfId="27851" xr:uid="{00000000-0005-0000-0000-0000CB6C0000}"/>
    <cellStyle name="SAPBEXstdData 3 11 2" xfId="27852" xr:uid="{00000000-0005-0000-0000-0000CC6C0000}"/>
    <cellStyle name="SAPBEXstdData 3 11 3" xfId="27853" xr:uid="{00000000-0005-0000-0000-0000CD6C0000}"/>
    <cellStyle name="SAPBEXstdData 3 12" xfId="27854" xr:uid="{00000000-0005-0000-0000-0000CE6C0000}"/>
    <cellStyle name="SAPBEXstdData 3 12 2" xfId="27855" xr:uid="{00000000-0005-0000-0000-0000CF6C0000}"/>
    <cellStyle name="SAPBEXstdData 3 12 3" xfId="27856" xr:uid="{00000000-0005-0000-0000-0000D06C0000}"/>
    <cellStyle name="SAPBEXstdData 3 13" xfId="27857" xr:uid="{00000000-0005-0000-0000-0000D16C0000}"/>
    <cellStyle name="SAPBEXstdData 3 13 2" xfId="27858" xr:uid="{00000000-0005-0000-0000-0000D26C0000}"/>
    <cellStyle name="SAPBEXstdData 3 13 3" xfId="27859" xr:uid="{00000000-0005-0000-0000-0000D36C0000}"/>
    <cellStyle name="SAPBEXstdData 3 14" xfId="27860" xr:uid="{00000000-0005-0000-0000-0000D46C0000}"/>
    <cellStyle name="SAPBEXstdData 3 14 2" xfId="27861" xr:uid="{00000000-0005-0000-0000-0000D56C0000}"/>
    <cellStyle name="SAPBEXstdData 3 14 3" xfId="27862" xr:uid="{00000000-0005-0000-0000-0000D66C0000}"/>
    <cellStyle name="SAPBEXstdData 3 15" xfId="27863" xr:uid="{00000000-0005-0000-0000-0000D76C0000}"/>
    <cellStyle name="SAPBEXstdData 3 15 2" xfId="27864" xr:uid="{00000000-0005-0000-0000-0000D86C0000}"/>
    <cellStyle name="SAPBEXstdData 3 15 3" xfId="27865" xr:uid="{00000000-0005-0000-0000-0000D96C0000}"/>
    <cellStyle name="SAPBEXstdData 3 16" xfId="27866" xr:uid="{00000000-0005-0000-0000-0000DA6C0000}"/>
    <cellStyle name="SAPBEXstdData 3 16 2" xfId="27867" xr:uid="{00000000-0005-0000-0000-0000DB6C0000}"/>
    <cellStyle name="SAPBEXstdData 3 16 3" xfId="27868" xr:uid="{00000000-0005-0000-0000-0000DC6C0000}"/>
    <cellStyle name="SAPBEXstdData 3 17" xfId="27869" xr:uid="{00000000-0005-0000-0000-0000DD6C0000}"/>
    <cellStyle name="SAPBEXstdData 3 2" xfId="27870" xr:uid="{00000000-0005-0000-0000-0000DE6C0000}"/>
    <cellStyle name="SAPBEXstdData 3 2 10" xfId="27871" xr:uid="{00000000-0005-0000-0000-0000DF6C0000}"/>
    <cellStyle name="SAPBEXstdData 3 2 10 2" xfId="27872" xr:uid="{00000000-0005-0000-0000-0000E06C0000}"/>
    <cellStyle name="SAPBEXstdData 3 2 10 3" xfId="27873" xr:uid="{00000000-0005-0000-0000-0000E16C0000}"/>
    <cellStyle name="SAPBEXstdData 3 2 11" xfId="27874" xr:uid="{00000000-0005-0000-0000-0000E26C0000}"/>
    <cellStyle name="SAPBEXstdData 3 2 11 2" xfId="27875" xr:uid="{00000000-0005-0000-0000-0000E36C0000}"/>
    <cellStyle name="SAPBEXstdData 3 2 11 3" xfId="27876" xr:uid="{00000000-0005-0000-0000-0000E46C0000}"/>
    <cellStyle name="SAPBEXstdData 3 2 12" xfId="27877" xr:uid="{00000000-0005-0000-0000-0000E56C0000}"/>
    <cellStyle name="SAPBEXstdData 3 2 12 2" xfId="27878" xr:uid="{00000000-0005-0000-0000-0000E66C0000}"/>
    <cellStyle name="SAPBEXstdData 3 2 12 3" xfId="27879" xr:uid="{00000000-0005-0000-0000-0000E76C0000}"/>
    <cellStyle name="SAPBEXstdData 3 2 13" xfId="27880" xr:uid="{00000000-0005-0000-0000-0000E86C0000}"/>
    <cellStyle name="SAPBEXstdData 3 2 13 2" xfId="27881" xr:uid="{00000000-0005-0000-0000-0000E96C0000}"/>
    <cellStyle name="SAPBEXstdData 3 2 13 3" xfId="27882" xr:uid="{00000000-0005-0000-0000-0000EA6C0000}"/>
    <cellStyle name="SAPBEXstdData 3 2 14" xfId="27883" xr:uid="{00000000-0005-0000-0000-0000EB6C0000}"/>
    <cellStyle name="SAPBEXstdData 3 2 14 2" xfId="27884" xr:uid="{00000000-0005-0000-0000-0000EC6C0000}"/>
    <cellStyle name="SAPBEXstdData 3 2 14 3" xfId="27885" xr:uid="{00000000-0005-0000-0000-0000ED6C0000}"/>
    <cellStyle name="SAPBEXstdData 3 2 15" xfId="27886" xr:uid="{00000000-0005-0000-0000-0000EE6C0000}"/>
    <cellStyle name="SAPBEXstdData 3 2 15 2" xfId="27887" xr:uid="{00000000-0005-0000-0000-0000EF6C0000}"/>
    <cellStyle name="SAPBEXstdData 3 2 15 3" xfId="27888" xr:uid="{00000000-0005-0000-0000-0000F06C0000}"/>
    <cellStyle name="SAPBEXstdData 3 2 16" xfId="27889" xr:uid="{00000000-0005-0000-0000-0000F16C0000}"/>
    <cellStyle name="SAPBEXstdData 3 2 2" xfId="27890" xr:uid="{00000000-0005-0000-0000-0000F26C0000}"/>
    <cellStyle name="SAPBEXstdData 3 2 2 2" xfId="27891" xr:uid="{00000000-0005-0000-0000-0000F36C0000}"/>
    <cellStyle name="SAPBEXstdData 3 2 2 3" xfId="27892" xr:uid="{00000000-0005-0000-0000-0000F46C0000}"/>
    <cellStyle name="SAPBEXstdData 3 2 3" xfId="27893" xr:uid="{00000000-0005-0000-0000-0000F56C0000}"/>
    <cellStyle name="SAPBEXstdData 3 2 3 2" xfId="27894" xr:uid="{00000000-0005-0000-0000-0000F66C0000}"/>
    <cellStyle name="SAPBEXstdData 3 2 3 3" xfId="27895" xr:uid="{00000000-0005-0000-0000-0000F76C0000}"/>
    <cellStyle name="SAPBEXstdData 3 2 4" xfId="27896" xr:uid="{00000000-0005-0000-0000-0000F86C0000}"/>
    <cellStyle name="SAPBEXstdData 3 2 4 2" xfId="27897" xr:uid="{00000000-0005-0000-0000-0000F96C0000}"/>
    <cellStyle name="SAPBEXstdData 3 2 4 3" xfId="27898" xr:uid="{00000000-0005-0000-0000-0000FA6C0000}"/>
    <cellStyle name="SAPBEXstdData 3 2 5" xfId="27899" xr:uid="{00000000-0005-0000-0000-0000FB6C0000}"/>
    <cellStyle name="SAPBEXstdData 3 2 5 2" xfId="27900" xr:uid="{00000000-0005-0000-0000-0000FC6C0000}"/>
    <cellStyle name="SAPBEXstdData 3 2 5 3" xfId="27901" xr:uid="{00000000-0005-0000-0000-0000FD6C0000}"/>
    <cellStyle name="SAPBEXstdData 3 2 6" xfId="27902" xr:uid="{00000000-0005-0000-0000-0000FE6C0000}"/>
    <cellStyle name="SAPBEXstdData 3 2 6 2" xfId="27903" xr:uid="{00000000-0005-0000-0000-0000FF6C0000}"/>
    <cellStyle name="SAPBEXstdData 3 2 6 3" xfId="27904" xr:uid="{00000000-0005-0000-0000-0000006D0000}"/>
    <cellStyle name="SAPBEXstdData 3 2 7" xfId="27905" xr:uid="{00000000-0005-0000-0000-0000016D0000}"/>
    <cellStyle name="SAPBEXstdData 3 2 7 2" xfId="27906" xr:uid="{00000000-0005-0000-0000-0000026D0000}"/>
    <cellStyle name="SAPBEXstdData 3 2 7 3" xfId="27907" xr:uid="{00000000-0005-0000-0000-0000036D0000}"/>
    <cellStyle name="SAPBEXstdData 3 2 8" xfId="27908" xr:uid="{00000000-0005-0000-0000-0000046D0000}"/>
    <cellStyle name="SAPBEXstdData 3 2 8 2" xfId="27909" xr:uid="{00000000-0005-0000-0000-0000056D0000}"/>
    <cellStyle name="SAPBEXstdData 3 2 8 3" xfId="27910" xr:uid="{00000000-0005-0000-0000-0000066D0000}"/>
    <cellStyle name="SAPBEXstdData 3 2 9" xfId="27911" xr:uid="{00000000-0005-0000-0000-0000076D0000}"/>
    <cellStyle name="SAPBEXstdData 3 2 9 2" xfId="27912" xr:uid="{00000000-0005-0000-0000-0000086D0000}"/>
    <cellStyle name="SAPBEXstdData 3 2 9 3" xfId="27913" xr:uid="{00000000-0005-0000-0000-0000096D0000}"/>
    <cellStyle name="SAPBEXstdData 3 3" xfId="27914" xr:uid="{00000000-0005-0000-0000-00000A6D0000}"/>
    <cellStyle name="SAPBEXstdData 3 3 2" xfId="27915" xr:uid="{00000000-0005-0000-0000-00000B6D0000}"/>
    <cellStyle name="SAPBEXstdData 3 3 3" xfId="27916" xr:uid="{00000000-0005-0000-0000-00000C6D0000}"/>
    <cellStyle name="SAPBEXstdData 3 4" xfId="27917" xr:uid="{00000000-0005-0000-0000-00000D6D0000}"/>
    <cellStyle name="SAPBEXstdData 3 4 2" xfId="27918" xr:uid="{00000000-0005-0000-0000-00000E6D0000}"/>
    <cellStyle name="SAPBEXstdData 3 4 3" xfId="27919" xr:uid="{00000000-0005-0000-0000-00000F6D0000}"/>
    <cellStyle name="SAPBEXstdData 3 5" xfId="27920" xr:uid="{00000000-0005-0000-0000-0000106D0000}"/>
    <cellStyle name="SAPBEXstdData 3 5 2" xfId="27921" xr:uid="{00000000-0005-0000-0000-0000116D0000}"/>
    <cellStyle name="SAPBEXstdData 3 5 3" xfId="27922" xr:uid="{00000000-0005-0000-0000-0000126D0000}"/>
    <cellStyle name="SAPBEXstdData 3 6" xfId="27923" xr:uid="{00000000-0005-0000-0000-0000136D0000}"/>
    <cellStyle name="SAPBEXstdData 3 6 2" xfId="27924" xr:uid="{00000000-0005-0000-0000-0000146D0000}"/>
    <cellStyle name="SAPBEXstdData 3 6 3" xfId="27925" xr:uid="{00000000-0005-0000-0000-0000156D0000}"/>
    <cellStyle name="SAPBEXstdData 3 7" xfId="27926" xr:uid="{00000000-0005-0000-0000-0000166D0000}"/>
    <cellStyle name="SAPBEXstdData 3 7 2" xfId="27927" xr:uid="{00000000-0005-0000-0000-0000176D0000}"/>
    <cellStyle name="SAPBEXstdData 3 7 3" xfId="27928" xr:uid="{00000000-0005-0000-0000-0000186D0000}"/>
    <cellStyle name="SAPBEXstdData 3 8" xfId="27929" xr:uid="{00000000-0005-0000-0000-0000196D0000}"/>
    <cellStyle name="SAPBEXstdData 3 8 2" xfId="27930" xr:uid="{00000000-0005-0000-0000-00001A6D0000}"/>
    <cellStyle name="SAPBEXstdData 3 8 3" xfId="27931" xr:uid="{00000000-0005-0000-0000-00001B6D0000}"/>
    <cellStyle name="SAPBEXstdData 3 9" xfId="27932" xr:uid="{00000000-0005-0000-0000-00001C6D0000}"/>
    <cellStyle name="SAPBEXstdData 3 9 2" xfId="27933" xr:uid="{00000000-0005-0000-0000-00001D6D0000}"/>
    <cellStyle name="SAPBEXstdData 3 9 3" xfId="27934" xr:uid="{00000000-0005-0000-0000-00001E6D0000}"/>
    <cellStyle name="SAPBEXstdData 30" xfId="27935" xr:uid="{00000000-0005-0000-0000-00001F6D0000}"/>
    <cellStyle name="SAPBEXstdData 31" xfId="27936" xr:uid="{00000000-0005-0000-0000-0000206D0000}"/>
    <cellStyle name="SAPBEXstdData 4" xfId="27937" xr:uid="{00000000-0005-0000-0000-0000216D0000}"/>
    <cellStyle name="SAPBEXstdData 4 10" xfId="27938" xr:uid="{00000000-0005-0000-0000-0000226D0000}"/>
    <cellStyle name="SAPBEXstdData 4 10 2" xfId="27939" xr:uid="{00000000-0005-0000-0000-0000236D0000}"/>
    <cellStyle name="SAPBEXstdData 4 10 3" xfId="27940" xr:uid="{00000000-0005-0000-0000-0000246D0000}"/>
    <cellStyle name="SAPBEXstdData 4 11" xfId="27941" xr:uid="{00000000-0005-0000-0000-0000256D0000}"/>
    <cellStyle name="SAPBEXstdData 4 11 2" xfId="27942" xr:uid="{00000000-0005-0000-0000-0000266D0000}"/>
    <cellStyle name="SAPBEXstdData 4 11 3" xfId="27943" xr:uid="{00000000-0005-0000-0000-0000276D0000}"/>
    <cellStyle name="SAPBEXstdData 4 12" xfId="27944" xr:uid="{00000000-0005-0000-0000-0000286D0000}"/>
    <cellStyle name="SAPBEXstdData 4 12 2" xfId="27945" xr:uid="{00000000-0005-0000-0000-0000296D0000}"/>
    <cellStyle name="SAPBEXstdData 4 12 3" xfId="27946" xr:uid="{00000000-0005-0000-0000-00002A6D0000}"/>
    <cellStyle name="SAPBEXstdData 4 13" xfId="27947" xr:uid="{00000000-0005-0000-0000-00002B6D0000}"/>
    <cellStyle name="SAPBEXstdData 4 13 2" xfId="27948" xr:uid="{00000000-0005-0000-0000-00002C6D0000}"/>
    <cellStyle name="SAPBEXstdData 4 13 3" xfId="27949" xr:uid="{00000000-0005-0000-0000-00002D6D0000}"/>
    <cellStyle name="SAPBEXstdData 4 14" xfId="27950" xr:uid="{00000000-0005-0000-0000-00002E6D0000}"/>
    <cellStyle name="SAPBEXstdData 4 14 2" xfId="27951" xr:uid="{00000000-0005-0000-0000-00002F6D0000}"/>
    <cellStyle name="SAPBEXstdData 4 14 3" xfId="27952" xr:uid="{00000000-0005-0000-0000-0000306D0000}"/>
    <cellStyle name="SAPBEXstdData 4 15" xfId="27953" xr:uid="{00000000-0005-0000-0000-0000316D0000}"/>
    <cellStyle name="SAPBEXstdData 4 15 2" xfId="27954" xr:uid="{00000000-0005-0000-0000-0000326D0000}"/>
    <cellStyle name="SAPBEXstdData 4 15 3" xfId="27955" xr:uid="{00000000-0005-0000-0000-0000336D0000}"/>
    <cellStyle name="SAPBEXstdData 4 16" xfId="27956" xr:uid="{00000000-0005-0000-0000-0000346D0000}"/>
    <cellStyle name="SAPBEXstdData 4 2" xfId="27957" xr:uid="{00000000-0005-0000-0000-0000356D0000}"/>
    <cellStyle name="SAPBEXstdData 4 2 2" xfId="27958" xr:uid="{00000000-0005-0000-0000-0000366D0000}"/>
    <cellStyle name="SAPBEXstdData 4 2 3" xfId="27959" xr:uid="{00000000-0005-0000-0000-0000376D0000}"/>
    <cellStyle name="SAPBEXstdData 4 3" xfId="27960" xr:uid="{00000000-0005-0000-0000-0000386D0000}"/>
    <cellStyle name="SAPBEXstdData 4 3 2" xfId="27961" xr:uid="{00000000-0005-0000-0000-0000396D0000}"/>
    <cellStyle name="SAPBEXstdData 4 3 3" xfId="27962" xr:uid="{00000000-0005-0000-0000-00003A6D0000}"/>
    <cellStyle name="SAPBEXstdData 4 4" xfId="27963" xr:uid="{00000000-0005-0000-0000-00003B6D0000}"/>
    <cellStyle name="SAPBEXstdData 4 4 2" xfId="27964" xr:uid="{00000000-0005-0000-0000-00003C6D0000}"/>
    <cellStyle name="SAPBEXstdData 4 4 3" xfId="27965" xr:uid="{00000000-0005-0000-0000-00003D6D0000}"/>
    <cellStyle name="SAPBEXstdData 4 5" xfId="27966" xr:uid="{00000000-0005-0000-0000-00003E6D0000}"/>
    <cellStyle name="SAPBEXstdData 4 5 2" xfId="27967" xr:uid="{00000000-0005-0000-0000-00003F6D0000}"/>
    <cellStyle name="SAPBEXstdData 4 5 3" xfId="27968" xr:uid="{00000000-0005-0000-0000-0000406D0000}"/>
    <cellStyle name="SAPBEXstdData 4 6" xfId="27969" xr:uid="{00000000-0005-0000-0000-0000416D0000}"/>
    <cellStyle name="SAPBEXstdData 4 6 2" xfId="27970" xr:uid="{00000000-0005-0000-0000-0000426D0000}"/>
    <cellStyle name="SAPBEXstdData 4 6 3" xfId="27971" xr:uid="{00000000-0005-0000-0000-0000436D0000}"/>
    <cellStyle name="SAPBEXstdData 4 7" xfId="27972" xr:uid="{00000000-0005-0000-0000-0000446D0000}"/>
    <cellStyle name="SAPBEXstdData 4 7 2" xfId="27973" xr:uid="{00000000-0005-0000-0000-0000456D0000}"/>
    <cellStyle name="SAPBEXstdData 4 7 3" xfId="27974" xr:uid="{00000000-0005-0000-0000-0000466D0000}"/>
    <cellStyle name="SAPBEXstdData 4 8" xfId="27975" xr:uid="{00000000-0005-0000-0000-0000476D0000}"/>
    <cellStyle name="SAPBEXstdData 4 8 2" xfId="27976" xr:uid="{00000000-0005-0000-0000-0000486D0000}"/>
    <cellStyle name="SAPBEXstdData 4 8 3" xfId="27977" xr:uid="{00000000-0005-0000-0000-0000496D0000}"/>
    <cellStyle name="SAPBEXstdData 4 9" xfId="27978" xr:uid="{00000000-0005-0000-0000-00004A6D0000}"/>
    <cellStyle name="SAPBEXstdData 4 9 2" xfId="27979" xr:uid="{00000000-0005-0000-0000-00004B6D0000}"/>
    <cellStyle name="SAPBEXstdData 4 9 3" xfId="27980" xr:uid="{00000000-0005-0000-0000-00004C6D0000}"/>
    <cellStyle name="SAPBEXstdData 5" xfId="27981" xr:uid="{00000000-0005-0000-0000-00004D6D0000}"/>
    <cellStyle name="SAPBEXstdData 5 10" xfId="27982" xr:uid="{00000000-0005-0000-0000-00004E6D0000}"/>
    <cellStyle name="SAPBEXstdData 5 10 2" xfId="27983" xr:uid="{00000000-0005-0000-0000-00004F6D0000}"/>
    <cellStyle name="SAPBEXstdData 5 10 3" xfId="27984" xr:uid="{00000000-0005-0000-0000-0000506D0000}"/>
    <cellStyle name="SAPBEXstdData 5 11" xfId="27985" xr:uid="{00000000-0005-0000-0000-0000516D0000}"/>
    <cellStyle name="SAPBEXstdData 5 11 2" xfId="27986" xr:uid="{00000000-0005-0000-0000-0000526D0000}"/>
    <cellStyle name="SAPBEXstdData 5 11 3" xfId="27987" xr:uid="{00000000-0005-0000-0000-0000536D0000}"/>
    <cellStyle name="SAPBEXstdData 5 12" xfId="27988" xr:uid="{00000000-0005-0000-0000-0000546D0000}"/>
    <cellStyle name="SAPBEXstdData 5 12 2" xfId="27989" xr:uid="{00000000-0005-0000-0000-0000556D0000}"/>
    <cellStyle name="SAPBEXstdData 5 12 3" xfId="27990" xr:uid="{00000000-0005-0000-0000-0000566D0000}"/>
    <cellStyle name="SAPBEXstdData 5 13" xfId="27991" xr:uid="{00000000-0005-0000-0000-0000576D0000}"/>
    <cellStyle name="SAPBEXstdData 5 13 2" xfId="27992" xr:uid="{00000000-0005-0000-0000-0000586D0000}"/>
    <cellStyle name="SAPBEXstdData 5 13 3" xfId="27993" xr:uid="{00000000-0005-0000-0000-0000596D0000}"/>
    <cellStyle name="SAPBEXstdData 5 14" xfId="27994" xr:uid="{00000000-0005-0000-0000-00005A6D0000}"/>
    <cellStyle name="SAPBEXstdData 5 14 2" xfId="27995" xr:uid="{00000000-0005-0000-0000-00005B6D0000}"/>
    <cellStyle name="SAPBEXstdData 5 14 3" xfId="27996" xr:uid="{00000000-0005-0000-0000-00005C6D0000}"/>
    <cellStyle name="SAPBEXstdData 5 15" xfId="27997" xr:uid="{00000000-0005-0000-0000-00005D6D0000}"/>
    <cellStyle name="SAPBEXstdData 5 15 2" xfId="27998" xr:uid="{00000000-0005-0000-0000-00005E6D0000}"/>
    <cellStyle name="SAPBEXstdData 5 15 3" xfId="27999" xr:uid="{00000000-0005-0000-0000-00005F6D0000}"/>
    <cellStyle name="SAPBEXstdData 5 16" xfId="28000" xr:uid="{00000000-0005-0000-0000-0000606D0000}"/>
    <cellStyle name="SAPBEXstdData 5 2" xfId="28001" xr:uid="{00000000-0005-0000-0000-0000616D0000}"/>
    <cellStyle name="SAPBEXstdData 5 2 2" xfId="28002" xr:uid="{00000000-0005-0000-0000-0000626D0000}"/>
    <cellStyle name="SAPBEXstdData 5 2 3" xfId="28003" xr:uid="{00000000-0005-0000-0000-0000636D0000}"/>
    <cellStyle name="SAPBEXstdData 5 3" xfId="28004" xr:uid="{00000000-0005-0000-0000-0000646D0000}"/>
    <cellStyle name="SAPBEXstdData 5 3 2" xfId="28005" xr:uid="{00000000-0005-0000-0000-0000656D0000}"/>
    <cellStyle name="SAPBEXstdData 5 3 3" xfId="28006" xr:uid="{00000000-0005-0000-0000-0000666D0000}"/>
    <cellStyle name="SAPBEXstdData 5 4" xfId="28007" xr:uid="{00000000-0005-0000-0000-0000676D0000}"/>
    <cellStyle name="SAPBEXstdData 5 4 2" xfId="28008" xr:uid="{00000000-0005-0000-0000-0000686D0000}"/>
    <cellStyle name="SAPBEXstdData 5 4 3" xfId="28009" xr:uid="{00000000-0005-0000-0000-0000696D0000}"/>
    <cellStyle name="SAPBEXstdData 5 5" xfId="28010" xr:uid="{00000000-0005-0000-0000-00006A6D0000}"/>
    <cellStyle name="SAPBEXstdData 5 5 2" xfId="28011" xr:uid="{00000000-0005-0000-0000-00006B6D0000}"/>
    <cellStyle name="SAPBEXstdData 5 5 3" xfId="28012" xr:uid="{00000000-0005-0000-0000-00006C6D0000}"/>
    <cellStyle name="SAPBEXstdData 5 6" xfId="28013" xr:uid="{00000000-0005-0000-0000-00006D6D0000}"/>
    <cellStyle name="SAPBEXstdData 5 6 2" xfId="28014" xr:uid="{00000000-0005-0000-0000-00006E6D0000}"/>
    <cellStyle name="SAPBEXstdData 5 6 3" xfId="28015" xr:uid="{00000000-0005-0000-0000-00006F6D0000}"/>
    <cellStyle name="SAPBEXstdData 5 7" xfId="28016" xr:uid="{00000000-0005-0000-0000-0000706D0000}"/>
    <cellStyle name="SAPBEXstdData 5 7 2" xfId="28017" xr:uid="{00000000-0005-0000-0000-0000716D0000}"/>
    <cellStyle name="SAPBEXstdData 5 7 3" xfId="28018" xr:uid="{00000000-0005-0000-0000-0000726D0000}"/>
    <cellStyle name="SAPBEXstdData 5 8" xfId="28019" xr:uid="{00000000-0005-0000-0000-0000736D0000}"/>
    <cellStyle name="SAPBEXstdData 5 8 2" xfId="28020" xr:uid="{00000000-0005-0000-0000-0000746D0000}"/>
    <cellStyle name="SAPBEXstdData 5 8 3" xfId="28021" xr:uid="{00000000-0005-0000-0000-0000756D0000}"/>
    <cellStyle name="SAPBEXstdData 5 9" xfId="28022" xr:uid="{00000000-0005-0000-0000-0000766D0000}"/>
    <cellStyle name="SAPBEXstdData 5 9 2" xfId="28023" xr:uid="{00000000-0005-0000-0000-0000776D0000}"/>
    <cellStyle name="SAPBEXstdData 5 9 3" xfId="28024" xr:uid="{00000000-0005-0000-0000-0000786D0000}"/>
    <cellStyle name="SAPBEXstdData 6" xfId="28025" xr:uid="{00000000-0005-0000-0000-0000796D0000}"/>
    <cellStyle name="SAPBEXstdData 6 10" xfId="28026" xr:uid="{00000000-0005-0000-0000-00007A6D0000}"/>
    <cellStyle name="SAPBEXstdData 6 10 2" xfId="28027" xr:uid="{00000000-0005-0000-0000-00007B6D0000}"/>
    <cellStyle name="SAPBEXstdData 6 10 3" xfId="28028" xr:uid="{00000000-0005-0000-0000-00007C6D0000}"/>
    <cellStyle name="SAPBEXstdData 6 11" xfId="28029" xr:uid="{00000000-0005-0000-0000-00007D6D0000}"/>
    <cellStyle name="SAPBEXstdData 6 11 2" xfId="28030" xr:uid="{00000000-0005-0000-0000-00007E6D0000}"/>
    <cellStyle name="SAPBEXstdData 6 11 3" xfId="28031" xr:uid="{00000000-0005-0000-0000-00007F6D0000}"/>
    <cellStyle name="SAPBEXstdData 6 12" xfId="28032" xr:uid="{00000000-0005-0000-0000-0000806D0000}"/>
    <cellStyle name="SAPBEXstdData 6 12 2" xfId="28033" xr:uid="{00000000-0005-0000-0000-0000816D0000}"/>
    <cellStyle name="SAPBEXstdData 6 12 3" xfId="28034" xr:uid="{00000000-0005-0000-0000-0000826D0000}"/>
    <cellStyle name="SAPBEXstdData 6 13" xfId="28035" xr:uid="{00000000-0005-0000-0000-0000836D0000}"/>
    <cellStyle name="SAPBEXstdData 6 13 2" xfId="28036" xr:uid="{00000000-0005-0000-0000-0000846D0000}"/>
    <cellStyle name="SAPBEXstdData 6 13 3" xfId="28037" xr:uid="{00000000-0005-0000-0000-0000856D0000}"/>
    <cellStyle name="SAPBEXstdData 6 14" xfId="28038" xr:uid="{00000000-0005-0000-0000-0000866D0000}"/>
    <cellStyle name="SAPBEXstdData 6 14 2" xfId="28039" xr:uid="{00000000-0005-0000-0000-0000876D0000}"/>
    <cellStyle name="SAPBEXstdData 6 14 3" xfId="28040" xr:uid="{00000000-0005-0000-0000-0000886D0000}"/>
    <cellStyle name="SAPBEXstdData 6 15" xfId="28041" xr:uid="{00000000-0005-0000-0000-0000896D0000}"/>
    <cellStyle name="SAPBEXstdData 6 15 2" xfId="28042" xr:uid="{00000000-0005-0000-0000-00008A6D0000}"/>
    <cellStyle name="SAPBEXstdData 6 15 3" xfId="28043" xr:uid="{00000000-0005-0000-0000-00008B6D0000}"/>
    <cellStyle name="SAPBEXstdData 6 16" xfId="28044" xr:uid="{00000000-0005-0000-0000-00008C6D0000}"/>
    <cellStyle name="SAPBEXstdData 6 2" xfId="28045" xr:uid="{00000000-0005-0000-0000-00008D6D0000}"/>
    <cellStyle name="SAPBEXstdData 6 2 2" xfId="28046" xr:uid="{00000000-0005-0000-0000-00008E6D0000}"/>
    <cellStyle name="SAPBEXstdData 6 2 3" xfId="28047" xr:uid="{00000000-0005-0000-0000-00008F6D0000}"/>
    <cellStyle name="SAPBEXstdData 6 3" xfId="28048" xr:uid="{00000000-0005-0000-0000-0000906D0000}"/>
    <cellStyle name="SAPBEXstdData 6 3 2" xfId="28049" xr:uid="{00000000-0005-0000-0000-0000916D0000}"/>
    <cellStyle name="SAPBEXstdData 6 3 3" xfId="28050" xr:uid="{00000000-0005-0000-0000-0000926D0000}"/>
    <cellStyle name="SAPBEXstdData 6 4" xfId="28051" xr:uid="{00000000-0005-0000-0000-0000936D0000}"/>
    <cellStyle name="SAPBEXstdData 6 4 2" xfId="28052" xr:uid="{00000000-0005-0000-0000-0000946D0000}"/>
    <cellStyle name="SAPBEXstdData 6 4 3" xfId="28053" xr:uid="{00000000-0005-0000-0000-0000956D0000}"/>
    <cellStyle name="SAPBEXstdData 6 5" xfId="28054" xr:uid="{00000000-0005-0000-0000-0000966D0000}"/>
    <cellStyle name="SAPBEXstdData 6 5 2" xfId="28055" xr:uid="{00000000-0005-0000-0000-0000976D0000}"/>
    <cellStyle name="SAPBEXstdData 6 5 3" xfId="28056" xr:uid="{00000000-0005-0000-0000-0000986D0000}"/>
    <cellStyle name="SAPBEXstdData 6 6" xfId="28057" xr:uid="{00000000-0005-0000-0000-0000996D0000}"/>
    <cellStyle name="SAPBEXstdData 6 6 2" xfId="28058" xr:uid="{00000000-0005-0000-0000-00009A6D0000}"/>
    <cellStyle name="SAPBEXstdData 6 6 3" xfId="28059" xr:uid="{00000000-0005-0000-0000-00009B6D0000}"/>
    <cellStyle name="SAPBEXstdData 6 7" xfId="28060" xr:uid="{00000000-0005-0000-0000-00009C6D0000}"/>
    <cellStyle name="SAPBEXstdData 6 7 2" xfId="28061" xr:uid="{00000000-0005-0000-0000-00009D6D0000}"/>
    <cellStyle name="SAPBEXstdData 6 7 3" xfId="28062" xr:uid="{00000000-0005-0000-0000-00009E6D0000}"/>
    <cellStyle name="SAPBEXstdData 6 8" xfId="28063" xr:uid="{00000000-0005-0000-0000-00009F6D0000}"/>
    <cellStyle name="SAPBEXstdData 6 8 2" xfId="28064" xr:uid="{00000000-0005-0000-0000-0000A06D0000}"/>
    <cellStyle name="SAPBEXstdData 6 8 3" xfId="28065" xr:uid="{00000000-0005-0000-0000-0000A16D0000}"/>
    <cellStyle name="SAPBEXstdData 6 9" xfId="28066" xr:uid="{00000000-0005-0000-0000-0000A26D0000}"/>
    <cellStyle name="SAPBEXstdData 6 9 2" xfId="28067" xr:uid="{00000000-0005-0000-0000-0000A36D0000}"/>
    <cellStyle name="SAPBEXstdData 6 9 3" xfId="28068" xr:uid="{00000000-0005-0000-0000-0000A46D0000}"/>
    <cellStyle name="SAPBEXstdData 7" xfId="28069" xr:uid="{00000000-0005-0000-0000-0000A56D0000}"/>
    <cellStyle name="SAPBEXstdData 7 10" xfId="28070" xr:uid="{00000000-0005-0000-0000-0000A66D0000}"/>
    <cellStyle name="SAPBEXstdData 7 10 2" xfId="28071" xr:uid="{00000000-0005-0000-0000-0000A76D0000}"/>
    <cellStyle name="SAPBEXstdData 7 10 3" xfId="28072" xr:uid="{00000000-0005-0000-0000-0000A86D0000}"/>
    <cellStyle name="SAPBEXstdData 7 11" xfId="28073" xr:uid="{00000000-0005-0000-0000-0000A96D0000}"/>
    <cellStyle name="SAPBEXstdData 7 11 2" xfId="28074" xr:uid="{00000000-0005-0000-0000-0000AA6D0000}"/>
    <cellStyle name="SAPBEXstdData 7 11 3" xfId="28075" xr:uid="{00000000-0005-0000-0000-0000AB6D0000}"/>
    <cellStyle name="SAPBEXstdData 7 12" xfId="28076" xr:uid="{00000000-0005-0000-0000-0000AC6D0000}"/>
    <cellStyle name="SAPBEXstdData 7 12 2" xfId="28077" xr:uid="{00000000-0005-0000-0000-0000AD6D0000}"/>
    <cellStyle name="SAPBEXstdData 7 12 3" xfId="28078" xr:uid="{00000000-0005-0000-0000-0000AE6D0000}"/>
    <cellStyle name="SAPBEXstdData 7 13" xfId="28079" xr:uid="{00000000-0005-0000-0000-0000AF6D0000}"/>
    <cellStyle name="SAPBEXstdData 7 13 2" xfId="28080" xr:uid="{00000000-0005-0000-0000-0000B06D0000}"/>
    <cellStyle name="SAPBEXstdData 7 13 3" xfId="28081" xr:uid="{00000000-0005-0000-0000-0000B16D0000}"/>
    <cellStyle name="SAPBEXstdData 7 14" xfId="28082" xr:uid="{00000000-0005-0000-0000-0000B26D0000}"/>
    <cellStyle name="SAPBEXstdData 7 14 2" xfId="28083" xr:uid="{00000000-0005-0000-0000-0000B36D0000}"/>
    <cellStyle name="SAPBEXstdData 7 14 3" xfId="28084" xr:uid="{00000000-0005-0000-0000-0000B46D0000}"/>
    <cellStyle name="SAPBEXstdData 7 15" xfId="28085" xr:uid="{00000000-0005-0000-0000-0000B56D0000}"/>
    <cellStyle name="SAPBEXstdData 7 15 2" xfId="28086" xr:uid="{00000000-0005-0000-0000-0000B66D0000}"/>
    <cellStyle name="SAPBEXstdData 7 15 3" xfId="28087" xr:uid="{00000000-0005-0000-0000-0000B76D0000}"/>
    <cellStyle name="SAPBEXstdData 7 16" xfId="28088" xr:uid="{00000000-0005-0000-0000-0000B86D0000}"/>
    <cellStyle name="SAPBEXstdData 7 2" xfId="28089" xr:uid="{00000000-0005-0000-0000-0000B96D0000}"/>
    <cellStyle name="SAPBEXstdData 7 2 2" xfId="28090" xr:uid="{00000000-0005-0000-0000-0000BA6D0000}"/>
    <cellStyle name="SAPBEXstdData 7 2 3" xfId="28091" xr:uid="{00000000-0005-0000-0000-0000BB6D0000}"/>
    <cellStyle name="SAPBEXstdData 7 3" xfId="28092" xr:uid="{00000000-0005-0000-0000-0000BC6D0000}"/>
    <cellStyle name="SAPBEXstdData 7 3 2" xfId="28093" xr:uid="{00000000-0005-0000-0000-0000BD6D0000}"/>
    <cellStyle name="SAPBEXstdData 7 3 3" xfId="28094" xr:uid="{00000000-0005-0000-0000-0000BE6D0000}"/>
    <cellStyle name="SAPBEXstdData 7 4" xfId="28095" xr:uid="{00000000-0005-0000-0000-0000BF6D0000}"/>
    <cellStyle name="SAPBEXstdData 7 4 2" xfId="28096" xr:uid="{00000000-0005-0000-0000-0000C06D0000}"/>
    <cellStyle name="SAPBEXstdData 7 4 3" xfId="28097" xr:uid="{00000000-0005-0000-0000-0000C16D0000}"/>
    <cellStyle name="SAPBEXstdData 7 5" xfId="28098" xr:uid="{00000000-0005-0000-0000-0000C26D0000}"/>
    <cellStyle name="SAPBEXstdData 7 5 2" xfId="28099" xr:uid="{00000000-0005-0000-0000-0000C36D0000}"/>
    <cellStyle name="SAPBEXstdData 7 5 3" xfId="28100" xr:uid="{00000000-0005-0000-0000-0000C46D0000}"/>
    <cellStyle name="SAPBEXstdData 7 6" xfId="28101" xr:uid="{00000000-0005-0000-0000-0000C56D0000}"/>
    <cellStyle name="SAPBEXstdData 7 6 2" xfId="28102" xr:uid="{00000000-0005-0000-0000-0000C66D0000}"/>
    <cellStyle name="SAPBEXstdData 7 6 3" xfId="28103" xr:uid="{00000000-0005-0000-0000-0000C76D0000}"/>
    <cellStyle name="SAPBEXstdData 7 7" xfId="28104" xr:uid="{00000000-0005-0000-0000-0000C86D0000}"/>
    <cellStyle name="SAPBEXstdData 7 7 2" xfId="28105" xr:uid="{00000000-0005-0000-0000-0000C96D0000}"/>
    <cellStyle name="SAPBEXstdData 7 7 3" xfId="28106" xr:uid="{00000000-0005-0000-0000-0000CA6D0000}"/>
    <cellStyle name="SAPBEXstdData 7 8" xfId="28107" xr:uid="{00000000-0005-0000-0000-0000CB6D0000}"/>
    <cellStyle name="SAPBEXstdData 7 8 2" xfId="28108" xr:uid="{00000000-0005-0000-0000-0000CC6D0000}"/>
    <cellStyle name="SAPBEXstdData 7 8 3" xfId="28109" xr:uid="{00000000-0005-0000-0000-0000CD6D0000}"/>
    <cellStyle name="SAPBEXstdData 7 9" xfId="28110" xr:uid="{00000000-0005-0000-0000-0000CE6D0000}"/>
    <cellStyle name="SAPBEXstdData 7 9 2" xfId="28111" xr:uid="{00000000-0005-0000-0000-0000CF6D0000}"/>
    <cellStyle name="SAPBEXstdData 7 9 3" xfId="28112" xr:uid="{00000000-0005-0000-0000-0000D06D0000}"/>
    <cellStyle name="SAPBEXstdData 8" xfId="28113" xr:uid="{00000000-0005-0000-0000-0000D16D0000}"/>
    <cellStyle name="SAPBEXstdData 8 10" xfId="28114" xr:uid="{00000000-0005-0000-0000-0000D26D0000}"/>
    <cellStyle name="SAPBEXstdData 8 10 2" xfId="28115" xr:uid="{00000000-0005-0000-0000-0000D36D0000}"/>
    <cellStyle name="SAPBEXstdData 8 10 3" xfId="28116" xr:uid="{00000000-0005-0000-0000-0000D46D0000}"/>
    <cellStyle name="SAPBEXstdData 8 11" xfId="28117" xr:uid="{00000000-0005-0000-0000-0000D56D0000}"/>
    <cellStyle name="SAPBEXstdData 8 11 2" xfId="28118" xr:uid="{00000000-0005-0000-0000-0000D66D0000}"/>
    <cellStyle name="SAPBEXstdData 8 11 3" xfId="28119" xr:uid="{00000000-0005-0000-0000-0000D76D0000}"/>
    <cellStyle name="SAPBEXstdData 8 12" xfId="28120" xr:uid="{00000000-0005-0000-0000-0000D86D0000}"/>
    <cellStyle name="SAPBEXstdData 8 12 2" xfId="28121" xr:uid="{00000000-0005-0000-0000-0000D96D0000}"/>
    <cellStyle name="SAPBEXstdData 8 12 3" xfId="28122" xr:uid="{00000000-0005-0000-0000-0000DA6D0000}"/>
    <cellStyle name="SAPBEXstdData 8 13" xfId="28123" xr:uid="{00000000-0005-0000-0000-0000DB6D0000}"/>
    <cellStyle name="SAPBEXstdData 8 13 2" xfId="28124" xr:uid="{00000000-0005-0000-0000-0000DC6D0000}"/>
    <cellStyle name="SAPBEXstdData 8 13 3" xfId="28125" xr:uid="{00000000-0005-0000-0000-0000DD6D0000}"/>
    <cellStyle name="SAPBEXstdData 8 14" xfId="28126" xr:uid="{00000000-0005-0000-0000-0000DE6D0000}"/>
    <cellStyle name="SAPBEXstdData 8 14 2" xfId="28127" xr:uid="{00000000-0005-0000-0000-0000DF6D0000}"/>
    <cellStyle name="SAPBEXstdData 8 14 3" xfId="28128" xr:uid="{00000000-0005-0000-0000-0000E06D0000}"/>
    <cellStyle name="SAPBEXstdData 8 15" xfId="28129" xr:uid="{00000000-0005-0000-0000-0000E16D0000}"/>
    <cellStyle name="SAPBEXstdData 8 15 2" xfId="28130" xr:uid="{00000000-0005-0000-0000-0000E26D0000}"/>
    <cellStyle name="SAPBEXstdData 8 15 3" xfId="28131" xr:uid="{00000000-0005-0000-0000-0000E36D0000}"/>
    <cellStyle name="SAPBEXstdData 8 16" xfId="28132" xr:uid="{00000000-0005-0000-0000-0000E46D0000}"/>
    <cellStyle name="SAPBEXstdData 8 2" xfId="28133" xr:uid="{00000000-0005-0000-0000-0000E56D0000}"/>
    <cellStyle name="SAPBEXstdData 8 2 2" xfId="28134" xr:uid="{00000000-0005-0000-0000-0000E66D0000}"/>
    <cellStyle name="SAPBEXstdData 8 2 3" xfId="28135" xr:uid="{00000000-0005-0000-0000-0000E76D0000}"/>
    <cellStyle name="SAPBEXstdData 8 3" xfId="28136" xr:uid="{00000000-0005-0000-0000-0000E86D0000}"/>
    <cellStyle name="SAPBEXstdData 8 3 2" xfId="28137" xr:uid="{00000000-0005-0000-0000-0000E96D0000}"/>
    <cellStyle name="SAPBEXstdData 8 3 3" xfId="28138" xr:uid="{00000000-0005-0000-0000-0000EA6D0000}"/>
    <cellStyle name="SAPBEXstdData 8 4" xfId="28139" xr:uid="{00000000-0005-0000-0000-0000EB6D0000}"/>
    <cellStyle name="SAPBEXstdData 8 4 2" xfId="28140" xr:uid="{00000000-0005-0000-0000-0000EC6D0000}"/>
    <cellStyle name="SAPBEXstdData 8 4 3" xfId="28141" xr:uid="{00000000-0005-0000-0000-0000ED6D0000}"/>
    <cellStyle name="SAPBEXstdData 8 5" xfId="28142" xr:uid="{00000000-0005-0000-0000-0000EE6D0000}"/>
    <cellStyle name="SAPBEXstdData 8 5 2" xfId="28143" xr:uid="{00000000-0005-0000-0000-0000EF6D0000}"/>
    <cellStyle name="SAPBEXstdData 8 5 3" xfId="28144" xr:uid="{00000000-0005-0000-0000-0000F06D0000}"/>
    <cellStyle name="SAPBEXstdData 8 6" xfId="28145" xr:uid="{00000000-0005-0000-0000-0000F16D0000}"/>
    <cellStyle name="SAPBEXstdData 8 6 2" xfId="28146" xr:uid="{00000000-0005-0000-0000-0000F26D0000}"/>
    <cellStyle name="SAPBEXstdData 8 6 3" xfId="28147" xr:uid="{00000000-0005-0000-0000-0000F36D0000}"/>
    <cellStyle name="SAPBEXstdData 8 7" xfId="28148" xr:uid="{00000000-0005-0000-0000-0000F46D0000}"/>
    <cellStyle name="SAPBEXstdData 8 7 2" xfId="28149" xr:uid="{00000000-0005-0000-0000-0000F56D0000}"/>
    <cellStyle name="SAPBEXstdData 8 7 3" xfId="28150" xr:uid="{00000000-0005-0000-0000-0000F66D0000}"/>
    <cellStyle name="SAPBEXstdData 8 8" xfId="28151" xr:uid="{00000000-0005-0000-0000-0000F76D0000}"/>
    <cellStyle name="SAPBEXstdData 8 8 2" xfId="28152" xr:uid="{00000000-0005-0000-0000-0000F86D0000}"/>
    <cellStyle name="SAPBEXstdData 8 8 3" xfId="28153" xr:uid="{00000000-0005-0000-0000-0000F96D0000}"/>
    <cellStyle name="SAPBEXstdData 8 9" xfId="28154" xr:uid="{00000000-0005-0000-0000-0000FA6D0000}"/>
    <cellStyle name="SAPBEXstdData 8 9 2" xfId="28155" xr:uid="{00000000-0005-0000-0000-0000FB6D0000}"/>
    <cellStyle name="SAPBEXstdData 8 9 3" xfId="28156" xr:uid="{00000000-0005-0000-0000-0000FC6D0000}"/>
    <cellStyle name="SAPBEXstdData 9" xfId="28157" xr:uid="{00000000-0005-0000-0000-0000FD6D0000}"/>
    <cellStyle name="SAPBEXstdData 9 10" xfId="28158" xr:uid="{00000000-0005-0000-0000-0000FE6D0000}"/>
    <cellStyle name="SAPBEXstdData 9 10 2" xfId="28159" xr:uid="{00000000-0005-0000-0000-0000FF6D0000}"/>
    <cellStyle name="SAPBEXstdData 9 10 3" xfId="28160" xr:uid="{00000000-0005-0000-0000-0000006E0000}"/>
    <cellStyle name="SAPBEXstdData 9 11" xfId="28161" xr:uid="{00000000-0005-0000-0000-0000016E0000}"/>
    <cellStyle name="SAPBEXstdData 9 11 2" xfId="28162" xr:uid="{00000000-0005-0000-0000-0000026E0000}"/>
    <cellStyle name="SAPBEXstdData 9 11 3" xfId="28163" xr:uid="{00000000-0005-0000-0000-0000036E0000}"/>
    <cellStyle name="SAPBEXstdData 9 12" xfId="28164" xr:uid="{00000000-0005-0000-0000-0000046E0000}"/>
    <cellStyle name="SAPBEXstdData 9 12 2" xfId="28165" xr:uid="{00000000-0005-0000-0000-0000056E0000}"/>
    <cellStyle name="SAPBEXstdData 9 12 3" xfId="28166" xr:uid="{00000000-0005-0000-0000-0000066E0000}"/>
    <cellStyle name="SAPBEXstdData 9 13" xfId="28167" xr:uid="{00000000-0005-0000-0000-0000076E0000}"/>
    <cellStyle name="SAPBEXstdData 9 13 2" xfId="28168" xr:uid="{00000000-0005-0000-0000-0000086E0000}"/>
    <cellStyle name="SAPBEXstdData 9 13 3" xfId="28169" xr:uid="{00000000-0005-0000-0000-0000096E0000}"/>
    <cellStyle name="SAPBEXstdData 9 14" xfId="28170" xr:uid="{00000000-0005-0000-0000-00000A6E0000}"/>
    <cellStyle name="SAPBEXstdData 9 14 2" xfId="28171" xr:uid="{00000000-0005-0000-0000-00000B6E0000}"/>
    <cellStyle name="SAPBEXstdData 9 14 3" xfId="28172" xr:uid="{00000000-0005-0000-0000-00000C6E0000}"/>
    <cellStyle name="SAPBEXstdData 9 15" xfId="28173" xr:uid="{00000000-0005-0000-0000-00000D6E0000}"/>
    <cellStyle name="SAPBEXstdData 9 15 2" xfId="28174" xr:uid="{00000000-0005-0000-0000-00000E6E0000}"/>
    <cellStyle name="SAPBEXstdData 9 15 3" xfId="28175" xr:uid="{00000000-0005-0000-0000-00000F6E0000}"/>
    <cellStyle name="SAPBEXstdData 9 16" xfId="28176" xr:uid="{00000000-0005-0000-0000-0000106E0000}"/>
    <cellStyle name="SAPBEXstdData 9 2" xfId="28177" xr:uid="{00000000-0005-0000-0000-0000116E0000}"/>
    <cellStyle name="SAPBEXstdData 9 2 2" xfId="28178" xr:uid="{00000000-0005-0000-0000-0000126E0000}"/>
    <cellStyle name="SAPBEXstdData 9 2 3" xfId="28179" xr:uid="{00000000-0005-0000-0000-0000136E0000}"/>
    <cellStyle name="SAPBEXstdData 9 3" xfId="28180" xr:uid="{00000000-0005-0000-0000-0000146E0000}"/>
    <cellStyle name="SAPBEXstdData 9 3 2" xfId="28181" xr:uid="{00000000-0005-0000-0000-0000156E0000}"/>
    <cellStyle name="SAPBEXstdData 9 3 3" xfId="28182" xr:uid="{00000000-0005-0000-0000-0000166E0000}"/>
    <cellStyle name="SAPBEXstdData 9 4" xfId="28183" xr:uid="{00000000-0005-0000-0000-0000176E0000}"/>
    <cellStyle name="SAPBEXstdData 9 4 2" xfId="28184" xr:uid="{00000000-0005-0000-0000-0000186E0000}"/>
    <cellStyle name="SAPBEXstdData 9 4 3" xfId="28185" xr:uid="{00000000-0005-0000-0000-0000196E0000}"/>
    <cellStyle name="SAPBEXstdData 9 5" xfId="28186" xr:uid="{00000000-0005-0000-0000-00001A6E0000}"/>
    <cellStyle name="SAPBEXstdData 9 5 2" xfId="28187" xr:uid="{00000000-0005-0000-0000-00001B6E0000}"/>
    <cellStyle name="SAPBEXstdData 9 5 3" xfId="28188" xr:uid="{00000000-0005-0000-0000-00001C6E0000}"/>
    <cellStyle name="SAPBEXstdData 9 6" xfId="28189" xr:uid="{00000000-0005-0000-0000-00001D6E0000}"/>
    <cellStyle name="SAPBEXstdData 9 6 2" xfId="28190" xr:uid="{00000000-0005-0000-0000-00001E6E0000}"/>
    <cellStyle name="SAPBEXstdData 9 6 3" xfId="28191" xr:uid="{00000000-0005-0000-0000-00001F6E0000}"/>
    <cellStyle name="SAPBEXstdData 9 7" xfId="28192" xr:uid="{00000000-0005-0000-0000-0000206E0000}"/>
    <cellStyle name="SAPBEXstdData 9 7 2" xfId="28193" xr:uid="{00000000-0005-0000-0000-0000216E0000}"/>
    <cellStyle name="SAPBEXstdData 9 7 3" xfId="28194" xr:uid="{00000000-0005-0000-0000-0000226E0000}"/>
    <cellStyle name="SAPBEXstdData 9 8" xfId="28195" xr:uid="{00000000-0005-0000-0000-0000236E0000}"/>
    <cellStyle name="SAPBEXstdData 9 8 2" xfId="28196" xr:uid="{00000000-0005-0000-0000-0000246E0000}"/>
    <cellStyle name="SAPBEXstdData 9 8 3" xfId="28197" xr:uid="{00000000-0005-0000-0000-0000256E0000}"/>
    <cellStyle name="SAPBEXstdData 9 9" xfId="28198" xr:uid="{00000000-0005-0000-0000-0000266E0000}"/>
    <cellStyle name="SAPBEXstdData 9 9 2" xfId="28199" xr:uid="{00000000-0005-0000-0000-0000276E0000}"/>
    <cellStyle name="SAPBEXstdData 9 9 3" xfId="28200" xr:uid="{00000000-0005-0000-0000-0000286E0000}"/>
    <cellStyle name="SAPBEXstdDataEmph" xfId="28201" xr:uid="{00000000-0005-0000-0000-0000296E0000}"/>
    <cellStyle name="SAPBEXstdDataEmph 10" xfId="28202" xr:uid="{00000000-0005-0000-0000-00002A6E0000}"/>
    <cellStyle name="SAPBEXstdDataEmph 10 10" xfId="28203" xr:uid="{00000000-0005-0000-0000-00002B6E0000}"/>
    <cellStyle name="SAPBEXstdDataEmph 10 10 2" xfId="28204" xr:uid="{00000000-0005-0000-0000-00002C6E0000}"/>
    <cellStyle name="SAPBEXstdDataEmph 10 10 3" xfId="28205" xr:uid="{00000000-0005-0000-0000-00002D6E0000}"/>
    <cellStyle name="SAPBEXstdDataEmph 10 11" xfId="28206" xr:uid="{00000000-0005-0000-0000-00002E6E0000}"/>
    <cellStyle name="SAPBEXstdDataEmph 10 11 2" xfId="28207" xr:uid="{00000000-0005-0000-0000-00002F6E0000}"/>
    <cellStyle name="SAPBEXstdDataEmph 10 11 3" xfId="28208" xr:uid="{00000000-0005-0000-0000-0000306E0000}"/>
    <cellStyle name="SAPBEXstdDataEmph 10 12" xfId="28209" xr:uid="{00000000-0005-0000-0000-0000316E0000}"/>
    <cellStyle name="SAPBEXstdDataEmph 10 12 2" xfId="28210" xr:uid="{00000000-0005-0000-0000-0000326E0000}"/>
    <cellStyle name="SAPBEXstdDataEmph 10 12 3" xfId="28211" xr:uid="{00000000-0005-0000-0000-0000336E0000}"/>
    <cellStyle name="SAPBEXstdDataEmph 10 13" xfId="28212" xr:uid="{00000000-0005-0000-0000-0000346E0000}"/>
    <cellStyle name="SAPBEXstdDataEmph 10 13 2" xfId="28213" xr:uid="{00000000-0005-0000-0000-0000356E0000}"/>
    <cellStyle name="SAPBEXstdDataEmph 10 13 3" xfId="28214" xr:uid="{00000000-0005-0000-0000-0000366E0000}"/>
    <cellStyle name="SAPBEXstdDataEmph 10 14" xfId="28215" xr:uid="{00000000-0005-0000-0000-0000376E0000}"/>
    <cellStyle name="SAPBEXstdDataEmph 10 14 2" xfId="28216" xr:uid="{00000000-0005-0000-0000-0000386E0000}"/>
    <cellStyle name="SAPBEXstdDataEmph 10 14 3" xfId="28217" xr:uid="{00000000-0005-0000-0000-0000396E0000}"/>
    <cellStyle name="SAPBEXstdDataEmph 10 15" xfId="28218" xr:uid="{00000000-0005-0000-0000-00003A6E0000}"/>
    <cellStyle name="SAPBEXstdDataEmph 10 15 2" xfId="28219" xr:uid="{00000000-0005-0000-0000-00003B6E0000}"/>
    <cellStyle name="SAPBEXstdDataEmph 10 15 3" xfId="28220" xr:uid="{00000000-0005-0000-0000-00003C6E0000}"/>
    <cellStyle name="SAPBEXstdDataEmph 10 16" xfId="28221" xr:uid="{00000000-0005-0000-0000-00003D6E0000}"/>
    <cellStyle name="SAPBEXstdDataEmph 10 2" xfId="28222" xr:uid="{00000000-0005-0000-0000-00003E6E0000}"/>
    <cellStyle name="SAPBEXstdDataEmph 10 2 2" xfId="28223" xr:uid="{00000000-0005-0000-0000-00003F6E0000}"/>
    <cellStyle name="SAPBEXstdDataEmph 10 2 3" xfId="28224" xr:uid="{00000000-0005-0000-0000-0000406E0000}"/>
    <cellStyle name="SAPBEXstdDataEmph 10 3" xfId="28225" xr:uid="{00000000-0005-0000-0000-0000416E0000}"/>
    <cellStyle name="SAPBEXstdDataEmph 10 3 2" xfId="28226" xr:uid="{00000000-0005-0000-0000-0000426E0000}"/>
    <cellStyle name="SAPBEXstdDataEmph 10 3 3" xfId="28227" xr:uid="{00000000-0005-0000-0000-0000436E0000}"/>
    <cellStyle name="SAPBEXstdDataEmph 10 4" xfId="28228" xr:uid="{00000000-0005-0000-0000-0000446E0000}"/>
    <cellStyle name="SAPBEXstdDataEmph 10 4 2" xfId="28229" xr:uid="{00000000-0005-0000-0000-0000456E0000}"/>
    <cellStyle name="SAPBEXstdDataEmph 10 4 3" xfId="28230" xr:uid="{00000000-0005-0000-0000-0000466E0000}"/>
    <cellStyle name="SAPBEXstdDataEmph 10 5" xfId="28231" xr:uid="{00000000-0005-0000-0000-0000476E0000}"/>
    <cellStyle name="SAPBEXstdDataEmph 10 5 2" xfId="28232" xr:uid="{00000000-0005-0000-0000-0000486E0000}"/>
    <cellStyle name="SAPBEXstdDataEmph 10 5 3" xfId="28233" xr:uid="{00000000-0005-0000-0000-0000496E0000}"/>
    <cellStyle name="SAPBEXstdDataEmph 10 6" xfId="28234" xr:uid="{00000000-0005-0000-0000-00004A6E0000}"/>
    <cellStyle name="SAPBEXstdDataEmph 10 6 2" xfId="28235" xr:uid="{00000000-0005-0000-0000-00004B6E0000}"/>
    <cellStyle name="SAPBEXstdDataEmph 10 6 3" xfId="28236" xr:uid="{00000000-0005-0000-0000-00004C6E0000}"/>
    <cellStyle name="SAPBEXstdDataEmph 10 7" xfId="28237" xr:uid="{00000000-0005-0000-0000-00004D6E0000}"/>
    <cellStyle name="SAPBEXstdDataEmph 10 7 2" xfId="28238" xr:uid="{00000000-0005-0000-0000-00004E6E0000}"/>
    <cellStyle name="SAPBEXstdDataEmph 10 7 3" xfId="28239" xr:uid="{00000000-0005-0000-0000-00004F6E0000}"/>
    <cellStyle name="SAPBEXstdDataEmph 10 8" xfId="28240" xr:uid="{00000000-0005-0000-0000-0000506E0000}"/>
    <cellStyle name="SAPBEXstdDataEmph 10 8 2" xfId="28241" xr:uid="{00000000-0005-0000-0000-0000516E0000}"/>
    <cellStyle name="SAPBEXstdDataEmph 10 8 3" xfId="28242" xr:uid="{00000000-0005-0000-0000-0000526E0000}"/>
    <cellStyle name="SAPBEXstdDataEmph 10 9" xfId="28243" xr:uid="{00000000-0005-0000-0000-0000536E0000}"/>
    <cellStyle name="SAPBEXstdDataEmph 10 9 2" xfId="28244" xr:uid="{00000000-0005-0000-0000-0000546E0000}"/>
    <cellStyle name="SAPBEXstdDataEmph 10 9 3" xfId="28245" xr:uid="{00000000-0005-0000-0000-0000556E0000}"/>
    <cellStyle name="SAPBEXstdDataEmph 11" xfId="28246" xr:uid="{00000000-0005-0000-0000-0000566E0000}"/>
    <cellStyle name="SAPBEXstdDataEmph 11 10" xfId="28247" xr:uid="{00000000-0005-0000-0000-0000576E0000}"/>
    <cellStyle name="SAPBEXstdDataEmph 11 10 2" xfId="28248" xr:uid="{00000000-0005-0000-0000-0000586E0000}"/>
    <cellStyle name="SAPBEXstdDataEmph 11 10 3" xfId="28249" xr:uid="{00000000-0005-0000-0000-0000596E0000}"/>
    <cellStyle name="SAPBEXstdDataEmph 11 11" xfId="28250" xr:uid="{00000000-0005-0000-0000-00005A6E0000}"/>
    <cellStyle name="SAPBEXstdDataEmph 11 11 2" xfId="28251" xr:uid="{00000000-0005-0000-0000-00005B6E0000}"/>
    <cellStyle name="SAPBEXstdDataEmph 11 11 3" xfId="28252" xr:uid="{00000000-0005-0000-0000-00005C6E0000}"/>
    <cellStyle name="SAPBEXstdDataEmph 11 12" xfId="28253" xr:uid="{00000000-0005-0000-0000-00005D6E0000}"/>
    <cellStyle name="SAPBEXstdDataEmph 11 12 2" xfId="28254" xr:uid="{00000000-0005-0000-0000-00005E6E0000}"/>
    <cellStyle name="SAPBEXstdDataEmph 11 12 3" xfId="28255" xr:uid="{00000000-0005-0000-0000-00005F6E0000}"/>
    <cellStyle name="SAPBEXstdDataEmph 11 13" xfId="28256" xr:uid="{00000000-0005-0000-0000-0000606E0000}"/>
    <cellStyle name="SAPBEXstdDataEmph 11 13 2" xfId="28257" xr:uid="{00000000-0005-0000-0000-0000616E0000}"/>
    <cellStyle name="SAPBEXstdDataEmph 11 13 3" xfId="28258" xr:uid="{00000000-0005-0000-0000-0000626E0000}"/>
    <cellStyle name="SAPBEXstdDataEmph 11 14" xfId="28259" xr:uid="{00000000-0005-0000-0000-0000636E0000}"/>
    <cellStyle name="SAPBEXstdDataEmph 11 14 2" xfId="28260" xr:uid="{00000000-0005-0000-0000-0000646E0000}"/>
    <cellStyle name="SAPBEXstdDataEmph 11 14 3" xfId="28261" xr:uid="{00000000-0005-0000-0000-0000656E0000}"/>
    <cellStyle name="SAPBEXstdDataEmph 11 15" xfId="28262" xr:uid="{00000000-0005-0000-0000-0000666E0000}"/>
    <cellStyle name="SAPBEXstdDataEmph 11 15 2" xfId="28263" xr:uid="{00000000-0005-0000-0000-0000676E0000}"/>
    <cellStyle name="SAPBEXstdDataEmph 11 15 3" xfId="28264" xr:uid="{00000000-0005-0000-0000-0000686E0000}"/>
    <cellStyle name="SAPBEXstdDataEmph 11 16" xfId="28265" xr:uid="{00000000-0005-0000-0000-0000696E0000}"/>
    <cellStyle name="SAPBEXstdDataEmph 11 2" xfId="28266" xr:uid="{00000000-0005-0000-0000-00006A6E0000}"/>
    <cellStyle name="SAPBEXstdDataEmph 11 2 2" xfId="28267" xr:uid="{00000000-0005-0000-0000-00006B6E0000}"/>
    <cellStyle name="SAPBEXstdDataEmph 11 2 3" xfId="28268" xr:uid="{00000000-0005-0000-0000-00006C6E0000}"/>
    <cellStyle name="SAPBEXstdDataEmph 11 3" xfId="28269" xr:uid="{00000000-0005-0000-0000-00006D6E0000}"/>
    <cellStyle name="SAPBEXstdDataEmph 11 3 2" xfId="28270" xr:uid="{00000000-0005-0000-0000-00006E6E0000}"/>
    <cellStyle name="SAPBEXstdDataEmph 11 3 3" xfId="28271" xr:uid="{00000000-0005-0000-0000-00006F6E0000}"/>
    <cellStyle name="SAPBEXstdDataEmph 11 4" xfId="28272" xr:uid="{00000000-0005-0000-0000-0000706E0000}"/>
    <cellStyle name="SAPBEXstdDataEmph 11 4 2" xfId="28273" xr:uid="{00000000-0005-0000-0000-0000716E0000}"/>
    <cellStyle name="SAPBEXstdDataEmph 11 4 3" xfId="28274" xr:uid="{00000000-0005-0000-0000-0000726E0000}"/>
    <cellStyle name="SAPBEXstdDataEmph 11 5" xfId="28275" xr:uid="{00000000-0005-0000-0000-0000736E0000}"/>
    <cellStyle name="SAPBEXstdDataEmph 11 5 2" xfId="28276" xr:uid="{00000000-0005-0000-0000-0000746E0000}"/>
    <cellStyle name="SAPBEXstdDataEmph 11 5 3" xfId="28277" xr:uid="{00000000-0005-0000-0000-0000756E0000}"/>
    <cellStyle name="SAPBEXstdDataEmph 11 6" xfId="28278" xr:uid="{00000000-0005-0000-0000-0000766E0000}"/>
    <cellStyle name="SAPBEXstdDataEmph 11 6 2" xfId="28279" xr:uid="{00000000-0005-0000-0000-0000776E0000}"/>
    <cellStyle name="SAPBEXstdDataEmph 11 6 3" xfId="28280" xr:uid="{00000000-0005-0000-0000-0000786E0000}"/>
    <cellStyle name="SAPBEXstdDataEmph 11 7" xfId="28281" xr:uid="{00000000-0005-0000-0000-0000796E0000}"/>
    <cellStyle name="SAPBEXstdDataEmph 11 7 2" xfId="28282" xr:uid="{00000000-0005-0000-0000-00007A6E0000}"/>
    <cellStyle name="SAPBEXstdDataEmph 11 7 3" xfId="28283" xr:uid="{00000000-0005-0000-0000-00007B6E0000}"/>
    <cellStyle name="SAPBEXstdDataEmph 11 8" xfId="28284" xr:uid="{00000000-0005-0000-0000-00007C6E0000}"/>
    <cellStyle name="SAPBEXstdDataEmph 11 8 2" xfId="28285" xr:uid="{00000000-0005-0000-0000-00007D6E0000}"/>
    <cellStyle name="SAPBEXstdDataEmph 11 8 3" xfId="28286" xr:uid="{00000000-0005-0000-0000-00007E6E0000}"/>
    <cellStyle name="SAPBEXstdDataEmph 11 9" xfId="28287" xr:uid="{00000000-0005-0000-0000-00007F6E0000}"/>
    <cellStyle name="SAPBEXstdDataEmph 11 9 2" xfId="28288" xr:uid="{00000000-0005-0000-0000-0000806E0000}"/>
    <cellStyle name="SAPBEXstdDataEmph 11 9 3" xfId="28289" xr:uid="{00000000-0005-0000-0000-0000816E0000}"/>
    <cellStyle name="SAPBEXstdDataEmph 12" xfId="28290" xr:uid="{00000000-0005-0000-0000-0000826E0000}"/>
    <cellStyle name="SAPBEXstdDataEmph 12 10" xfId="28291" xr:uid="{00000000-0005-0000-0000-0000836E0000}"/>
    <cellStyle name="SAPBEXstdDataEmph 12 10 2" xfId="28292" xr:uid="{00000000-0005-0000-0000-0000846E0000}"/>
    <cellStyle name="SAPBEXstdDataEmph 12 10 3" xfId="28293" xr:uid="{00000000-0005-0000-0000-0000856E0000}"/>
    <cellStyle name="SAPBEXstdDataEmph 12 11" xfId="28294" xr:uid="{00000000-0005-0000-0000-0000866E0000}"/>
    <cellStyle name="SAPBEXstdDataEmph 12 11 2" xfId="28295" xr:uid="{00000000-0005-0000-0000-0000876E0000}"/>
    <cellStyle name="SAPBEXstdDataEmph 12 11 3" xfId="28296" xr:uid="{00000000-0005-0000-0000-0000886E0000}"/>
    <cellStyle name="SAPBEXstdDataEmph 12 12" xfId="28297" xr:uid="{00000000-0005-0000-0000-0000896E0000}"/>
    <cellStyle name="SAPBEXstdDataEmph 12 12 2" xfId="28298" xr:uid="{00000000-0005-0000-0000-00008A6E0000}"/>
    <cellStyle name="SAPBEXstdDataEmph 12 12 3" xfId="28299" xr:uid="{00000000-0005-0000-0000-00008B6E0000}"/>
    <cellStyle name="SAPBEXstdDataEmph 12 13" xfId="28300" xr:uid="{00000000-0005-0000-0000-00008C6E0000}"/>
    <cellStyle name="SAPBEXstdDataEmph 12 13 2" xfId="28301" xr:uid="{00000000-0005-0000-0000-00008D6E0000}"/>
    <cellStyle name="SAPBEXstdDataEmph 12 13 3" xfId="28302" xr:uid="{00000000-0005-0000-0000-00008E6E0000}"/>
    <cellStyle name="SAPBEXstdDataEmph 12 14" xfId="28303" xr:uid="{00000000-0005-0000-0000-00008F6E0000}"/>
    <cellStyle name="SAPBEXstdDataEmph 12 14 2" xfId="28304" xr:uid="{00000000-0005-0000-0000-0000906E0000}"/>
    <cellStyle name="SAPBEXstdDataEmph 12 14 3" xfId="28305" xr:uid="{00000000-0005-0000-0000-0000916E0000}"/>
    <cellStyle name="SAPBEXstdDataEmph 12 15" xfId="28306" xr:uid="{00000000-0005-0000-0000-0000926E0000}"/>
    <cellStyle name="SAPBEXstdDataEmph 12 15 2" xfId="28307" xr:uid="{00000000-0005-0000-0000-0000936E0000}"/>
    <cellStyle name="SAPBEXstdDataEmph 12 15 3" xfId="28308" xr:uid="{00000000-0005-0000-0000-0000946E0000}"/>
    <cellStyle name="SAPBEXstdDataEmph 12 16" xfId="28309" xr:uid="{00000000-0005-0000-0000-0000956E0000}"/>
    <cellStyle name="SAPBEXstdDataEmph 12 2" xfId="28310" xr:uid="{00000000-0005-0000-0000-0000966E0000}"/>
    <cellStyle name="SAPBEXstdDataEmph 12 2 2" xfId="28311" xr:uid="{00000000-0005-0000-0000-0000976E0000}"/>
    <cellStyle name="SAPBEXstdDataEmph 12 2 3" xfId="28312" xr:uid="{00000000-0005-0000-0000-0000986E0000}"/>
    <cellStyle name="SAPBEXstdDataEmph 12 3" xfId="28313" xr:uid="{00000000-0005-0000-0000-0000996E0000}"/>
    <cellStyle name="SAPBEXstdDataEmph 12 3 2" xfId="28314" xr:uid="{00000000-0005-0000-0000-00009A6E0000}"/>
    <cellStyle name="SAPBEXstdDataEmph 12 3 3" xfId="28315" xr:uid="{00000000-0005-0000-0000-00009B6E0000}"/>
    <cellStyle name="SAPBEXstdDataEmph 12 4" xfId="28316" xr:uid="{00000000-0005-0000-0000-00009C6E0000}"/>
    <cellStyle name="SAPBEXstdDataEmph 12 4 2" xfId="28317" xr:uid="{00000000-0005-0000-0000-00009D6E0000}"/>
    <cellStyle name="SAPBEXstdDataEmph 12 4 3" xfId="28318" xr:uid="{00000000-0005-0000-0000-00009E6E0000}"/>
    <cellStyle name="SAPBEXstdDataEmph 12 5" xfId="28319" xr:uid="{00000000-0005-0000-0000-00009F6E0000}"/>
    <cellStyle name="SAPBEXstdDataEmph 12 5 2" xfId="28320" xr:uid="{00000000-0005-0000-0000-0000A06E0000}"/>
    <cellStyle name="SAPBEXstdDataEmph 12 5 3" xfId="28321" xr:uid="{00000000-0005-0000-0000-0000A16E0000}"/>
    <cellStyle name="SAPBEXstdDataEmph 12 6" xfId="28322" xr:uid="{00000000-0005-0000-0000-0000A26E0000}"/>
    <cellStyle name="SAPBEXstdDataEmph 12 6 2" xfId="28323" xr:uid="{00000000-0005-0000-0000-0000A36E0000}"/>
    <cellStyle name="SAPBEXstdDataEmph 12 6 3" xfId="28324" xr:uid="{00000000-0005-0000-0000-0000A46E0000}"/>
    <cellStyle name="SAPBEXstdDataEmph 12 7" xfId="28325" xr:uid="{00000000-0005-0000-0000-0000A56E0000}"/>
    <cellStyle name="SAPBEXstdDataEmph 12 7 2" xfId="28326" xr:uid="{00000000-0005-0000-0000-0000A66E0000}"/>
    <cellStyle name="SAPBEXstdDataEmph 12 7 3" xfId="28327" xr:uid="{00000000-0005-0000-0000-0000A76E0000}"/>
    <cellStyle name="SAPBEXstdDataEmph 12 8" xfId="28328" xr:uid="{00000000-0005-0000-0000-0000A86E0000}"/>
    <cellStyle name="SAPBEXstdDataEmph 12 8 2" xfId="28329" xr:uid="{00000000-0005-0000-0000-0000A96E0000}"/>
    <cellStyle name="SAPBEXstdDataEmph 12 8 3" xfId="28330" xr:uid="{00000000-0005-0000-0000-0000AA6E0000}"/>
    <cellStyle name="SAPBEXstdDataEmph 12 9" xfId="28331" xr:uid="{00000000-0005-0000-0000-0000AB6E0000}"/>
    <cellStyle name="SAPBEXstdDataEmph 12 9 2" xfId="28332" xr:uid="{00000000-0005-0000-0000-0000AC6E0000}"/>
    <cellStyle name="SAPBEXstdDataEmph 12 9 3" xfId="28333" xr:uid="{00000000-0005-0000-0000-0000AD6E0000}"/>
    <cellStyle name="SAPBEXstdDataEmph 13" xfId="28334" xr:uid="{00000000-0005-0000-0000-0000AE6E0000}"/>
    <cellStyle name="SAPBEXstdDataEmph 13 10" xfId="28335" xr:uid="{00000000-0005-0000-0000-0000AF6E0000}"/>
    <cellStyle name="SAPBEXstdDataEmph 13 10 2" xfId="28336" xr:uid="{00000000-0005-0000-0000-0000B06E0000}"/>
    <cellStyle name="SAPBEXstdDataEmph 13 10 3" xfId="28337" xr:uid="{00000000-0005-0000-0000-0000B16E0000}"/>
    <cellStyle name="SAPBEXstdDataEmph 13 11" xfId="28338" xr:uid="{00000000-0005-0000-0000-0000B26E0000}"/>
    <cellStyle name="SAPBEXstdDataEmph 13 11 2" xfId="28339" xr:uid="{00000000-0005-0000-0000-0000B36E0000}"/>
    <cellStyle name="SAPBEXstdDataEmph 13 11 3" xfId="28340" xr:uid="{00000000-0005-0000-0000-0000B46E0000}"/>
    <cellStyle name="SAPBEXstdDataEmph 13 12" xfId="28341" xr:uid="{00000000-0005-0000-0000-0000B56E0000}"/>
    <cellStyle name="SAPBEXstdDataEmph 13 12 2" xfId="28342" xr:uid="{00000000-0005-0000-0000-0000B66E0000}"/>
    <cellStyle name="SAPBEXstdDataEmph 13 12 3" xfId="28343" xr:uid="{00000000-0005-0000-0000-0000B76E0000}"/>
    <cellStyle name="SAPBEXstdDataEmph 13 13" xfId="28344" xr:uid="{00000000-0005-0000-0000-0000B86E0000}"/>
    <cellStyle name="SAPBEXstdDataEmph 13 13 2" xfId="28345" xr:uid="{00000000-0005-0000-0000-0000B96E0000}"/>
    <cellStyle name="SAPBEXstdDataEmph 13 13 3" xfId="28346" xr:uid="{00000000-0005-0000-0000-0000BA6E0000}"/>
    <cellStyle name="SAPBEXstdDataEmph 13 14" xfId="28347" xr:uid="{00000000-0005-0000-0000-0000BB6E0000}"/>
    <cellStyle name="SAPBEXstdDataEmph 13 14 2" xfId="28348" xr:uid="{00000000-0005-0000-0000-0000BC6E0000}"/>
    <cellStyle name="SAPBEXstdDataEmph 13 14 3" xfId="28349" xr:uid="{00000000-0005-0000-0000-0000BD6E0000}"/>
    <cellStyle name="SAPBEXstdDataEmph 13 15" xfId="28350" xr:uid="{00000000-0005-0000-0000-0000BE6E0000}"/>
    <cellStyle name="SAPBEXstdDataEmph 13 15 2" xfId="28351" xr:uid="{00000000-0005-0000-0000-0000BF6E0000}"/>
    <cellStyle name="SAPBEXstdDataEmph 13 15 3" xfId="28352" xr:uid="{00000000-0005-0000-0000-0000C06E0000}"/>
    <cellStyle name="SAPBEXstdDataEmph 13 16" xfId="28353" xr:uid="{00000000-0005-0000-0000-0000C16E0000}"/>
    <cellStyle name="SAPBEXstdDataEmph 13 2" xfId="28354" xr:uid="{00000000-0005-0000-0000-0000C26E0000}"/>
    <cellStyle name="SAPBEXstdDataEmph 13 2 2" xfId="28355" xr:uid="{00000000-0005-0000-0000-0000C36E0000}"/>
    <cellStyle name="SAPBEXstdDataEmph 13 2 3" xfId="28356" xr:uid="{00000000-0005-0000-0000-0000C46E0000}"/>
    <cellStyle name="SAPBEXstdDataEmph 13 3" xfId="28357" xr:uid="{00000000-0005-0000-0000-0000C56E0000}"/>
    <cellStyle name="SAPBEXstdDataEmph 13 3 2" xfId="28358" xr:uid="{00000000-0005-0000-0000-0000C66E0000}"/>
    <cellStyle name="SAPBEXstdDataEmph 13 3 3" xfId="28359" xr:uid="{00000000-0005-0000-0000-0000C76E0000}"/>
    <cellStyle name="SAPBEXstdDataEmph 13 4" xfId="28360" xr:uid="{00000000-0005-0000-0000-0000C86E0000}"/>
    <cellStyle name="SAPBEXstdDataEmph 13 4 2" xfId="28361" xr:uid="{00000000-0005-0000-0000-0000C96E0000}"/>
    <cellStyle name="SAPBEXstdDataEmph 13 4 3" xfId="28362" xr:uid="{00000000-0005-0000-0000-0000CA6E0000}"/>
    <cellStyle name="SAPBEXstdDataEmph 13 5" xfId="28363" xr:uid="{00000000-0005-0000-0000-0000CB6E0000}"/>
    <cellStyle name="SAPBEXstdDataEmph 13 5 2" xfId="28364" xr:uid="{00000000-0005-0000-0000-0000CC6E0000}"/>
    <cellStyle name="SAPBEXstdDataEmph 13 5 3" xfId="28365" xr:uid="{00000000-0005-0000-0000-0000CD6E0000}"/>
    <cellStyle name="SAPBEXstdDataEmph 13 6" xfId="28366" xr:uid="{00000000-0005-0000-0000-0000CE6E0000}"/>
    <cellStyle name="SAPBEXstdDataEmph 13 6 2" xfId="28367" xr:uid="{00000000-0005-0000-0000-0000CF6E0000}"/>
    <cellStyle name="SAPBEXstdDataEmph 13 6 3" xfId="28368" xr:uid="{00000000-0005-0000-0000-0000D06E0000}"/>
    <cellStyle name="SAPBEXstdDataEmph 13 7" xfId="28369" xr:uid="{00000000-0005-0000-0000-0000D16E0000}"/>
    <cellStyle name="SAPBEXstdDataEmph 13 7 2" xfId="28370" xr:uid="{00000000-0005-0000-0000-0000D26E0000}"/>
    <cellStyle name="SAPBEXstdDataEmph 13 7 3" xfId="28371" xr:uid="{00000000-0005-0000-0000-0000D36E0000}"/>
    <cellStyle name="SAPBEXstdDataEmph 13 8" xfId="28372" xr:uid="{00000000-0005-0000-0000-0000D46E0000}"/>
    <cellStyle name="SAPBEXstdDataEmph 13 8 2" xfId="28373" xr:uid="{00000000-0005-0000-0000-0000D56E0000}"/>
    <cellStyle name="SAPBEXstdDataEmph 13 8 3" xfId="28374" xr:uid="{00000000-0005-0000-0000-0000D66E0000}"/>
    <cellStyle name="SAPBEXstdDataEmph 13 9" xfId="28375" xr:uid="{00000000-0005-0000-0000-0000D76E0000}"/>
    <cellStyle name="SAPBEXstdDataEmph 13 9 2" xfId="28376" xr:uid="{00000000-0005-0000-0000-0000D86E0000}"/>
    <cellStyle name="SAPBEXstdDataEmph 13 9 3" xfId="28377" xr:uid="{00000000-0005-0000-0000-0000D96E0000}"/>
    <cellStyle name="SAPBEXstdDataEmph 14" xfId="28378" xr:uid="{00000000-0005-0000-0000-0000DA6E0000}"/>
    <cellStyle name="SAPBEXstdDataEmph 14 2" xfId="28379" xr:uid="{00000000-0005-0000-0000-0000DB6E0000}"/>
    <cellStyle name="SAPBEXstdDataEmph 14 3" xfId="28380" xr:uid="{00000000-0005-0000-0000-0000DC6E0000}"/>
    <cellStyle name="SAPBEXstdDataEmph 15" xfId="28381" xr:uid="{00000000-0005-0000-0000-0000DD6E0000}"/>
    <cellStyle name="SAPBEXstdDataEmph 15 2" xfId="28382" xr:uid="{00000000-0005-0000-0000-0000DE6E0000}"/>
    <cellStyle name="SAPBEXstdDataEmph 15 3" xfId="28383" xr:uid="{00000000-0005-0000-0000-0000DF6E0000}"/>
    <cellStyle name="SAPBEXstdDataEmph 16" xfId="28384" xr:uid="{00000000-0005-0000-0000-0000E06E0000}"/>
    <cellStyle name="SAPBEXstdDataEmph 16 2" xfId="28385" xr:uid="{00000000-0005-0000-0000-0000E16E0000}"/>
    <cellStyle name="SAPBEXstdDataEmph 16 3" xfId="28386" xr:uid="{00000000-0005-0000-0000-0000E26E0000}"/>
    <cellStyle name="SAPBEXstdDataEmph 17" xfId="28387" xr:uid="{00000000-0005-0000-0000-0000E36E0000}"/>
    <cellStyle name="SAPBEXstdDataEmph 17 2" xfId="28388" xr:uid="{00000000-0005-0000-0000-0000E46E0000}"/>
    <cellStyle name="SAPBEXstdDataEmph 17 3" xfId="28389" xr:uid="{00000000-0005-0000-0000-0000E56E0000}"/>
    <cellStyle name="SAPBEXstdDataEmph 18" xfId="28390" xr:uid="{00000000-0005-0000-0000-0000E66E0000}"/>
    <cellStyle name="SAPBEXstdDataEmph 18 2" xfId="28391" xr:uid="{00000000-0005-0000-0000-0000E76E0000}"/>
    <cellStyle name="SAPBEXstdDataEmph 18 3" xfId="28392" xr:uid="{00000000-0005-0000-0000-0000E86E0000}"/>
    <cellStyle name="SAPBEXstdDataEmph 19" xfId="28393" xr:uid="{00000000-0005-0000-0000-0000E96E0000}"/>
    <cellStyle name="SAPBEXstdDataEmph 19 2" xfId="28394" xr:uid="{00000000-0005-0000-0000-0000EA6E0000}"/>
    <cellStyle name="SAPBEXstdDataEmph 19 3" xfId="28395" xr:uid="{00000000-0005-0000-0000-0000EB6E0000}"/>
    <cellStyle name="SAPBEXstdDataEmph 2" xfId="28396" xr:uid="{00000000-0005-0000-0000-0000EC6E0000}"/>
    <cellStyle name="SAPBEXstdDataEmph 20" xfId="28397" xr:uid="{00000000-0005-0000-0000-0000ED6E0000}"/>
    <cellStyle name="SAPBEXstdDataEmph 20 2" xfId="28398" xr:uid="{00000000-0005-0000-0000-0000EE6E0000}"/>
    <cellStyle name="SAPBEXstdDataEmph 20 3" xfId="28399" xr:uid="{00000000-0005-0000-0000-0000EF6E0000}"/>
    <cellStyle name="SAPBEXstdDataEmph 21" xfId="28400" xr:uid="{00000000-0005-0000-0000-0000F06E0000}"/>
    <cellStyle name="SAPBEXstdDataEmph 21 2" xfId="28401" xr:uid="{00000000-0005-0000-0000-0000F16E0000}"/>
    <cellStyle name="SAPBEXstdDataEmph 21 3" xfId="28402" xr:uid="{00000000-0005-0000-0000-0000F26E0000}"/>
    <cellStyle name="SAPBEXstdDataEmph 22" xfId="28403" xr:uid="{00000000-0005-0000-0000-0000F36E0000}"/>
    <cellStyle name="SAPBEXstdDataEmph 22 2" xfId="28404" xr:uid="{00000000-0005-0000-0000-0000F46E0000}"/>
    <cellStyle name="SAPBEXstdDataEmph 22 3" xfId="28405" xr:uid="{00000000-0005-0000-0000-0000F56E0000}"/>
    <cellStyle name="SAPBEXstdDataEmph 23" xfId="28406" xr:uid="{00000000-0005-0000-0000-0000F66E0000}"/>
    <cellStyle name="SAPBEXstdDataEmph 23 2" xfId="28407" xr:uid="{00000000-0005-0000-0000-0000F76E0000}"/>
    <cellStyle name="SAPBEXstdDataEmph 23 3" xfId="28408" xr:uid="{00000000-0005-0000-0000-0000F86E0000}"/>
    <cellStyle name="SAPBEXstdDataEmph 24" xfId="28409" xr:uid="{00000000-0005-0000-0000-0000F96E0000}"/>
    <cellStyle name="SAPBEXstdDataEmph 24 2" xfId="28410" xr:uid="{00000000-0005-0000-0000-0000FA6E0000}"/>
    <cellStyle name="SAPBEXstdDataEmph 24 3" xfId="28411" xr:uid="{00000000-0005-0000-0000-0000FB6E0000}"/>
    <cellStyle name="SAPBEXstdDataEmph 25" xfId="28412" xr:uid="{00000000-0005-0000-0000-0000FC6E0000}"/>
    <cellStyle name="SAPBEXstdDataEmph 25 2" xfId="28413" xr:uid="{00000000-0005-0000-0000-0000FD6E0000}"/>
    <cellStyle name="SAPBEXstdDataEmph 25 3" xfId="28414" xr:uid="{00000000-0005-0000-0000-0000FE6E0000}"/>
    <cellStyle name="SAPBEXstdDataEmph 26" xfId="28415" xr:uid="{00000000-0005-0000-0000-0000FF6E0000}"/>
    <cellStyle name="SAPBEXstdDataEmph 26 2" xfId="28416" xr:uid="{00000000-0005-0000-0000-0000006F0000}"/>
    <cellStyle name="SAPBEXstdDataEmph 26 3" xfId="28417" xr:uid="{00000000-0005-0000-0000-0000016F0000}"/>
    <cellStyle name="SAPBEXstdDataEmph 27" xfId="28418" xr:uid="{00000000-0005-0000-0000-0000026F0000}"/>
    <cellStyle name="SAPBEXstdDataEmph 27 2" xfId="28419" xr:uid="{00000000-0005-0000-0000-0000036F0000}"/>
    <cellStyle name="SAPBEXstdDataEmph 27 3" xfId="28420" xr:uid="{00000000-0005-0000-0000-0000046F0000}"/>
    <cellStyle name="SAPBEXstdDataEmph 28" xfId="28421" xr:uid="{00000000-0005-0000-0000-0000056F0000}"/>
    <cellStyle name="SAPBEXstdDataEmph 29" xfId="28422" xr:uid="{00000000-0005-0000-0000-0000066F0000}"/>
    <cellStyle name="SAPBEXstdDataEmph 3" xfId="28423" xr:uid="{00000000-0005-0000-0000-0000076F0000}"/>
    <cellStyle name="SAPBEXstdDataEmph 30" xfId="28424" xr:uid="{00000000-0005-0000-0000-0000086F0000}"/>
    <cellStyle name="SAPBEXstdDataEmph 4" xfId="28425" xr:uid="{00000000-0005-0000-0000-0000096F0000}"/>
    <cellStyle name="SAPBEXstdDataEmph 5" xfId="28426" xr:uid="{00000000-0005-0000-0000-00000A6F0000}"/>
    <cellStyle name="SAPBEXstdDataEmph 6" xfId="28427" xr:uid="{00000000-0005-0000-0000-00000B6F0000}"/>
    <cellStyle name="SAPBEXstdDataEmph 6 10" xfId="28428" xr:uid="{00000000-0005-0000-0000-00000C6F0000}"/>
    <cellStyle name="SAPBEXstdDataEmph 6 10 2" xfId="28429" xr:uid="{00000000-0005-0000-0000-00000D6F0000}"/>
    <cellStyle name="SAPBEXstdDataEmph 6 10 3" xfId="28430" xr:uid="{00000000-0005-0000-0000-00000E6F0000}"/>
    <cellStyle name="SAPBEXstdDataEmph 6 11" xfId="28431" xr:uid="{00000000-0005-0000-0000-00000F6F0000}"/>
    <cellStyle name="SAPBEXstdDataEmph 6 11 2" xfId="28432" xr:uid="{00000000-0005-0000-0000-0000106F0000}"/>
    <cellStyle name="SAPBEXstdDataEmph 6 11 3" xfId="28433" xr:uid="{00000000-0005-0000-0000-0000116F0000}"/>
    <cellStyle name="SAPBEXstdDataEmph 6 12" xfId="28434" xr:uid="{00000000-0005-0000-0000-0000126F0000}"/>
    <cellStyle name="SAPBEXstdDataEmph 6 12 2" xfId="28435" xr:uid="{00000000-0005-0000-0000-0000136F0000}"/>
    <cellStyle name="SAPBEXstdDataEmph 6 12 3" xfId="28436" xr:uid="{00000000-0005-0000-0000-0000146F0000}"/>
    <cellStyle name="SAPBEXstdDataEmph 6 13" xfId="28437" xr:uid="{00000000-0005-0000-0000-0000156F0000}"/>
    <cellStyle name="SAPBEXstdDataEmph 6 13 2" xfId="28438" xr:uid="{00000000-0005-0000-0000-0000166F0000}"/>
    <cellStyle name="SAPBEXstdDataEmph 6 13 3" xfId="28439" xr:uid="{00000000-0005-0000-0000-0000176F0000}"/>
    <cellStyle name="SAPBEXstdDataEmph 6 14" xfId="28440" xr:uid="{00000000-0005-0000-0000-0000186F0000}"/>
    <cellStyle name="SAPBEXstdDataEmph 6 14 2" xfId="28441" xr:uid="{00000000-0005-0000-0000-0000196F0000}"/>
    <cellStyle name="SAPBEXstdDataEmph 6 14 3" xfId="28442" xr:uid="{00000000-0005-0000-0000-00001A6F0000}"/>
    <cellStyle name="SAPBEXstdDataEmph 6 15" xfId="28443" xr:uid="{00000000-0005-0000-0000-00001B6F0000}"/>
    <cellStyle name="SAPBEXstdDataEmph 6 15 2" xfId="28444" xr:uid="{00000000-0005-0000-0000-00001C6F0000}"/>
    <cellStyle name="SAPBEXstdDataEmph 6 15 3" xfId="28445" xr:uid="{00000000-0005-0000-0000-00001D6F0000}"/>
    <cellStyle name="SAPBEXstdDataEmph 6 16" xfId="28446" xr:uid="{00000000-0005-0000-0000-00001E6F0000}"/>
    <cellStyle name="SAPBEXstdDataEmph 6 2" xfId="28447" xr:uid="{00000000-0005-0000-0000-00001F6F0000}"/>
    <cellStyle name="SAPBEXstdDataEmph 6 2 2" xfId="28448" xr:uid="{00000000-0005-0000-0000-0000206F0000}"/>
    <cellStyle name="SAPBEXstdDataEmph 6 2 3" xfId="28449" xr:uid="{00000000-0005-0000-0000-0000216F0000}"/>
    <cellStyle name="SAPBEXstdDataEmph 6 3" xfId="28450" xr:uid="{00000000-0005-0000-0000-0000226F0000}"/>
    <cellStyle name="SAPBEXstdDataEmph 6 3 2" xfId="28451" xr:uid="{00000000-0005-0000-0000-0000236F0000}"/>
    <cellStyle name="SAPBEXstdDataEmph 6 3 3" xfId="28452" xr:uid="{00000000-0005-0000-0000-0000246F0000}"/>
    <cellStyle name="SAPBEXstdDataEmph 6 4" xfId="28453" xr:uid="{00000000-0005-0000-0000-0000256F0000}"/>
    <cellStyle name="SAPBEXstdDataEmph 6 4 2" xfId="28454" xr:uid="{00000000-0005-0000-0000-0000266F0000}"/>
    <cellStyle name="SAPBEXstdDataEmph 6 4 3" xfId="28455" xr:uid="{00000000-0005-0000-0000-0000276F0000}"/>
    <cellStyle name="SAPBEXstdDataEmph 6 5" xfId="28456" xr:uid="{00000000-0005-0000-0000-0000286F0000}"/>
    <cellStyle name="SAPBEXstdDataEmph 6 5 2" xfId="28457" xr:uid="{00000000-0005-0000-0000-0000296F0000}"/>
    <cellStyle name="SAPBEXstdDataEmph 6 5 3" xfId="28458" xr:uid="{00000000-0005-0000-0000-00002A6F0000}"/>
    <cellStyle name="SAPBEXstdDataEmph 6 6" xfId="28459" xr:uid="{00000000-0005-0000-0000-00002B6F0000}"/>
    <cellStyle name="SAPBEXstdDataEmph 6 6 2" xfId="28460" xr:uid="{00000000-0005-0000-0000-00002C6F0000}"/>
    <cellStyle name="SAPBEXstdDataEmph 6 6 3" xfId="28461" xr:uid="{00000000-0005-0000-0000-00002D6F0000}"/>
    <cellStyle name="SAPBEXstdDataEmph 6 7" xfId="28462" xr:uid="{00000000-0005-0000-0000-00002E6F0000}"/>
    <cellStyle name="SAPBEXstdDataEmph 6 7 2" xfId="28463" xr:uid="{00000000-0005-0000-0000-00002F6F0000}"/>
    <cellStyle name="SAPBEXstdDataEmph 6 7 3" xfId="28464" xr:uid="{00000000-0005-0000-0000-0000306F0000}"/>
    <cellStyle name="SAPBEXstdDataEmph 6 8" xfId="28465" xr:uid="{00000000-0005-0000-0000-0000316F0000}"/>
    <cellStyle name="SAPBEXstdDataEmph 6 8 2" xfId="28466" xr:uid="{00000000-0005-0000-0000-0000326F0000}"/>
    <cellStyle name="SAPBEXstdDataEmph 6 8 3" xfId="28467" xr:uid="{00000000-0005-0000-0000-0000336F0000}"/>
    <cellStyle name="SAPBEXstdDataEmph 6 9" xfId="28468" xr:uid="{00000000-0005-0000-0000-0000346F0000}"/>
    <cellStyle name="SAPBEXstdDataEmph 6 9 2" xfId="28469" xr:uid="{00000000-0005-0000-0000-0000356F0000}"/>
    <cellStyle name="SAPBEXstdDataEmph 6 9 3" xfId="28470" xr:uid="{00000000-0005-0000-0000-0000366F0000}"/>
    <cellStyle name="SAPBEXstdDataEmph 7" xfId="28471" xr:uid="{00000000-0005-0000-0000-0000376F0000}"/>
    <cellStyle name="SAPBEXstdDataEmph 7 10" xfId="28472" xr:uid="{00000000-0005-0000-0000-0000386F0000}"/>
    <cellStyle name="SAPBEXstdDataEmph 7 10 2" xfId="28473" xr:uid="{00000000-0005-0000-0000-0000396F0000}"/>
    <cellStyle name="SAPBEXstdDataEmph 7 10 3" xfId="28474" xr:uid="{00000000-0005-0000-0000-00003A6F0000}"/>
    <cellStyle name="SAPBEXstdDataEmph 7 11" xfId="28475" xr:uid="{00000000-0005-0000-0000-00003B6F0000}"/>
    <cellStyle name="SAPBEXstdDataEmph 7 11 2" xfId="28476" xr:uid="{00000000-0005-0000-0000-00003C6F0000}"/>
    <cellStyle name="SAPBEXstdDataEmph 7 11 3" xfId="28477" xr:uid="{00000000-0005-0000-0000-00003D6F0000}"/>
    <cellStyle name="SAPBEXstdDataEmph 7 12" xfId="28478" xr:uid="{00000000-0005-0000-0000-00003E6F0000}"/>
    <cellStyle name="SAPBEXstdDataEmph 7 12 2" xfId="28479" xr:uid="{00000000-0005-0000-0000-00003F6F0000}"/>
    <cellStyle name="SAPBEXstdDataEmph 7 12 3" xfId="28480" xr:uid="{00000000-0005-0000-0000-0000406F0000}"/>
    <cellStyle name="SAPBEXstdDataEmph 7 13" xfId="28481" xr:uid="{00000000-0005-0000-0000-0000416F0000}"/>
    <cellStyle name="SAPBEXstdDataEmph 7 13 2" xfId="28482" xr:uid="{00000000-0005-0000-0000-0000426F0000}"/>
    <cellStyle name="SAPBEXstdDataEmph 7 13 3" xfId="28483" xr:uid="{00000000-0005-0000-0000-0000436F0000}"/>
    <cellStyle name="SAPBEXstdDataEmph 7 14" xfId="28484" xr:uid="{00000000-0005-0000-0000-0000446F0000}"/>
    <cellStyle name="SAPBEXstdDataEmph 7 14 2" xfId="28485" xr:uid="{00000000-0005-0000-0000-0000456F0000}"/>
    <cellStyle name="SAPBEXstdDataEmph 7 14 3" xfId="28486" xr:uid="{00000000-0005-0000-0000-0000466F0000}"/>
    <cellStyle name="SAPBEXstdDataEmph 7 15" xfId="28487" xr:uid="{00000000-0005-0000-0000-0000476F0000}"/>
    <cellStyle name="SAPBEXstdDataEmph 7 15 2" xfId="28488" xr:uid="{00000000-0005-0000-0000-0000486F0000}"/>
    <cellStyle name="SAPBEXstdDataEmph 7 15 3" xfId="28489" xr:uid="{00000000-0005-0000-0000-0000496F0000}"/>
    <cellStyle name="SAPBEXstdDataEmph 7 16" xfId="28490" xr:uid="{00000000-0005-0000-0000-00004A6F0000}"/>
    <cellStyle name="SAPBEXstdDataEmph 7 2" xfId="28491" xr:uid="{00000000-0005-0000-0000-00004B6F0000}"/>
    <cellStyle name="SAPBEXstdDataEmph 7 2 2" xfId="28492" xr:uid="{00000000-0005-0000-0000-00004C6F0000}"/>
    <cellStyle name="SAPBEXstdDataEmph 7 2 3" xfId="28493" xr:uid="{00000000-0005-0000-0000-00004D6F0000}"/>
    <cellStyle name="SAPBEXstdDataEmph 7 3" xfId="28494" xr:uid="{00000000-0005-0000-0000-00004E6F0000}"/>
    <cellStyle name="SAPBEXstdDataEmph 7 3 2" xfId="28495" xr:uid="{00000000-0005-0000-0000-00004F6F0000}"/>
    <cellStyle name="SAPBEXstdDataEmph 7 3 3" xfId="28496" xr:uid="{00000000-0005-0000-0000-0000506F0000}"/>
    <cellStyle name="SAPBEXstdDataEmph 7 4" xfId="28497" xr:uid="{00000000-0005-0000-0000-0000516F0000}"/>
    <cellStyle name="SAPBEXstdDataEmph 7 4 2" xfId="28498" xr:uid="{00000000-0005-0000-0000-0000526F0000}"/>
    <cellStyle name="SAPBEXstdDataEmph 7 4 3" xfId="28499" xr:uid="{00000000-0005-0000-0000-0000536F0000}"/>
    <cellStyle name="SAPBEXstdDataEmph 7 5" xfId="28500" xr:uid="{00000000-0005-0000-0000-0000546F0000}"/>
    <cellStyle name="SAPBEXstdDataEmph 7 5 2" xfId="28501" xr:uid="{00000000-0005-0000-0000-0000556F0000}"/>
    <cellStyle name="SAPBEXstdDataEmph 7 5 3" xfId="28502" xr:uid="{00000000-0005-0000-0000-0000566F0000}"/>
    <cellStyle name="SAPBEXstdDataEmph 7 6" xfId="28503" xr:uid="{00000000-0005-0000-0000-0000576F0000}"/>
    <cellStyle name="SAPBEXstdDataEmph 7 6 2" xfId="28504" xr:uid="{00000000-0005-0000-0000-0000586F0000}"/>
    <cellStyle name="SAPBEXstdDataEmph 7 6 3" xfId="28505" xr:uid="{00000000-0005-0000-0000-0000596F0000}"/>
    <cellStyle name="SAPBEXstdDataEmph 7 7" xfId="28506" xr:uid="{00000000-0005-0000-0000-00005A6F0000}"/>
    <cellStyle name="SAPBEXstdDataEmph 7 7 2" xfId="28507" xr:uid="{00000000-0005-0000-0000-00005B6F0000}"/>
    <cellStyle name="SAPBEXstdDataEmph 7 7 3" xfId="28508" xr:uid="{00000000-0005-0000-0000-00005C6F0000}"/>
    <cellStyle name="SAPBEXstdDataEmph 7 8" xfId="28509" xr:uid="{00000000-0005-0000-0000-00005D6F0000}"/>
    <cellStyle name="SAPBEXstdDataEmph 7 8 2" xfId="28510" xr:uid="{00000000-0005-0000-0000-00005E6F0000}"/>
    <cellStyle name="SAPBEXstdDataEmph 7 8 3" xfId="28511" xr:uid="{00000000-0005-0000-0000-00005F6F0000}"/>
    <cellStyle name="SAPBEXstdDataEmph 7 9" xfId="28512" xr:uid="{00000000-0005-0000-0000-0000606F0000}"/>
    <cellStyle name="SAPBEXstdDataEmph 7 9 2" xfId="28513" xr:uid="{00000000-0005-0000-0000-0000616F0000}"/>
    <cellStyle name="SAPBEXstdDataEmph 7 9 3" xfId="28514" xr:uid="{00000000-0005-0000-0000-0000626F0000}"/>
    <cellStyle name="SAPBEXstdDataEmph 8" xfId="28515" xr:uid="{00000000-0005-0000-0000-0000636F0000}"/>
    <cellStyle name="SAPBEXstdDataEmph 8 10" xfId="28516" xr:uid="{00000000-0005-0000-0000-0000646F0000}"/>
    <cellStyle name="SAPBEXstdDataEmph 8 10 2" xfId="28517" xr:uid="{00000000-0005-0000-0000-0000656F0000}"/>
    <cellStyle name="SAPBEXstdDataEmph 8 10 3" xfId="28518" xr:uid="{00000000-0005-0000-0000-0000666F0000}"/>
    <cellStyle name="SAPBEXstdDataEmph 8 11" xfId="28519" xr:uid="{00000000-0005-0000-0000-0000676F0000}"/>
    <cellStyle name="SAPBEXstdDataEmph 8 11 2" xfId="28520" xr:uid="{00000000-0005-0000-0000-0000686F0000}"/>
    <cellStyle name="SAPBEXstdDataEmph 8 11 3" xfId="28521" xr:uid="{00000000-0005-0000-0000-0000696F0000}"/>
    <cellStyle name="SAPBEXstdDataEmph 8 12" xfId="28522" xr:uid="{00000000-0005-0000-0000-00006A6F0000}"/>
    <cellStyle name="SAPBEXstdDataEmph 8 12 2" xfId="28523" xr:uid="{00000000-0005-0000-0000-00006B6F0000}"/>
    <cellStyle name="SAPBEXstdDataEmph 8 12 3" xfId="28524" xr:uid="{00000000-0005-0000-0000-00006C6F0000}"/>
    <cellStyle name="SAPBEXstdDataEmph 8 13" xfId="28525" xr:uid="{00000000-0005-0000-0000-00006D6F0000}"/>
    <cellStyle name="SAPBEXstdDataEmph 8 13 2" xfId="28526" xr:uid="{00000000-0005-0000-0000-00006E6F0000}"/>
    <cellStyle name="SAPBEXstdDataEmph 8 13 3" xfId="28527" xr:uid="{00000000-0005-0000-0000-00006F6F0000}"/>
    <cellStyle name="SAPBEXstdDataEmph 8 14" xfId="28528" xr:uid="{00000000-0005-0000-0000-0000706F0000}"/>
    <cellStyle name="SAPBEXstdDataEmph 8 14 2" xfId="28529" xr:uid="{00000000-0005-0000-0000-0000716F0000}"/>
    <cellStyle name="SAPBEXstdDataEmph 8 14 3" xfId="28530" xr:uid="{00000000-0005-0000-0000-0000726F0000}"/>
    <cellStyle name="SAPBEXstdDataEmph 8 15" xfId="28531" xr:uid="{00000000-0005-0000-0000-0000736F0000}"/>
    <cellStyle name="SAPBEXstdDataEmph 8 15 2" xfId="28532" xr:uid="{00000000-0005-0000-0000-0000746F0000}"/>
    <cellStyle name="SAPBEXstdDataEmph 8 15 3" xfId="28533" xr:uid="{00000000-0005-0000-0000-0000756F0000}"/>
    <cellStyle name="SAPBEXstdDataEmph 8 16" xfId="28534" xr:uid="{00000000-0005-0000-0000-0000766F0000}"/>
    <cellStyle name="SAPBEXstdDataEmph 8 2" xfId="28535" xr:uid="{00000000-0005-0000-0000-0000776F0000}"/>
    <cellStyle name="SAPBEXstdDataEmph 8 2 2" xfId="28536" xr:uid="{00000000-0005-0000-0000-0000786F0000}"/>
    <cellStyle name="SAPBEXstdDataEmph 8 2 3" xfId="28537" xr:uid="{00000000-0005-0000-0000-0000796F0000}"/>
    <cellStyle name="SAPBEXstdDataEmph 8 3" xfId="28538" xr:uid="{00000000-0005-0000-0000-00007A6F0000}"/>
    <cellStyle name="SAPBEXstdDataEmph 8 3 2" xfId="28539" xr:uid="{00000000-0005-0000-0000-00007B6F0000}"/>
    <cellStyle name="SAPBEXstdDataEmph 8 3 3" xfId="28540" xr:uid="{00000000-0005-0000-0000-00007C6F0000}"/>
    <cellStyle name="SAPBEXstdDataEmph 8 4" xfId="28541" xr:uid="{00000000-0005-0000-0000-00007D6F0000}"/>
    <cellStyle name="SAPBEXstdDataEmph 8 4 2" xfId="28542" xr:uid="{00000000-0005-0000-0000-00007E6F0000}"/>
    <cellStyle name="SAPBEXstdDataEmph 8 4 3" xfId="28543" xr:uid="{00000000-0005-0000-0000-00007F6F0000}"/>
    <cellStyle name="SAPBEXstdDataEmph 8 5" xfId="28544" xr:uid="{00000000-0005-0000-0000-0000806F0000}"/>
    <cellStyle name="SAPBEXstdDataEmph 8 5 2" xfId="28545" xr:uid="{00000000-0005-0000-0000-0000816F0000}"/>
    <cellStyle name="SAPBEXstdDataEmph 8 5 3" xfId="28546" xr:uid="{00000000-0005-0000-0000-0000826F0000}"/>
    <cellStyle name="SAPBEXstdDataEmph 8 6" xfId="28547" xr:uid="{00000000-0005-0000-0000-0000836F0000}"/>
    <cellStyle name="SAPBEXstdDataEmph 8 6 2" xfId="28548" xr:uid="{00000000-0005-0000-0000-0000846F0000}"/>
    <cellStyle name="SAPBEXstdDataEmph 8 6 3" xfId="28549" xr:uid="{00000000-0005-0000-0000-0000856F0000}"/>
    <cellStyle name="SAPBEXstdDataEmph 8 7" xfId="28550" xr:uid="{00000000-0005-0000-0000-0000866F0000}"/>
    <cellStyle name="SAPBEXstdDataEmph 8 7 2" xfId="28551" xr:uid="{00000000-0005-0000-0000-0000876F0000}"/>
    <cellStyle name="SAPBEXstdDataEmph 8 7 3" xfId="28552" xr:uid="{00000000-0005-0000-0000-0000886F0000}"/>
    <cellStyle name="SAPBEXstdDataEmph 8 8" xfId="28553" xr:uid="{00000000-0005-0000-0000-0000896F0000}"/>
    <cellStyle name="SAPBEXstdDataEmph 8 8 2" xfId="28554" xr:uid="{00000000-0005-0000-0000-00008A6F0000}"/>
    <cellStyle name="SAPBEXstdDataEmph 8 8 3" xfId="28555" xr:uid="{00000000-0005-0000-0000-00008B6F0000}"/>
    <cellStyle name="SAPBEXstdDataEmph 8 9" xfId="28556" xr:uid="{00000000-0005-0000-0000-00008C6F0000}"/>
    <cellStyle name="SAPBEXstdDataEmph 8 9 2" xfId="28557" xr:uid="{00000000-0005-0000-0000-00008D6F0000}"/>
    <cellStyle name="SAPBEXstdDataEmph 8 9 3" xfId="28558" xr:uid="{00000000-0005-0000-0000-00008E6F0000}"/>
    <cellStyle name="SAPBEXstdDataEmph 9" xfId="28559" xr:uid="{00000000-0005-0000-0000-00008F6F0000}"/>
    <cellStyle name="SAPBEXstdDataEmph 9 10" xfId="28560" xr:uid="{00000000-0005-0000-0000-0000906F0000}"/>
    <cellStyle name="SAPBEXstdDataEmph 9 10 2" xfId="28561" xr:uid="{00000000-0005-0000-0000-0000916F0000}"/>
    <cellStyle name="SAPBEXstdDataEmph 9 10 3" xfId="28562" xr:uid="{00000000-0005-0000-0000-0000926F0000}"/>
    <cellStyle name="SAPBEXstdDataEmph 9 11" xfId="28563" xr:uid="{00000000-0005-0000-0000-0000936F0000}"/>
    <cellStyle name="SAPBEXstdDataEmph 9 11 2" xfId="28564" xr:uid="{00000000-0005-0000-0000-0000946F0000}"/>
    <cellStyle name="SAPBEXstdDataEmph 9 11 3" xfId="28565" xr:uid="{00000000-0005-0000-0000-0000956F0000}"/>
    <cellStyle name="SAPBEXstdDataEmph 9 12" xfId="28566" xr:uid="{00000000-0005-0000-0000-0000966F0000}"/>
    <cellStyle name="SAPBEXstdDataEmph 9 12 2" xfId="28567" xr:uid="{00000000-0005-0000-0000-0000976F0000}"/>
    <cellStyle name="SAPBEXstdDataEmph 9 12 3" xfId="28568" xr:uid="{00000000-0005-0000-0000-0000986F0000}"/>
    <cellStyle name="SAPBEXstdDataEmph 9 13" xfId="28569" xr:uid="{00000000-0005-0000-0000-0000996F0000}"/>
    <cellStyle name="SAPBEXstdDataEmph 9 13 2" xfId="28570" xr:uid="{00000000-0005-0000-0000-00009A6F0000}"/>
    <cellStyle name="SAPBEXstdDataEmph 9 13 3" xfId="28571" xr:uid="{00000000-0005-0000-0000-00009B6F0000}"/>
    <cellStyle name="SAPBEXstdDataEmph 9 14" xfId="28572" xr:uid="{00000000-0005-0000-0000-00009C6F0000}"/>
    <cellStyle name="SAPBEXstdDataEmph 9 14 2" xfId="28573" xr:uid="{00000000-0005-0000-0000-00009D6F0000}"/>
    <cellStyle name="SAPBEXstdDataEmph 9 14 3" xfId="28574" xr:uid="{00000000-0005-0000-0000-00009E6F0000}"/>
    <cellStyle name="SAPBEXstdDataEmph 9 15" xfId="28575" xr:uid="{00000000-0005-0000-0000-00009F6F0000}"/>
    <cellStyle name="SAPBEXstdDataEmph 9 15 2" xfId="28576" xr:uid="{00000000-0005-0000-0000-0000A06F0000}"/>
    <cellStyle name="SAPBEXstdDataEmph 9 15 3" xfId="28577" xr:uid="{00000000-0005-0000-0000-0000A16F0000}"/>
    <cellStyle name="SAPBEXstdDataEmph 9 16" xfId="28578" xr:uid="{00000000-0005-0000-0000-0000A26F0000}"/>
    <cellStyle name="SAPBEXstdDataEmph 9 2" xfId="28579" xr:uid="{00000000-0005-0000-0000-0000A36F0000}"/>
    <cellStyle name="SAPBEXstdDataEmph 9 2 2" xfId="28580" xr:uid="{00000000-0005-0000-0000-0000A46F0000}"/>
    <cellStyle name="SAPBEXstdDataEmph 9 2 3" xfId="28581" xr:uid="{00000000-0005-0000-0000-0000A56F0000}"/>
    <cellStyle name="SAPBEXstdDataEmph 9 3" xfId="28582" xr:uid="{00000000-0005-0000-0000-0000A66F0000}"/>
    <cellStyle name="SAPBEXstdDataEmph 9 3 2" xfId="28583" xr:uid="{00000000-0005-0000-0000-0000A76F0000}"/>
    <cellStyle name="SAPBEXstdDataEmph 9 3 3" xfId="28584" xr:uid="{00000000-0005-0000-0000-0000A86F0000}"/>
    <cellStyle name="SAPBEXstdDataEmph 9 4" xfId="28585" xr:uid="{00000000-0005-0000-0000-0000A96F0000}"/>
    <cellStyle name="SAPBEXstdDataEmph 9 4 2" xfId="28586" xr:uid="{00000000-0005-0000-0000-0000AA6F0000}"/>
    <cellStyle name="SAPBEXstdDataEmph 9 4 3" xfId="28587" xr:uid="{00000000-0005-0000-0000-0000AB6F0000}"/>
    <cellStyle name="SAPBEXstdDataEmph 9 5" xfId="28588" xr:uid="{00000000-0005-0000-0000-0000AC6F0000}"/>
    <cellStyle name="SAPBEXstdDataEmph 9 5 2" xfId="28589" xr:uid="{00000000-0005-0000-0000-0000AD6F0000}"/>
    <cellStyle name="SAPBEXstdDataEmph 9 5 3" xfId="28590" xr:uid="{00000000-0005-0000-0000-0000AE6F0000}"/>
    <cellStyle name="SAPBEXstdDataEmph 9 6" xfId="28591" xr:uid="{00000000-0005-0000-0000-0000AF6F0000}"/>
    <cellStyle name="SAPBEXstdDataEmph 9 6 2" xfId="28592" xr:uid="{00000000-0005-0000-0000-0000B06F0000}"/>
    <cellStyle name="SAPBEXstdDataEmph 9 6 3" xfId="28593" xr:uid="{00000000-0005-0000-0000-0000B16F0000}"/>
    <cellStyle name="SAPBEXstdDataEmph 9 7" xfId="28594" xr:uid="{00000000-0005-0000-0000-0000B26F0000}"/>
    <cellStyle name="SAPBEXstdDataEmph 9 7 2" xfId="28595" xr:uid="{00000000-0005-0000-0000-0000B36F0000}"/>
    <cellStyle name="SAPBEXstdDataEmph 9 7 3" xfId="28596" xr:uid="{00000000-0005-0000-0000-0000B46F0000}"/>
    <cellStyle name="SAPBEXstdDataEmph 9 8" xfId="28597" xr:uid="{00000000-0005-0000-0000-0000B56F0000}"/>
    <cellStyle name="SAPBEXstdDataEmph 9 8 2" xfId="28598" xr:uid="{00000000-0005-0000-0000-0000B66F0000}"/>
    <cellStyle name="SAPBEXstdDataEmph 9 8 3" xfId="28599" xr:uid="{00000000-0005-0000-0000-0000B76F0000}"/>
    <cellStyle name="SAPBEXstdDataEmph 9 9" xfId="28600" xr:uid="{00000000-0005-0000-0000-0000B86F0000}"/>
    <cellStyle name="SAPBEXstdDataEmph 9 9 2" xfId="28601" xr:uid="{00000000-0005-0000-0000-0000B96F0000}"/>
    <cellStyle name="SAPBEXstdDataEmph 9 9 3" xfId="28602" xr:uid="{00000000-0005-0000-0000-0000BA6F0000}"/>
    <cellStyle name="SAPBEXstdItem" xfId="28603" xr:uid="{00000000-0005-0000-0000-0000BB6F0000}"/>
    <cellStyle name="SAPBEXstdItem 10" xfId="28604" xr:uid="{00000000-0005-0000-0000-0000BC6F0000}"/>
    <cellStyle name="SAPBEXstdItem 10 10" xfId="28605" xr:uid="{00000000-0005-0000-0000-0000BD6F0000}"/>
    <cellStyle name="SAPBEXstdItem 10 10 2" xfId="28606" xr:uid="{00000000-0005-0000-0000-0000BE6F0000}"/>
    <cellStyle name="SAPBEXstdItem 10 10 3" xfId="28607" xr:uid="{00000000-0005-0000-0000-0000BF6F0000}"/>
    <cellStyle name="SAPBEXstdItem 10 11" xfId="28608" xr:uid="{00000000-0005-0000-0000-0000C06F0000}"/>
    <cellStyle name="SAPBEXstdItem 10 11 2" xfId="28609" xr:uid="{00000000-0005-0000-0000-0000C16F0000}"/>
    <cellStyle name="SAPBEXstdItem 10 11 3" xfId="28610" xr:uid="{00000000-0005-0000-0000-0000C26F0000}"/>
    <cellStyle name="SAPBEXstdItem 10 12" xfId="28611" xr:uid="{00000000-0005-0000-0000-0000C36F0000}"/>
    <cellStyle name="SAPBEXstdItem 10 12 2" xfId="28612" xr:uid="{00000000-0005-0000-0000-0000C46F0000}"/>
    <cellStyle name="SAPBEXstdItem 10 12 3" xfId="28613" xr:uid="{00000000-0005-0000-0000-0000C56F0000}"/>
    <cellStyle name="SAPBEXstdItem 10 13" xfId="28614" xr:uid="{00000000-0005-0000-0000-0000C66F0000}"/>
    <cellStyle name="SAPBEXstdItem 10 13 2" xfId="28615" xr:uid="{00000000-0005-0000-0000-0000C76F0000}"/>
    <cellStyle name="SAPBEXstdItem 10 13 3" xfId="28616" xr:uid="{00000000-0005-0000-0000-0000C86F0000}"/>
    <cellStyle name="SAPBEXstdItem 10 14" xfId="28617" xr:uid="{00000000-0005-0000-0000-0000C96F0000}"/>
    <cellStyle name="SAPBEXstdItem 10 14 2" xfId="28618" xr:uid="{00000000-0005-0000-0000-0000CA6F0000}"/>
    <cellStyle name="SAPBEXstdItem 10 14 3" xfId="28619" xr:uid="{00000000-0005-0000-0000-0000CB6F0000}"/>
    <cellStyle name="SAPBEXstdItem 10 15" xfId="28620" xr:uid="{00000000-0005-0000-0000-0000CC6F0000}"/>
    <cellStyle name="SAPBEXstdItem 10 15 2" xfId="28621" xr:uid="{00000000-0005-0000-0000-0000CD6F0000}"/>
    <cellStyle name="SAPBEXstdItem 10 15 3" xfId="28622" xr:uid="{00000000-0005-0000-0000-0000CE6F0000}"/>
    <cellStyle name="SAPBEXstdItem 10 16" xfId="28623" xr:uid="{00000000-0005-0000-0000-0000CF6F0000}"/>
    <cellStyle name="SAPBEXstdItem 10 2" xfId="28624" xr:uid="{00000000-0005-0000-0000-0000D06F0000}"/>
    <cellStyle name="SAPBEXstdItem 10 2 2" xfId="28625" xr:uid="{00000000-0005-0000-0000-0000D16F0000}"/>
    <cellStyle name="SAPBEXstdItem 10 2 3" xfId="28626" xr:uid="{00000000-0005-0000-0000-0000D26F0000}"/>
    <cellStyle name="SAPBEXstdItem 10 3" xfId="28627" xr:uid="{00000000-0005-0000-0000-0000D36F0000}"/>
    <cellStyle name="SAPBEXstdItem 10 3 2" xfId="28628" xr:uid="{00000000-0005-0000-0000-0000D46F0000}"/>
    <cellStyle name="SAPBEXstdItem 10 3 3" xfId="28629" xr:uid="{00000000-0005-0000-0000-0000D56F0000}"/>
    <cellStyle name="SAPBEXstdItem 10 4" xfId="28630" xr:uid="{00000000-0005-0000-0000-0000D66F0000}"/>
    <cellStyle name="SAPBEXstdItem 10 4 2" xfId="28631" xr:uid="{00000000-0005-0000-0000-0000D76F0000}"/>
    <cellStyle name="SAPBEXstdItem 10 4 3" xfId="28632" xr:uid="{00000000-0005-0000-0000-0000D86F0000}"/>
    <cellStyle name="SAPBEXstdItem 10 5" xfId="28633" xr:uid="{00000000-0005-0000-0000-0000D96F0000}"/>
    <cellStyle name="SAPBEXstdItem 10 5 2" xfId="28634" xr:uid="{00000000-0005-0000-0000-0000DA6F0000}"/>
    <cellStyle name="SAPBEXstdItem 10 5 3" xfId="28635" xr:uid="{00000000-0005-0000-0000-0000DB6F0000}"/>
    <cellStyle name="SAPBEXstdItem 10 6" xfId="28636" xr:uid="{00000000-0005-0000-0000-0000DC6F0000}"/>
    <cellStyle name="SAPBEXstdItem 10 6 2" xfId="28637" xr:uid="{00000000-0005-0000-0000-0000DD6F0000}"/>
    <cellStyle name="SAPBEXstdItem 10 6 3" xfId="28638" xr:uid="{00000000-0005-0000-0000-0000DE6F0000}"/>
    <cellStyle name="SAPBEXstdItem 10 7" xfId="28639" xr:uid="{00000000-0005-0000-0000-0000DF6F0000}"/>
    <cellStyle name="SAPBEXstdItem 10 7 2" xfId="28640" xr:uid="{00000000-0005-0000-0000-0000E06F0000}"/>
    <cellStyle name="SAPBEXstdItem 10 7 3" xfId="28641" xr:uid="{00000000-0005-0000-0000-0000E16F0000}"/>
    <cellStyle name="SAPBEXstdItem 10 8" xfId="28642" xr:uid="{00000000-0005-0000-0000-0000E26F0000}"/>
    <cellStyle name="SAPBEXstdItem 10 8 2" xfId="28643" xr:uid="{00000000-0005-0000-0000-0000E36F0000}"/>
    <cellStyle name="SAPBEXstdItem 10 8 3" xfId="28644" xr:uid="{00000000-0005-0000-0000-0000E46F0000}"/>
    <cellStyle name="SAPBEXstdItem 10 9" xfId="28645" xr:uid="{00000000-0005-0000-0000-0000E56F0000}"/>
    <cellStyle name="SAPBEXstdItem 10 9 2" xfId="28646" xr:uid="{00000000-0005-0000-0000-0000E66F0000}"/>
    <cellStyle name="SAPBEXstdItem 10 9 3" xfId="28647" xr:uid="{00000000-0005-0000-0000-0000E76F0000}"/>
    <cellStyle name="SAPBEXstdItem 11" xfId="28648" xr:uid="{00000000-0005-0000-0000-0000E86F0000}"/>
    <cellStyle name="SAPBEXstdItem 11 10" xfId="28649" xr:uid="{00000000-0005-0000-0000-0000E96F0000}"/>
    <cellStyle name="SAPBEXstdItem 11 10 2" xfId="28650" xr:uid="{00000000-0005-0000-0000-0000EA6F0000}"/>
    <cellStyle name="SAPBEXstdItem 11 10 3" xfId="28651" xr:uid="{00000000-0005-0000-0000-0000EB6F0000}"/>
    <cellStyle name="SAPBEXstdItem 11 11" xfId="28652" xr:uid="{00000000-0005-0000-0000-0000EC6F0000}"/>
    <cellStyle name="SAPBEXstdItem 11 11 2" xfId="28653" xr:uid="{00000000-0005-0000-0000-0000ED6F0000}"/>
    <cellStyle name="SAPBEXstdItem 11 11 3" xfId="28654" xr:uid="{00000000-0005-0000-0000-0000EE6F0000}"/>
    <cellStyle name="SAPBEXstdItem 11 12" xfId="28655" xr:uid="{00000000-0005-0000-0000-0000EF6F0000}"/>
    <cellStyle name="SAPBEXstdItem 11 12 2" xfId="28656" xr:uid="{00000000-0005-0000-0000-0000F06F0000}"/>
    <cellStyle name="SAPBEXstdItem 11 12 3" xfId="28657" xr:uid="{00000000-0005-0000-0000-0000F16F0000}"/>
    <cellStyle name="SAPBEXstdItem 11 13" xfId="28658" xr:uid="{00000000-0005-0000-0000-0000F26F0000}"/>
    <cellStyle name="SAPBEXstdItem 11 13 2" xfId="28659" xr:uid="{00000000-0005-0000-0000-0000F36F0000}"/>
    <cellStyle name="SAPBEXstdItem 11 13 3" xfId="28660" xr:uid="{00000000-0005-0000-0000-0000F46F0000}"/>
    <cellStyle name="SAPBEXstdItem 11 14" xfId="28661" xr:uid="{00000000-0005-0000-0000-0000F56F0000}"/>
    <cellStyle name="SAPBEXstdItem 11 14 2" xfId="28662" xr:uid="{00000000-0005-0000-0000-0000F66F0000}"/>
    <cellStyle name="SAPBEXstdItem 11 14 3" xfId="28663" xr:uid="{00000000-0005-0000-0000-0000F76F0000}"/>
    <cellStyle name="SAPBEXstdItem 11 15" xfId="28664" xr:uid="{00000000-0005-0000-0000-0000F86F0000}"/>
    <cellStyle name="SAPBEXstdItem 11 15 2" xfId="28665" xr:uid="{00000000-0005-0000-0000-0000F96F0000}"/>
    <cellStyle name="SAPBEXstdItem 11 15 3" xfId="28666" xr:uid="{00000000-0005-0000-0000-0000FA6F0000}"/>
    <cellStyle name="SAPBEXstdItem 11 16" xfId="28667" xr:uid="{00000000-0005-0000-0000-0000FB6F0000}"/>
    <cellStyle name="SAPBEXstdItem 11 2" xfId="28668" xr:uid="{00000000-0005-0000-0000-0000FC6F0000}"/>
    <cellStyle name="SAPBEXstdItem 11 2 2" xfId="28669" xr:uid="{00000000-0005-0000-0000-0000FD6F0000}"/>
    <cellStyle name="SAPBEXstdItem 11 2 3" xfId="28670" xr:uid="{00000000-0005-0000-0000-0000FE6F0000}"/>
    <cellStyle name="SAPBEXstdItem 11 3" xfId="28671" xr:uid="{00000000-0005-0000-0000-0000FF6F0000}"/>
    <cellStyle name="SAPBEXstdItem 11 3 2" xfId="28672" xr:uid="{00000000-0005-0000-0000-000000700000}"/>
    <cellStyle name="SAPBEXstdItem 11 3 3" xfId="28673" xr:uid="{00000000-0005-0000-0000-000001700000}"/>
    <cellStyle name="SAPBEXstdItem 11 4" xfId="28674" xr:uid="{00000000-0005-0000-0000-000002700000}"/>
    <cellStyle name="SAPBEXstdItem 11 4 2" xfId="28675" xr:uid="{00000000-0005-0000-0000-000003700000}"/>
    <cellStyle name="SAPBEXstdItem 11 4 3" xfId="28676" xr:uid="{00000000-0005-0000-0000-000004700000}"/>
    <cellStyle name="SAPBEXstdItem 11 5" xfId="28677" xr:uid="{00000000-0005-0000-0000-000005700000}"/>
    <cellStyle name="SAPBEXstdItem 11 5 2" xfId="28678" xr:uid="{00000000-0005-0000-0000-000006700000}"/>
    <cellStyle name="SAPBEXstdItem 11 5 3" xfId="28679" xr:uid="{00000000-0005-0000-0000-000007700000}"/>
    <cellStyle name="SAPBEXstdItem 11 6" xfId="28680" xr:uid="{00000000-0005-0000-0000-000008700000}"/>
    <cellStyle name="SAPBEXstdItem 11 6 2" xfId="28681" xr:uid="{00000000-0005-0000-0000-000009700000}"/>
    <cellStyle name="SAPBEXstdItem 11 6 3" xfId="28682" xr:uid="{00000000-0005-0000-0000-00000A700000}"/>
    <cellStyle name="SAPBEXstdItem 11 7" xfId="28683" xr:uid="{00000000-0005-0000-0000-00000B700000}"/>
    <cellStyle name="SAPBEXstdItem 11 7 2" xfId="28684" xr:uid="{00000000-0005-0000-0000-00000C700000}"/>
    <cellStyle name="SAPBEXstdItem 11 7 3" xfId="28685" xr:uid="{00000000-0005-0000-0000-00000D700000}"/>
    <cellStyle name="SAPBEXstdItem 11 8" xfId="28686" xr:uid="{00000000-0005-0000-0000-00000E700000}"/>
    <cellStyle name="SAPBEXstdItem 11 8 2" xfId="28687" xr:uid="{00000000-0005-0000-0000-00000F700000}"/>
    <cellStyle name="SAPBEXstdItem 11 8 3" xfId="28688" xr:uid="{00000000-0005-0000-0000-000010700000}"/>
    <cellStyle name="SAPBEXstdItem 11 9" xfId="28689" xr:uid="{00000000-0005-0000-0000-000011700000}"/>
    <cellStyle name="SAPBEXstdItem 11 9 2" xfId="28690" xr:uid="{00000000-0005-0000-0000-000012700000}"/>
    <cellStyle name="SAPBEXstdItem 11 9 3" xfId="28691" xr:uid="{00000000-0005-0000-0000-000013700000}"/>
    <cellStyle name="SAPBEXstdItem 12" xfId="28692" xr:uid="{00000000-0005-0000-0000-000014700000}"/>
    <cellStyle name="SAPBEXstdItem 12 10" xfId="28693" xr:uid="{00000000-0005-0000-0000-000015700000}"/>
    <cellStyle name="SAPBEXstdItem 12 10 2" xfId="28694" xr:uid="{00000000-0005-0000-0000-000016700000}"/>
    <cellStyle name="SAPBEXstdItem 12 10 3" xfId="28695" xr:uid="{00000000-0005-0000-0000-000017700000}"/>
    <cellStyle name="SAPBEXstdItem 12 11" xfId="28696" xr:uid="{00000000-0005-0000-0000-000018700000}"/>
    <cellStyle name="SAPBEXstdItem 12 11 2" xfId="28697" xr:uid="{00000000-0005-0000-0000-000019700000}"/>
    <cellStyle name="SAPBEXstdItem 12 11 3" xfId="28698" xr:uid="{00000000-0005-0000-0000-00001A700000}"/>
    <cellStyle name="SAPBEXstdItem 12 12" xfId="28699" xr:uid="{00000000-0005-0000-0000-00001B700000}"/>
    <cellStyle name="SAPBEXstdItem 12 12 2" xfId="28700" xr:uid="{00000000-0005-0000-0000-00001C700000}"/>
    <cellStyle name="SAPBEXstdItem 12 12 3" xfId="28701" xr:uid="{00000000-0005-0000-0000-00001D700000}"/>
    <cellStyle name="SAPBEXstdItem 12 13" xfId="28702" xr:uid="{00000000-0005-0000-0000-00001E700000}"/>
    <cellStyle name="SAPBEXstdItem 12 13 2" xfId="28703" xr:uid="{00000000-0005-0000-0000-00001F700000}"/>
    <cellStyle name="SAPBEXstdItem 12 13 3" xfId="28704" xr:uid="{00000000-0005-0000-0000-000020700000}"/>
    <cellStyle name="SAPBEXstdItem 12 14" xfId="28705" xr:uid="{00000000-0005-0000-0000-000021700000}"/>
    <cellStyle name="SAPBEXstdItem 12 14 2" xfId="28706" xr:uid="{00000000-0005-0000-0000-000022700000}"/>
    <cellStyle name="SAPBEXstdItem 12 14 3" xfId="28707" xr:uid="{00000000-0005-0000-0000-000023700000}"/>
    <cellStyle name="SAPBEXstdItem 12 15" xfId="28708" xr:uid="{00000000-0005-0000-0000-000024700000}"/>
    <cellStyle name="SAPBEXstdItem 12 15 2" xfId="28709" xr:uid="{00000000-0005-0000-0000-000025700000}"/>
    <cellStyle name="SAPBEXstdItem 12 15 3" xfId="28710" xr:uid="{00000000-0005-0000-0000-000026700000}"/>
    <cellStyle name="SAPBEXstdItem 12 16" xfId="28711" xr:uid="{00000000-0005-0000-0000-000027700000}"/>
    <cellStyle name="SAPBEXstdItem 12 2" xfId="28712" xr:uid="{00000000-0005-0000-0000-000028700000}"/>
    <cellStyle name="SAPBEXstdItem 12 2 2" xfId="28713" xr:uid="{00000000-0005-0000-0000-000029700000}"/>
    <cellStyle name="SAPBEXstdItem 12 2 3" xfId="28714" xr:uid="{00000000-0005-0000-0000-00002A700000}"/>
    <cellStyle name="SAPBEXstdItem 12 3" xfId="28715" xr:uid="{00000000-0005-0000-0000-00002B700000}"/>
    <cellStyle name="SAPBEXstdItem 12 3 2" xfId="28716" xr:uid="{00000000-0005-0000-0000-00002C700000}"/>
    <cellStyle name="SAPBEXstdItem 12 3 3" xfId="28717" xr:uid="{00000000-0005-0000-0000-00002D700000}"/>
    <cellStyle name="SAPBEXstdItem 12 4" xfId="28718" xr:uid="{00000000-0005-0000-0000-00002E700000}"/>
    <cellStyle name="SAPBEXstdItem 12 4 2" xfId="28719" xr:uid="{00000000-0005-0000-0000-00002F700000}"/>
    <cellStyle name="SAPBEXstdItem 12 4 3" xfId="28720" xr:uid="{00000000-0005-0000-0000-000030700000}"/>
    <cellStyle name="SAPBEXstdItem 12 5" xfId="28721" xr:uid="{00000000-0005-0000-0000-000031700000}"/>
    <cellStyle name="SAPBEXstdItem 12 5 2" xfId="28722" xr:uid="{00000000-0005-0000-0000-000032700000}"/>
    <cellStyle name="SAPBEXstdItem 12 5 3" xfId="28723" xr:uid="{00000000-0005-0000-0000-000033700000}"/>
    <cellStyle name="SAPBEXstdItem 12 6" xfId="28724" xr:uid="{00000000-0005-0000-0000-000034700000}"/>
    <cellStyle name="SAPBEXstdItem 12 6 2" xfId="28725" xr:uid="{00000000-0005-0000-0000-000035700000}"/>
    <cellStyle name="SAPBEXstdItem 12 6 3" xfId="28726" xr:uid="{00000000-0005-0000-0000-000036700000}"/>
    <cellStyle name="SAPBEXstdItem 12 7" xfId="28727" xr:uid="{00000000-0005-0000-0000-000037700000}"/>
    <cellStyle name="SAPBEXstdItem 12 7 2" xfId="28728" xr:uid="{00000000-0005-0000-0000-000038700000}"/>
    <cellStyle name="SAPBEXstdItem 12 7 3" xfId="28729" xr:uid="{00000000-0005-0000-0000-000039700000}"/>
    <cellStyle name="SAPBEXstdItem 12 8" xfId="28730" xr:uid="{00000000-0005-0000-0000-00003A700000}"/>
    <cellStyle name="SAPBEXstdItem 12 8 2" xfId="28731" xr:uid="{00000000-0005-0000-0000-00003B700000}"/>
    <cellStyle name="SAPBEXstdItem 12 8 3" xfId="28732" xr:uid="{00000000-0005-0000-0000-00003C700000}"/>
    <cellStyle name="SAPBEXstdItem 12 9" xfId="28733" xr:uid="{00000000-0005-0000-0000-00003D700000}"/>
    <cellStyle name="SAPBEXstdItem 12 9 2" xfId="28734" xr:uid="{00000000-0005-0000-0000-00003E700000}"/>
    <cellStyle name="SAPBEXstdItem 12 9 3" xfId="28735" xr:uid="{00000000-0005-0000-0000-00003F700000}"/>
    <cellStyle name="SAPBEXstdItem 13" xfId="28736" xr:uid="{00000000-0005-0000-0000-000040700000}"/>
    <cellStyle name="SAPBEXstdItem 13 10" xfId="28737" xr:uid="{00000000-0005-0000-0000-000041700000}"/>
    <cellStyle name="SAPBEXstdItem 13 10 2" xfId="28738" xr:uid="{00000000-0005-0000-0000-000042700000}"/>
    <cellStyle name="SAPBEXstdItem 13 10 3" xfId="28739" xr:uid="{00000000-0005-0000-0000-000043700000}"/>
    <cellStyle name="SAPBEXstdItem 13 11" xfId="28740" xr:uid="{00000000-0005-0000-0000-000044700000}"/>
    <cellStyle name="SAPBEXstdItem 13 11 2" xfId="28741" xr:uid="{00000000-0005-0000-0000-000045700000}"/>
    <cellStyle name="SAPBEXstdItem 13 11 3" xfId="28742" xr:uid="{00000000-0005-0000-0000-000046700000}"/>
    <cellStyle name="SAPBEXstdItem 13 12" xfId="28743" xr:uid="{00000000-0005-0000-0000-000047700000}"/>
    <cellStyle name="SAPBEXstdItem 13 12 2" xfId="28744" xr:uid="{00000000-0005-0000-0000-000048700000}"/>
    <cellStyle name="SAPBEXstdItem 13 12 3" xfId="28745" xr:uid="{00000000-0005-0000-0000-000049700000}"/>
    <cellStyle name="SAPBEXstdItem 13 13" xfId="28746" xr:uid="{00000000-0005-0000-0000-00004A700000}"/>
    <cellStyle name="SAPBEXstdItem 13 13 2" xfId="28747" xr:uid="{00000000-0005-0000-0000-00004B700000}"/>
    <cellStyle name="SAPBEXstdItem 13 13 3" xfId="28748" xr:uid="{00000000-0005-0000-0000-00004C700000}"/>
    <cellStyle name="SAPBEXstdItem 13 14" xfId="28749" xr:uid="{00000000-0005-0000-0000-00004D700000}"/>
    <cellStyle name="SAPBEXstdItem 13 14 2" xfId="28750" xr:uid="{00000000-0005-0000-0000-00004E700000}"/>
    <cellStyle name="SAPBEXstdItem 13 14 3" xfId="28751" xr:uid="{00000000-0005-0000-0000-00004F700000}"/>
    <cellStyle name="SAPBEXstdItem 13 15" xfId="28752" xr:uid="{00000000-0005-0000-0000-000050700000}"/>
    <cellStyle name="SAPBEXstdItem 13 15 2" xfId="28753" xr:uid="{00000000-0005-0000-0000-000051700000}"/>
    <cellStyle name="SAPBEXstdItem 13 15 3" xfId="28754" xr:uid="{00000000-0005-0000-0000-000052700000}"/>
    <cellStyle name="SAPBEXstdItem 13 16" xfId="28755" xr:uid="{00000000-0005-0000-0000-000053700000}"/>
    <cellStyle name="SAPBEXstdItem 13 2" xfId="28756" xr:uid="{00000000-0005-0000-0000-000054700000}"/>
    <cellStyle name="SAPBEXstdItem 13 2 2" xfId="28757" xr:uid="{00000000-0005-0000-0000-000055700000}"/>
    <cellStyle name="SAPBEXstdItem 13 2 3" xfId="28758" xr:uid="{00000000-0005-0000-0000-000056700000}"/>
    <cellStyle name="SAPBEXstdItem 13 3" xfId="28759" xr:uid="{00000000-0005-0000-0000-000057700000}"/>
    <cellStyle name="SAPBEXstdItem 13 3 2" xfId="28760" xr:uid="{00000000-0005-0000-0000-000058700000}"/>
    <cellStyle name="SAPBEXstdItem 13 3 3" xfId="28761" xr:uid="{00000000-0005-0000-0000-000059700000}"/>
    <cellStyle name="SAPBEXstdItem 13 4" xfId="28762" xr:uid="{00000000-0005-0000-0000-00005A700000}"/>
    <cellStyle name="SAPBEXstdItem 13 4 2" xfId="28763" xr:uid="{00000000-0005-0000-0000-00005B700000}"/>
    <cellStyle name="SAPBEXstdItem 13 4 3" xfId="28764" xr:uid="{00000000-0005-0000-0000-00005C700000}"/>
    <cellStyle name="SAPBEXstdItem 13 5" xfId="28765" xr:uid="{00000000-0005-0000-0000-00005D700000}"/>
    <cellStyle name="SAPBEXstdItem 13 5 2" xfId="28766" xr:uid="{00000000-0005-0000-0000-00005E700000}"/>
    <cellStyle name="SAPBEXstdItem 13 5 3" xfId="28767" xr:uid="{00000000-0005-0000-0000-00005F700000}"/>
    <cellStyle name="SAPBEXstdItem 13 6" xfId="28768" xr:uid="{00000000-0005-0000-0000-000060700000}"/>
    <cellStyle name="SAPBEXstdItem 13 6 2" xfId="28769" xr:uid="{00000000-0005-0000-0000-000061700000}"/>
    <cellStyle name="SAPBEXstdItem 13 6 3" xfId="28770" xr:uid="{00000000-0005-0000-0000-000062700000}"/>
    <cellStyle name="SAPBEXstdItem 13 7" xfId="28771" xr:uid="{00000000-0005-0000-0000-000063700000}"/>
    <cellStyle name="SAPBEXstdItem 13 7 2" xfId="28772" xr:uid="{00000000-0005-0000-0000-000064700000}"/>
    <cellStyle name="SAPBEXstdItem 13 7 3" xfId="28773" xr:uid="{00000000-0005-0000-0000-000065700000}"/>
    <cellStyle name="SAPBEXstdItem 13 8" xfId="28774" xr:uid="{00000000-0005-0000-0000-000066700000}"/>
    <cellStyle name="SAPBEXstdItem 13 8 2" xfId="28775" xr:uid="{00000000-0005-0000-0000-000067700000}"/>
    <cellStyle name="SAPBEXstdItem 13 8 3" xfId="28776" xr:uid="{00000000-0005-0000-0000-000068700000}"/>
    <cellStyle name="SAPBEXstdItem 13 9" xfId="28777" xr:uid="{00000000-0005-0000-0000-000069700000}"/>
    <cellStyle name="SAPBEXstdItem 13 9 2" xfId="28778" xr:uid="{00000000-0005-0000-0000-00006A700000}"/>
    <cellStyle name="SAPBEXstdItem 13 9 3" xfId="28779" xr:uid="{00000000-0005-0000-0000-00006B700000}"/>
    <cellStyle name="SAPBEXstdItem 14" xfId="28780" xr:uid="{00000000-0005-0000-0000-00006C700000}"/>
    <cellStyle name="SAPBEXstdItem 14 10" xfId="28781" xr:uid="{00000000-0005-0000-0000-00006D700000}"/>
    <cellStyle name="SAPBEXstdItem 14 10 2" xfId="28782" xr:uid="{00000000-0005-0000-0000-00006E700000}"/>
    <cellStyle name="SAPBEXstdItem 14 10 3" xfId="28783" xr:uid="{00000000-0005-0000-0000-00006F700000}"/>
    <cellStyle name="SAPBEXstdItem 14 11" xfId="28784" xr:uid="{00000000-0005-0000-0000-000070700000}"/>
    <cellStyle name="SAPBEXstdItem 14 11 2" xfId="28785" xr:uid="{00000000-0005-0000-0000-000071700000}"/>
    <cellStyle name="SAPBEXstdItem 14 11 3" xfId="28786" xr:uid="{00000000-0005-0000-0000-000072700000}"/>
    <cellStyle name="SAPBEXstdItem 14 12" xfId="28787" xr:uid="{00000000-0005-0000-0000-000073700000}"/>
    <cellStyle name="SAPBEXstdItem 14 12 2" xfId="28788" xr:uid="{00000000-0005-0000-0000-000074700000}"/>
    <cellStyle name="SAPBEXstdItem 14 12 3" xfId="28789" xr:uid="{00000000-0005-0000-0000-000075700000}"/>
    <cellStyle name="SAPBEXstdItem 14 13" xfId="28790" xr:uid="{00000000-0005-0000-0000-000076700000}"/>
    <cellStyle name="SAPBEXstdItem 14 13 2" xfId="28791" xr:uid="{00000000-0005-0000-0000-000077700000}"/>
    <cellStyle name="SAPBEXstdItem 14 13 3" xfId="28792" xr:uid="{00000000-0005-0000-0000-000078700000}"/>
    <cellStyle name="SAPBEXstdItem 14 14" xfId="28793" xr:uid="{00000000-0005-0000-0000-000079700000}"/>
    <cellStyle name="SAPBEXstdItem 14 14 2" xfId="28794" xr:uid="{00000000-0005-0000-0000-00007A700000}"/>
    <cellStyle name="SAPBEXstdItem 14 14 3" xfId="28795" xr:uid="{00000000-0005-0000-0000-00007B700000}"/>
    <cellStyle name="SAPBEXstdItem 14 15" xfId="28796" xr:uid="{00000000-0005-0000-0000-00007C700000}"/>
    <cellStyle name="SAPBEXstdItem 14 15 2" xfId="28797" xr:uid="{00000000-0005-0000-0000-00007D700000}"/>
    <cellStyle name="SAPBEXstdItem 14 15 3" xfId="28798" xr:uid="{00000000-0005-0000-0000-00007E700000}"/>
    <cellStyle name="SAPBEXstdItem 14 16" xfId="28799" xr:uid="{00000000-0005-0000-0000-00007F700000}"/>
    <cellStyle name="SAPBEXstdItem 14 2" xfId="28800" xr:uid="{00000000-0005-0000-0000-000080700000}"/>
    <cellStyle name="SAPBEXstdItem 14 2 2" xfId="28801" xr:uid="{00000000-0005-0000-0000-000081700000}"/>
    <cellStyle name="SAPBEXstdItem 14 2 3" xfId="28802" xr:uid="{00000000-0005-0000-0000-000082700000}"/>
    <cellStyle name="SAPBEXstdItem 14 3" xfId="28803" xr:uid="{00000000-0005-0000-0000-000083700000}"/>
    <cellStyle name="SAPBEXstdItem 14 3 2" xfId="28804" xr:uid="{00000000-0005-0000-0000-000084700000}"/>
    <cellStyle name="SAPBEXstdItem 14 3 3" xfId="28805" xr:uid="{00000000-0005-0000-0000-000085700000}"/>
    <cellStyle name="SAPBEXstdItem 14 4" xfId="28806" xr:uid="{00000000-0005-0000-0000-000086700000}"/>
    <cellStyle name="SAPBEXstdItem 14 4 2" xfId="28807" xr:uid="{00000000-0005-0000-0000-000087700000}"/>
    <cellStyle name="SAPBEXstdItem 14 4 3" xfId="28808" xr:uid="{00000000-0005-0000-0000-000088700000}"/>
    <cellStyle name="SAPBEXstdItem 14 5" xfId="28809" xr:uid="{00000000-0005-0000-0000-000089700000}"/>
    <cellStyle name="SAPBEXstdItem 14 5 2" xfId="28810" xr:uid="{00000000-0005-0000-0000-00008A700000}"/>
    <cellStyle name="SAPBEXstdItem 14 5 3" xfId="28811" xr:uid="{00000000-0005-0000-0000-00008B700000}"/>
    <cellStyle name="SAPBEXstdItem 14 6" xfId="28812" xr:uid="{00000000-0005-0000-0000-00008C700000}"/>
    <cellStyle name="SAPBEXstdItem 14 6 2" xfId="28813" xr:uid="{00000000-0005-0000-0000-00008D700000}"/>
    <cellStyle name="SAPBEXstdItem 14 6 3" xfId="28814" xr:uid="{00000000-0005-0000-0000-00008E700000}"/>
    <cellStyle name="SAPBEXstdItem 14 7" xfId="28815" xr:uid="{00000000-0005-0000-0000-00008F700000}"/>
    <cellStyle name="SAPBEXstdItem 14 7 2" xfId="28816" xr:uid="{00000000-0005-0000-0000-000090700000}"/>
    <cellStyle name="SAPBEXstdItem 14 7 3" xfId="28817" xr:uid="{00000000-0005-0000-0000-000091700000}"/>
    <cellStyle name="SAPBEXstdItem 14 8" xfId="28818" xr:uid="{00000000-0005-0000-0000-000092700000}"/>
    <cellStyle name="SAPBEXstdItem 14 8 2" xfId="28819" xr:uid="{00000000-0005-0000-0000-000093700000}"/>
    <cellStyle name="SAPBEXstdItem 14 8 3" xfId="28820" xr:uid="{00000000-0005-0000-0000-000094700000}"/>
    <cellStyle name="SAPBEXstdItem 14 9" xfId="28821" xr:uid="{00000000-0005-0000-0000-000095700000}"/>
    <cellStyle name="SAPBEXstdItem 14 9 2" xfId="28822" xr:uid="{00000000-0005-0000-0000-000096700000}"/>
    <cellStyle name="SAPBEXstdItem 14 9 3" xfId="28823" xr:uid="{00000000-0005-0000-0000-000097700000}"/>
    <cellStyle name="SAPBEXstdItem 15" xfId="28824" xr:uid="{00000000-0005-0000-0000-000098700000}"/>
    <cellStyle name="SAPBEXstdItem 15 2" xfId="28825" xr:uid="{00000000-0005-0000-0000-000099700000}"/>
    <cellStyle name="SAPBEXstdItem 15 3" xfId="28826" xr:uid="{00000000-0005-0000-0000-00009A700000}"/>
    <cellStyle name="SAPBEXstdItem 16" xfId="28827" xr:uid="{00000000-0005-0000-0000-00009B700000}"/>
    <cellStyle name="SAPBEXstdItem 16 2" xfId="28828" xr:uid="{00000000-0005-0000-0000-00009C700000}"/>
    <cellStyle name="SAPBEXstdItem 16 3" xfId="28829" xr:uid="{00000000-0005-0000-0000-00009D700000}"/>
    <cellStyle name="SAPBEXstdItem 17" xfId="28830" xr:uid="{00000000-0005-0000-0000-00009E700000}"/>
    <cellStyle name="SAPBEXstdItem 17 2" xfId="28831" xr:uid="{00000000-0005-0000-0000-00009F700000}"/>
    <cellStyle name="SAPBEXstdItem 17 3" xfId="28832" xr:uid="{00000000-0005-0000-0000-0000A0700000}"/>
    <cellStyle name="SAPBEXstdItem 18" xfId="28833" xr:uid="{00000000-0005-0000-0000-0000A1700000}"/>
    <cellStyle name="SAPBEXstdItem 18 2" xfId="28834" xr:uid="{00000000-0005-0000-0000-0000A2700000}"/>
    <cellStyle name="SAPBEXstdItem 18 3" xfId="28835" xr:uid="{00000000-0005-0000-0000-0000A3700000}"/>
    <cellStyle name="SAPBEXstdItem 19" xfId="28836" xr:uid="{00000000-0005-0000-0000-0000A4700000}"/>
    <cellStyle name="SAPBEXstdItem 19 2" xfId="28837" xr:uid="{00000000-0005-0000-0000-0000A5700000}"/>
    <cellStyle name="SAPBEXstdItem 19 3" xfId="28838" xr:uid="{00000000-0005-0000-0000-0000A6700000}"/>
    <cellStyle name="SAPBEXstdItem 2" xfId="28839" xr:uid="{00000000-0005-0000-0000-0000A7700000}"/>
    <cellStyle name="SAPBEXstdItem 2 10" xfId="28840" xr:uid="{00000000-0005-0000-0000-0000A8700000}"/>
    <cellStyle name="SAPBEXstdItem 2 10 10" xfId="28841" xr:uid="{00000000-0005-0000-0000-0000A9700000}"/>
    <cellStyle name="SAPBEXstdItem 2 10 10 2" xfId="28842" xr:uid="{00000000-0005-0000-0000-0000AA700000}"/>
    <cellStyle name="SAPBEXstdItem 2 10 10 3" xfId="28843" xr:uid="{00000000-0005-0000-0000-0000AB700000}"/>
    <cellStyle name="SAPBEXstdItem 2 10 11" xfId="28844" xr:uid="{00000000-0005-0000-0000-0000AC700000}"/>
    <cellStyle name="SAPBEXstdItem 2 10 11 2" xfId="28845" xr:uid="{00000000-0005-0000-0000-0000AD700000}"/>
    <cellStyle name="SAPBEXstdItem 2 10 11 3" xfId="28846" xr:uid="{00000000-0005-0000-0000-0000AE700000}"/>
    <cellStyle name="SAPBEXstdItem 2 10 12" xfId="28847" xr:uid="{00000000-0005-0000-0000-0000AF700000}"/>
    <cellStyle name="SAPBEXstdItem 2 10 12 2" xfId="28848" xr:uid="{00000000-0005-0000-0000-0000B0700000}"/>
    <cellStyle name="SAPBEXstdItem 2 10 12 3" xfId="28849" xr:uid="{00000000-0005-0000-0000-0000B1700000}"/>
    <cellStyle name="SAPBEXstdItem 2 10 13" xfId="28850" xr:uid="{00000000-0005-0000-0000-0000B2700000}"/>
    <cellStyle name="SAPBEXstdItem 2 10 13 2" xfId="28851" xr:uid="{00000000-0005-0000-0000-0000B3700000}"/>
    <cellStyle name="SAPBEXstdItem 2 10 13 3" xfId="28852" xr:uid="{00000000-0005-0000-0000-0000B4700000}"/>
    <cellStyle name="SAPBEXstdItem 2 10 14" xfId="28853" xr:uid="{00000000-0005-0000-0000-0000B5700000}"/>
    <cellStyle name="SAPBEXstdItem 2 10 14 2" xfId="28854" xr:uid="{00000000-0005-0000-0000-0000B6700000}"/>
    <cellStyle name="SAPBEXstdItem 2 10 14 3" xfId="28855" xr:uid="{00000000-0005-0000-0000-0000B7700000}"/>
    <cellStyle name="SAPBEXstdItem 2 10 15" xfId="28856" xr:uid="{00000000-0005-0000-0000-0000B8700000}"/>
    <cellStyle name="SAPBEXstdItem 2 10 15 2" xfId="28857" xr:uid="{00000000-0005-0000-0000-0000B9700000}"/>
    <cellStyle name="SAPBEXstdItem 2 10 15 3" xfId="28858" xr:uid="{00000000-0005-0000-0000-0000BA700000}"/>
    <cellStyle name="SAPBEXstdItem 2 10 16" xfId="28859" xr:uid="{00000000-0005-0000-0000-0000BB700000}"/>
    <cellStyle name="SAPBEXstdItem 2 10 2" xfId="28860" xr:uid="{00000000-0005-0000-0000-0000BC700000}"/>
    <cellStyle name="SAPBEXstdItem 2 10 2 2" xfId="28861" xr:uid="{00000000-0005-0000-0000-0000BD700000}"/>
    <cellStyle name="SAPBEXstdItem 2 10 2 3" xfId="28862" xr:uid="{00000000-0005-0000-0000-0000BE700000}"/>
    <cellStyle name="SAPBEXstdItem 2 10 3" xfId="28863" xr:uid="{00000000-0005-0000-0000-0000BF700000}"/>
    <cellStyle name="SAPBEXstdItem 2 10 3 2" xfId="28864" xr:uid="{00000000-0005-0000-0000-0000C0700000}"/>
    <cellStyle name="SAPBEXstdItem 2 10 3 3" xfId="28865" xr:uid="{00000000-0005-0000-0000-0000C1700000}"/>
    <cellStyle name="SAPBEXstdItem 2 10 4" xfId="28866" xr:uid="{00000000-0005-0000-0000-0000C2700000}"/>
    <cellStyle name="SAPBEXstdItem 2 10 4 2" xfId="28867" xr:uid="{00000000-0005-0000-0000-0000C3700000}"/>
    <cellStyle name="SAPBEXstdItem 2 10 4 3" xfId="28868" xr:uid="{00000000-0005-0000-0000-0000C4700000}"/>
    <cellStyle name="SAPBEXstdItem 2 10 5" xfId="28869" xr:uid="{00000000-0005-0000-0000-0000C5700000}"/>
    <cellStyle name="SAPBEXstdItem 2 10 5 2" xfId="28870" xr:uid="{00000000-0005-0000-0000-0000C6700000}"/>
    <cellStyle name="SAPBEXstdItem 2 10 5 3" xfId="28871" xr:uid="{00000000-0005-0000-0000-0000C7700000}"/>
    <cellStyle name="SAPBEXstdItem 2 10 6" xfId="28872" xr:uid="{00000000-0005-0000-0000-0000C8700000}"/>
    <cellStyle name="SAPBEXstdItem 2 10 6 2" xfId="28873" xr:uid="{00000000-0005-0000-0000-0000C9700000}"/>
    <cellStyle name="SAPBEXstdItem 2 10 6 3" xfId="28874" xr:uid="{00000000-0005-0000-0000-0000CA700000}"/>
    <cellStyle name="SAPBEXstdItem 2 10 7" xfId="28875" xr:uid="{00000000-0005-0000-0000-0000CB700000}"/>
    <cellStyle name="SAPBEXstdItem 2 10 7 2" xfId="28876" xr:uid="{00000000-0005-0000-0000-0000CC700000}"/>
    <cellStyle name="SAPBEXstdItem 2 10 7 3" xfId="28877" xr:uid="{00000000-0005-0000-0000-0000CD700000}"/>
    <cellStyle name="SAPBEXstdItem 2 10 8" xfId="28878" xr:uid="{00000000-0005-0000-0000-0000CE700000}"/>
    <cellStyle name="SAPBEXstdItem 2 10 8 2" xfId="28879" xr:uid="{00000000-0005-0000-0000-0000CF700000}"/>
    <cellStyle name="SAPBEXstdItem 2 10 8 3" xfId="28880" xr:uid="{00000000-0005-0000-0000-0000D0700000}"/>
    <cellStyle name="SAPBEXstdItem 2 10 9" xfId="28881" xr:uid="{00000000-0005-0000-0000-0000D1700000}"/>
    <cellStyle name="SAPBEXstdItem 2 10 9 2" xfId="28882" xr:uid="{00000000-0005-0000-0000-0000D2700000}"/>
    <cellStyle name="SAPBEXstdItem 2 10 9 3" xfId="28883" xr:uid="{00000000-0005-0000-0000-0000D3700000}"/>
    <cellStyle name="SAPBEXstdItem 2 11" xfId="28884" xr:uid="{00000000-0005-0000-0000-0000D4700000}"/>
    <cellStyle name="SAPBEXstdItem 2 11 10" xfId="28885" xr:uid="{00000000-0005-0000-0000-0000D5700000}"/>
    <cellStyle name="SAPBEXstdItem 2 11 10 2" xfId="28886" xr:uid="{00000000-0005-0000-0000-0000D6700000}"/>
    <cellStyle name="SAPBEXstdItem 2 11 10 3" xfId="28887" xr:uid="{00000000-0005-0000-0000-0000D7700000}"/>
    <cellStyle name="SAPBEXstdItem 2 11 11" xfId="28888" xr:uid="{00000000-0005-0000-0000-0000D8700000}"/>
    <cellStyle name="SAPBEXstdItem 2 11 11 2" xfId="28889" xr:uid="{00000000-0005-0000-0000-0000D9700000}"/>
    <cellStyle name="SAPBEXstdItem 2 11 11 3" xfId="28890" xr:uid="{00000000-0005-0000-0000-0000DA700000}"/>
    <cellStyle name="SAPBEXstdItem 2 11 12" xfId="28891" xr:uid="{00000000-0005-0000-0000-0000DB700000}"/>
    <cellStyle name="SAPBEXstdItem 2 11 12 2" xfId="28892" xr:uid="{00000000-0005-0000-0000-0000DC700000}"/>
    <cellStyle name="SAPBEXstdItem 2 11 12 3" xfId="28893" xr:uid="{00000000-0005-0000-0000-0000DD700000}"/>
    <cellStyle name="SAPBEXstdItem 2 11 13" xfId="28894" xr:uid="{00000000-0005-0000-0000-0000DE700000}"/>
    <cellStyle name="SAPBEXstdItem 2 11 13 2" xfId="28895" xr:uid="{00000000-0005-0000-0000-0000DF700000}"/>
    <cellStyle name="SAPBEXstdItem 2 11 13 3" xfId="28896" xr:uid="{00000000-0005-0000-0000-0000E0700000}"/>
    <cellStyle name="SAPBEXstdItem 2 11 14" xfId="28897" xr:uid="{00000000-0005-0000-0000-0000E1700000}"/>
    <cellStyle name="SAPBEXstdItem 2 11 14 2" xfId="28898" xr:uid="{00000000-0005-0000-0000-0000E2700000}"/>
    <cellStyle name="SAPBEXstdItem 2 11 14 3" xfId="28899" xr:uid="{00000000-0005-0000-0000-0000E3700000}"/>
    <cellStyle name="SAPBEXstdItem 2 11 15" xfId="28900" xr:uid="{00000000-0005-0000-0000-0000E4700000}"/>
    <cellStyle name="SAPBEXstdItem 2 11 15 2" xfId="28901" xr:uid="{00000000-0005-0000-0000-0000E5700000}"/>
    <cellStyle name="SAPBEXstdItem 2 11 15 3" xfId="28902" xr:uid="{00000000-0005-0000-0000-0000E6700000}"/>
    <cellStyle name="SAPBEXstdItem 2 11 16" xfId="28903" xr:uid="{00000000-0005-0000-0000-0000E7700000}"/>
    <cellStyle name="SAPBEXstdItem 2 11 2" xfId="28904" xr:uid="{00000000-0005-0000-0000-0000E8700000}"/>
    <cellStyle name="SAPBEXstdItem 2 11 2 2" xfId="28905" xr:uid="{00000000-0005-0000-0000-0000E9700000}"/>
    <cellStyle name="SAPBEXstdItem 2 11 2 3" xfId="28906" xr:uid="{00000000-0005-0000-0000-0000EA700000}"/>
    <cellStyle name="SAPBEXstdItem 2 11 3" xfId="28907" xr:uid="{00000000-0005-0000-0000-0000EB700000}"/>
    <cellStyle name="SAPBEXstdItem 2 11 3 2" xfId="28908" xr:uid="{00000000-0005-0000-0000-0000EC700000}"/>
    <cellStyle name="SAPBEXstdItem 2 11 3 3" xfId="28909" xr:uid="{00000000-0005-0000-0000-0000ED700000}"/>
    <cellStyle name="SAPBEXstdItem 2 11 4" xfId="28910" xr:uid="{00000000-0005-0000-0000-0000EE700000}"/>
    <cellStyle name="SAPBEXstdItem 2 11 4 2" xfId="28911" xr:uid="{00000000-0005-0000-0000-0000EF700000}"/>
    <cellStyle name="SAPBEXstdItem 2 11 4 3" xfId="28912" xr:uid="{00000000-0005-0000-0000-0000F0700000}"/>
    <cellStyle name="SAPBEXstdItem 2 11 5" xfId="28913" xr:uid="{00000000-0005-0000-0000-0000F1700000}"/>
    <cellStyle name="SAPBEXstdItem 2 11 5 2" xfId="28914" xr:uid="{00000000-0005-0000-0000-0000F2700000}"/>
    <cellStyle name="SAPBEXstdItem 2 11 5 3" xfId="28915" xr:uid="{00000000-0005-0000-0000-0000F3700000}"/>
    <cellStyle name="SAPBEXstdItem 2 11 6" xfId="28916" xr:uid="{00000000-0005-0000-0000-0000F4700000}"/>
    <cellStyle name="SAPBEXstdItem 2 11 6 2" xfId="28917" xr:uid="{00000000-0005-0000-0000-0000F5700000}"/>
    <cellStyle name="SAPBEXstdItem 2 11 6 3" xfId="28918" xr:uid="{00000000-0005-0000-0000-0000F6700000}"/>
    <cellStyle name="SAPBEXstdItem 2 11 7" xfId="28919" xr:uid="{00000000-0005-0000-0000-0000F7700000}"/>
    <cellStyle name="SAPBEXstdItem 2 11 7 2" xfId="28920" xr:uid="{00000000-0005-0000-0000-0000F8700000}"/>
    <cellStyle name="SAPBEXstdItem 2 11 7 3" xfId="28921" xr:uid="{00000000-0005-0000-0000-0000F9700000}"/>
    <cellStyle name="SAPBEXstdItem 2 11 8" xfId="28922" xr:uid="{00000000-0005-0000-0000-0000FA700000}"/>
    <cellStyle name="SAPBEXstdItem 2 11 8 2" xfId="28923" xr:uid="{00000000-0005-0000-0000-0000FB700000}"/>
    <cellStyle name="SAPBEXstdItem 2 11 8 3" xfId="28924" xr:uid="{00000000-0005-0000-0000-0000FC700000}"/>
    <cellStyle name="SAPBEXstdItem 2 11 9" xfId="28925" xr:uid="{00000000-0005-0000-0000-0000FD700000}"/>
    <cellStyle name="SAPBEXstdItem 2 11 9 2" xfId="28926" xr:uid="{00000000-0005-0000-0000-0000FE700000}"/>
    <cellStyle name="SAPBEXstdItem 2 11 9 3" xfId="28927" xr:uid="{00000000-0005-0000-0000-0000FF700000}"/>
    <cellStyle name="SAPBEXstdItem 2 12" xfId="28928" xr:uid="{00000000-0005-0000-0000-000000710000}"/>
    <cellStyle name="SAPBEXstdItem 2 12 10" xfId="28929" xr:uid="{00000000-0005-0000-0000-000001710000}"/>
    <cellStyle name="SAPBEXstdItem 2 12 10 2" xfId="28930" xr:uid="{00000000-0005-0000-0000-000002710000}"/>
    <cellStyle name="SAPBEXstdItem 2 12 10 3" xfId="28931" xr:uid="{00000000-0005-0000-0000-000003710000}"/>
    <cellStyle name="SAPBEXstdItem 2 12 11" xfId="28932" xr:uid="{00000000-0005-0000-0000-000004710000}"/>
    <cellStyle name="SAPBEXstdItem 2 12 11 2" xfId="28933" xr:uid="{00000000-0005-0000-0000-000005710000}"/>
    <cellStyle name="SAPBEXstdItem 2 12 11 3" xfId="28934" xr:uid="{00000000-0005-0000-0000-000006710000}"/>
    <cellStyle name="SAPBEXstdItem 2 12 12" xfId="28935" xr:uid="{00000000-0005-0000-0000-000007710000}"/>
    <cellStyle name="SAPBEXstdItem 2 12 12 2" xfId="28936" xr:uid="{00000000-0005-0000-0000-000008710000}"/>
    <cellStyle name="SAPBEXstdItem 2 12 12 3" xfId="28937" xr:uid="{00000000-0005-0000-0000-000009710000}"/>
    <cellStyle name="SAPBEXstdItem 2 12 13" xfId="28938" xr:uid="{00000000-0005-0000-0000-00000A710000}"/>
    <cellStyle name="SAPBEXstdItem 2 12 13 2" xfId="28939" xr:uid="{00000000-0005-0000-0000-00000B710000}"/>
    <cellStyle name="SAPBEXstdItem 2 12 13 3" xfId="28940" xr:uid="{00000000-0005-0000-0000-00000C710000}"/>
    <cellStyle name="SAPBEXstdItem 2 12 14" xfId="28941" xr:uid="{00000000-0005-0000-0000-00000D710000}"/>
    <cellStyle name="SAPBEXstdItem 2 12 14 2" xfId="28942" xr:uid="{00000000-0005-0000-0000-00000E710000}"/>
    <cellStyle name="SAPBEXstdItem 2 12 14 3" xfId="28943" xr:uid="{00000000-0005-0000-0000-00000F710000}"/>
    <cellStyle name="SAPBEXstdItem 2 12 15" xfId="28944" xr:uid="{00000000-0005-0000-0000-000010710000}"/>
    <cellStyle name="SAPBEXstdItem 2 12 15 2" xfId="28945" xr:uid="{00000000-0005-0000-0000-000011710000}"/>
    <cellStyle name="SAPBEXstdItem 2 12 15 3" xfId="28946" xr:uid="{00000000-0005-0000-0000-000012710000}"/>
    <cellStyle name="SAPBEXstdItem 2 12 16" xfId="28947" xr:uid="{00000000-0005-0000-0000-000013710000}"/>
    <cellStyle name="SAPBEXstdItem 2 12 2" xfId="28948" xr:uid="{00000000-0005-0000-0000-000014710000}"/>
    <cellStyle name="SAPBEXstdItem 2 12 2 2" xfId="28949" xr:uid="{00000000-0005-0000-0000-000015710000}"/>
    <cellStyle name="SAPBEXstdItem 2 12 2 3" xfId="28950" xr:uid="{00000000-0005-0000-0000-000016710000}"/>
    <cellStyle name="SAPBEXstdItem 2 12 3" xfId="28951" xr:uid="{00000000-0005-0000-0000-000017710000}"/>
    <cellStyle name="SAPBEXstdItem 2 12 3 2" xfId="28952" xr:uid="{00000000-0005-0000-0000-000018710000}"/>
    <cellStyle name="SAPBEXstdItem 2 12 3 3" xfId="28953" xr:uid="{00000000-0005-0000-0000-000019710000}"/>
    <cellStyle name="SAPBEXstdItem 2 12 4" xfId="28954" xr:uid="{00000000-0005-0000-0000-00001A710000}"/>
    <cellStyle name="SAPBEXstdItem 2 12 4 2" xfId="28955" xr:uid="{00000000-0005-0000-0000-00001B710000}"/>
    <cellStyle name="SAPBEXstdItem 2 12 4 3" xfId="28956" xr:uid="{00000000-0005-0000-0000-00001C710000}"/>
    <cellStyle name="SAPBEXstdItem 2 12 5" xfId="28957" xr:uid="{00000000-0005-0000-0000-00001D710000}"/>
    <cellStyle name="SAPBEXstdItem 2 12 5 2" xfId="28958" xr:uid="{00000000-0005-0000-0000-00001E710000}"/>
    <cellStyle name="SAPBEXstdItem 2 12 5 3" xfId="28959" xr:uid="{00000000-0005-0000-0000-00001F710000}"/>
    <cellStyle name="SAPBEXstdItem 2 12 6" xfId="28960" xr:uid="{00000000-0005-0000-0000-000020710000}"/>
    <cellStyle name="SAPBEXstdItem 2 12 6 2" xfId="28961" xr:uid="{00000000-0005-0000-0000-000021710000}"/>
    <cellStyle name="SAPBEXstdItem 2 12 6 3" xfId="28962" xr:uid="{00000000-0005-0000-0000-000022710000}"/>
    <cellStyle name="SAPBEXstdItem 2 12 7" xfId="28963" xr:uid="{00000000-0005-0000-0000-000023710000}"/>
    <cellStyle name="SAPBEXstdItem 2 12 7 2" xfId="28964" xr:uid="{00000000-0005-0000-0000-000024710000}"/>
    <cellStyle name="SAPBEXstdItem 2 12 7 3" xfId="28965" xr:uid="{00000000-0005-0000-0000-000025710000}"/>
    <cellStyle name="SAPBEXstdItem 2 12 8" xfId="28966" xr:uid="{00000000-0005-0000-0000-000026710000}"/>
    <cellStyle name="SAPBEXstdItem 2 12 8 2" xfId="28967" xr:uid="{00000000-0005-0000-0000-000027710000}"/>
    <cellStyle name="SAPBEXstdItem 2 12 8 3" xfId="28968" xr:uid="{00000000-0005-0000-0000-000028710000}"/>
    <cellStyle name="SAPBEXstdItem 2 12 9" xfId="28969" xr:uid="{00000000-0005-0000-0000-000029710000}"/>
    <cellStyle name="SAPBEXstdItem 2 12 9 2" xfId="28970" xr:uid="{00000000-0005-0000-0000-00002A710000}"/>
    <cellStyle name="SAPBEXstdItem 2 12 9 3" xfId="28971" xr:uid="{00000000-0005-0000-0000-00002B710000}"/>
    <cellStyle name="SAPBEXstdItem 2 13" xfId="28972" xr:uid="{00000000-0005-0000-0000-00002C710000}"/>
    <cellStyle name="SAPBEXstdItem 2 13 10" xfId="28973" xr:uid="{00000000-0005-0000-0000-00002D710000}"/>
    <cellStyle name="SAPBEXstdItem 2 13 10 2" xfId="28974" xr:uid="{00000000-0005-0000-0000-00002E710000}"/>
    <cellStyle name="SAPBEXstdItem 2 13 10 3" xfId="28975" xr:uid="{00000000-0005-0000-0000-00002F710000}"/>
    <cellStyle name="SAPBEXstdItem 2 13 11" xfId="28976" xr:uid="{00000000-0005-0000-0000-000030710000}"/>
    <cellStyle name="SAPBEXstdItem 2 13 11 2" xfId="28977" xr:uid="{00000000-0005-0000-0000-000031710000}"/>
    <cellStyle name="SAPBEXstdItem 2 13 11 3" xfId="28978" xr:uid="{00000000-0005-0000-0000-000032710000}"/>
    <cellStyle name="SAPBEXstdItem 2 13 12" xfId="28979" xr:uid="{00000000-0005-0000-0000-000033710000}"/>
    <cellStyle name="SAPBEXstdItem 2 13 12 2" xfId="28980" xr:uid="{00000000-0005-0000-0000-000034710000}"/>
    <cellStyle name="SAPBEXstdItem 2 13 12 3" xfId="28981" xr:uid="{00000000-0005-0000-0000-000035710000}"/>
    <cellStyle name="SAPBEXstdItem 2 13 13" xfId="28982" xr:uid="{00000000-0005-0000-0000-000036710000}"/>
    <cellStyle name="SAPBEXstdItem 2 13 13 2" xfId="28983" xr:uid="{00000000-0005-0000-0000-000037710000}"/>
    <cellStyle name="SAPBEXstdItem 2 13 13 3" xfId="28984" xr:uid="{00000000-0005-0000-0000-000038710000}"/>
    <cellStyle name="SAPBEXstdItem 2 13 14" xfId="28985" xr:uid="{00000000-0005-0000-0000-000039710000}"/>
    <cellStyle name="SAPBEXstdItem 2 13 14 2" xfId="28986" xr:uid="{00000000-0005-0000-0000-00003A710000}"/>
    <cellStyle name="SAPBEXstdItem 2 13 14 3" xfId="28987" xr:uid="{00000000-0005-0000-0000-00003B710000}"/>
    <cellStyle name="SAPBEXstdItem 2 13 15" xfId="28988" xr:uid="{00000000-0005-0000-0000-00003C710000}"/>
    <cellStyle name="SAPBEXstdItem 2 13 15 2" xfId="28989" xr:uid="{00000000-0005-0000-0000-00003D710000}"/>
    <cellStyle name="SAPBEXstdItem 2 13 15 3" xfId="28990" xr:uid="{00000000-0005-0000-0000-00003E710000}"/>
    <cellStyle name="SAPBEXstdItem 2 13 16" xfId="28991" xr:uid="{00000000-0005-0000-0000-00003F710000}"/>
    <cellStyle name="SAPBEXstdItem 2 13 2" xfId="28992" xr:uid="{00000000-0005-0000-0000-000040710000}"/>
    <cellStyle name="SAPBEXstdItem 2 13 2 2" xfId="28993" xr:uid="{00000000-0005-0000-0000-000041710000}"/>
    <cellStyle name="SAPBEXstdItem 2 13 2 3" xfId="28994" xr:uid="{00000000-0005-0000-0000-000042710000}"/>
    <cellStyle name="SAPBEXstdItem 2 13 3" xfId="28995" xr:uid="{00000000-0005-0000-0000-000043710000}"/>
    <cellStyle name="SAPBEXstdItem 2 13 3 2" xfId="28996" xr:uid="{00000000-0005-0000-0000-000044710000}"/>
    <cellStyle name="SAPBEXstdItem 2 13 3 3" xfId="28997" xr:uid="{00000000-0005-0000-0000-000045710000}"/>
    <cellStyle name="SAPBEXstdItem 2 13 4" xfId="28998" xr:uid="{00000000-0005-0000-0000-000046710000}"/>
    <cellStyle name="SAPBEXstdItem 2 13 4 2" xfId="28999" xr:uid="{00000000-0005-0000-0000-000047710000}"/>
    <cellStyle name="SAPBEXstdItem 2 13 4 3" xfId="29000" xr:uid="{00000000-0005-0000-0000-000048710000}"/>
    <cellStyle name="SAPBEXstdItem 2 13 5" xfId="29001" xr:uid="{00000000-0005-0000-0000-000049710000}"/>
    <cellStyle name="SAPBEXstdItem 2 13 5 2" xfId="29002" xr:uid="{00000000-0005-0000-0000-00004A710000}"/>
    <cellStyle name="SAPBEXstdItem 2 13 5 3" xfId="29003" xr:uid="{00000000-0005-0000-0000-00004B710000}"/>
    <cellStyle name="SAPBEXstdItem 2 13 6" xfId="29004" xr:uid="{00000000-0005-0000-0000-00004C710000}"/>
    <cellStyle name="SAPBEXstdItem 2 13 6 2" xfId="29005" xr:uid="{00000000-0005-0000-0000-00004D710000}"/>
    <cellStyle name="SAPBEXstdItem 2 13 6 3" xfId="29006" xr:uid="{00000000-0005-0000-0000-00004E710000}"/>
    <cellStyle name="SAPBEXstdItem 2 13 7" xfId="29007" xr:uid="{00000000-0005-0000-0000-00004F710000}"/>
    <cellStyle name="SAPBEXstdItem 2 13 7 2" xfId="29008" xr:uid="{00000000-0005-0000-0000-000050710000}"/>
    <cellStyle name="SAPBEXstdItem 2 13 7 3" xfId="29009" xr:uid="{00000000-0005-0000-0000-000051710000}"/>
    <cellStyle name="SAPBEXstdItem 2 13 8" xfId="29010" xr:uid="{00000000-0005-0000-0000-000052710000}"/>
    <cellStyle name="SAPBEXstdItem 2 13 8 2" xfId="29011" xr:uid="{00000000-0005-0000-0000-000053710000}"/>
    <cellStyle name="SAPBEXstdItem 2 13 8 3" xfId="29012" xr:uid="{00000000-0005-0000-0000-000054710000}"/>
    <cellStyle name="SAPBEXstdItem 2 13 9" xfId="29013" xr:uid="{00000000-0005-0000-0000-000055710000}"/>
    <cellStyle name="SAPBEXstdItem 2 13 9 2" xfId="29014" xr:uid="{00000000-0005-0000-0000-000056710000}"/>
    <cellStyle name="SAPBEXstdItem 2 13 9 3" xfId="29015" xr:uid="{00000000-0005-0000-0000-000057710000}"/>
    <cellStyle name="SAPBEXstdItem 2 14" xfId="29016" xr:uid="{00000000-0005-0000-0000-000058710000}"/>
    <cellStyle name="SAPBEXstdItem 2 14 2" xfId="29017" xr:uid="{00000000-0005-0000-0000-000059710000}"/>
    <cellStyle name="SAPBEXstdItem 2 14 3" xfId="29018" xr:uid="{00000000-0005-0000-0000-00005A710000}"/>
    <cellStyle name="SAPBEXstdItem 2 15" xfId="29019" xr:uid="{00000000-0005-0000-0000-00005B710000}"/>
    <cellStyle name="SAPBEXstdItem 2 15 2" xfId="29020" xr:uid="{00000000-0005-0000-0000-00005C710000}"/>
    <cellStyle name="SAPBEXstdItem 2 15 3" xfId="29021" xr:uid="{00000000-0005-0000-0000-00005D710000}"/>
    <cellStyle name="SAPBEXstdItem 2 16" xfId="29022" xr:uid="{00000000-0005-0000-0000-00005E710000}"/>
    <cellStyle name="SAPBEXstdItem 2 16 2" xfId="29023" xr:uid="{00000000-0005-0000-0000-00005F710000}"/>
    <cellStyle name="SAPBEXstdItem 2 16 3" xfId="29024" xr:uid="{00000000-0005-0000-0000-000060710000}"/>
    <cellStyle name="SAPBEXstdItem 2 17" xfId="29025" xr:uid="{00000000-0005-0000-0000-000061710000}"/>
    <cellStyle name="SAPBEXstdItem 2 17 2" xfId="29026" xr:uid="{00000000-0005-0000-0000-000062710000}"/>
    <cellStyle name="SAPBEXstdItem 2 17 3" xfId="29027" xr:uid="{00000000-0005-0000-0000-000063710000}"/>
    <cellStyle name="SAPBEXstdItem 2 18" xfId="29028" xr:uid="{00000000-0005-0000-0000-000064710000}"/>
    <cellStyle name="SAPBEXstdItem 2 18 2" xfId="29029" xr:uid="{00000000-0005-0000-0000-000065710000}"/>
    <cellStyle name="SAPBEXstdItem 2 18 3" xfId="29030" xr:uid="{00000000-0005-0000-0000-000066710000}"/>
    <cellStyle name="SAPBEXstdItem 2 19" xfId="29031" xr:uid="{00000000-0005-0000-0000-000067710000}"/>
    <cellStyle name="SAPBEXstdItem 2 19 2" xfId="29032" xr:uid="{00000000-0005-0000-0000-000068710000}"/>
    <cellStyle name="SAPBEXstdItem 2 19 3" xfId="29033" xr:uid="{00000000-0005-0000-0000-000069710000}"/>
    <cellStyle name="SAPBEXstdItem 2 2" xfId="29034" xr:uid="{00000000-0005-0000-0000-00006A710000}"/>
    <cellStyle name="SAPBEXstdItem 2 2 10" xfId="29035" xr:uid="{00000000-0005-0000-0000-00006B710000}"/>
    <cellStyle name="SAPBEXstdItem 2 2 10 2" xfId="29036" xr:uid="{00000000-0005-0000-0000-00006C710000}"/>
    <cellStyle name="SAPBEXstdItem 2 2 10 3" xfId="29037" xr:uid="{00000000-0005-0000-0000-00006D710000}"/>
    <cellStyle name="SAPBEXstdItem 2 2 11" xfId="29038" xr:uid="{00000000-0005-0000-0000-00006E710000}"/>
    <cellStyle name="SAPBEXstdItem 2 2 11 2" xfId="29039" xr:uid="{00000000-0005-0000-0000-00006F710000}"/>
    <cellStyle name="SAPBEXstdItem 2 2 11 3" xfId="29040" xr:uid="{00000000-0005-0000-0000-000070710000}"/>
    <cellStyle name="SAPBEXstdItem 2 2 12" xfId="29041" xr:uid="{00000000-0005-0000-0000-000071710000}"/>
    <cellStyle name="SAPBEXstdItem 2 2 12 2" xfId="29042" xr:uid="{00000000-0005-0000-0000-000072710000}"/>
    <cellStyle name="SAPBEXstdItem 2 2 12 3" xfId="29043" xr:uid="{00000000-0005-0000-0000-000073710000}"/>
    <cellStyle name="SAPBEXstdItem 2 2 13" xfId="29044" xr:uid="{00000000-0005-0000-0000-000074710000}"/>
    <cellStyle name="SAPBEXstdItem 2 2 13 2" xfId="29045" xr:uid="{00000000-0005-0000-0000-000075710000}"/>
    <cellStyle name="SAPBEXstdItem 2 2 13 3" xfId="29046" xr:uid="{00000000-0005-0000-0000-000076710000}"/>
    <cellStyle name="SAPBEXstdItem 2 2 14" xfId="29047" xr:uid="{00000000-0005-0000-0000-000077710000}"/>
    <cellStyle name="SAPBEXstdItem 2 2 14 2" xfId="29048" xr:uid="{00000000-0005-0000-0000-000078710000}"/>
    <cellStyle name="SAPBEXstdItem 2 2 14 3" xfId="29049" xr:uid="{00000000-0005-0000-0000-000079710000}"/>
    <cellStyle name="SAPBEXstdItem 2 2 15" xfId="29050" xr:uid="{00000000-0005-0000-0000-00007A710000}"/>
    <cellStyle name="SAPBEXstdItem 2 2 15 2" xfId="29051" xr:uid="{00000000-0005-0000-0000-00007B710000}"/>
    <cellStyle name="SAPBEXstdItem 2 2 15 3" xfId="29052" xr:uid="{00000000-0005-0000-0000-00007C710000}"/>
    <cellStyle name="SAPBEXstdItem 2 2 16" xfId="29053" xr:uid="{00000000-0005-0000-0000-00007D710000}"/>
    <cellStyle name="SAPBEXstdItem 2 2 2" xfId="29054" xr:uid="{00000000-0005-0000-0000-00007E710000}"/>
    <cellStyle name="SAPBEXstdItem 2 2 2 2" xfId="29055" xr:uid="{00000000-0005-0000-0000-00007F710000}"/>
    <cellStyle name="SAPBEXstdItem 2 2 2 3" xfId="29056" xr:uid="{00000000-0005-0000-0000-000080710000}"/>
    <cellStyle name="SAPBEXstdItem 2 2 3" xfId="29057" xr:uid="{00000000-0005-0000-0000-000081710000}"/>
    <cellStyle name="SAPBEXstdItem 2 2 3 2" xfId="29058" xr:uid="{00000000-0005-0000-0000-000082710000}"/>
    <cellStyle name="SAPBEXstdItem 2 2 3 3" xfId="29059" xr:uid="{00000000-0005-0000-0000-000083710000}"/>
    <cellStyle name="SAPBEXstdItem 2 2 4" xfId="29060" xr:uid="{00000000-0005-0000-0000-000084710000}"/>
    <cellStyle name="SAPBEXstdItem 2 2 4 2" xfId="29061" xr:uid="{00000000-0005-0000-0000-000085710000}"/>
    <cellStyle name="SAPBEXstdItem 2 2 4 3" xfId="29062" xr:uid="{00000000-0005-0000-0000-000086710000}"/>
    <cellStyle name="SAPBEXstdItem 2 2 5" xfId="29063" xr:uid="{00000000-0005-0000-0000-000087710000}"/>
    <cellStyle name="SAPBEXstdItem 2 2 5 2" xfId="29064" xr:uid="{00000000-0005-0000-0000-000088710000}"/>
    <cellStyle name="SAPBEXstdItem 2 2 5 3" xfId="29065" xr:uid="{00000000-0005-0000-0000-000089710000}"/>
    <cellStyle name="SAPBEXstdItem 2 2 6" xfId="29066" xr:uid="{00000000-0005-0000-0000-00008A710000}"/>
    <cellStyle name="SAPBEXstdItem 2 2 6 2" xfId="29067" xr:uid="{00000000-0005-0000-0000-00008B710000}"/>
    <cellStyle name="SAPBEXstdItem 2 2 6 3" xfId="29068" xr:uid="{00000000-0005-0000-0000-00008C710000}"/>
    <cellStyle name="SAPBEXstdItem 2 2 7" xfId="29069" xr:uid="{00000000-0005-0000-0000-00008D710000}"/>
    <cellStyle name="SAPBEXstdItem 2 2 7 2" xfId="29070" xr:uid="{00000000-0005-0000-0000-00008E710000}"/>
    <cellStyle name="SAPBEXstdItem 2 2 7 3" xfId="29071" xr:uid="{00000000-0005-0000-0000-00008F710000}"/>
    <cellStyle name="SAPBEXstdItem 2 2 8" xfId="29072" xr:uid="{00000000-0005-0000-0000-000090710000}"/>
    <cellStyle name="SAPBEXstdItem 2 2 8 2" xfId="29073" xr:uid="{00000000-0005-0000-0000-000091710000}"/>
    <cellStyle name="SAPBEXstdItem 2 2 8 3" xfId="29074" xr:uid="{00000000-0005-0000-0000-000092710000}"/>
    <cellStyle name="SAPBEXstdItem 2 2 9" xfId="29075" xr:uid="{00000000-0005-0000-0000-000093710000}"/>
    <cellStyle name="SAPBEXstdItem 2 2 9 2" xfId="29076" xr:uid="{00000000-0005-0000-0000-000094710000}"/>
    <cellStyle name="SAPBEXstdItem 2 2 9 3" xfId="29077" xr:uid="{00000000-0005-0000-0000-000095710000}"/>
    <cellStyle name="SAPBEXstdItem 2 20" xfId="29078" xr:uid="{00000000-0005-0000-0000-000096710000}"/>
    <cellStyle name="SAPBEXstdItem 2 20 2" xfId="29079" xr:uid="{00000000-0005-0000-0000-000097710000}"/>
    <cellStyle name="SAPBEXstdItem 2 20 3" xfId="29080" xr:uid="{00000000-0005-0000-0000-000098710000}"/>
    <cellStyle name="SAPBEXstdItem 2 21" xfId="29081" xr:uid="{00000000-0005-0000-0000-000099710000}"/>
    <cellStyle name="SAPBEXstdItem 2 21 2" xfId="29082" xr:uid="{00000000-0005-0000-0000-00009A710000}"/>
    <cellStyle name="SAPBEXstdItem 2 21 3" xfId="29083" xr:uid="{00000000-0005-0000-0000-00009B710000}"/>
    <cellStyle name="SAPBEXstdItem 2 22" xfId="29084" xr:uid="{00000000-0005-0000-0000-00009C710000}"/>
    <cellStyle name="SAPBEXstdItem 2 22 2" xfId="29085" xr:uid="{00000000-0005-0000-0000-00009D710000}"/>
    <cellStyle name="SAPBEXstdItem 2 22 3" xfId="29086" xr:uid="{00000000-0005-0000-0000-00009E710000}"/>
    <cellStyle name="SAPBEXstdItem 2 23" xfId="29087" xr:uid="{00000000-0005-0000-0000-00009F710000}"/>
    <cellStyle name="SAPBEXstdItem 2 23 2" xfId="29088" xr:uid="{00000000-0005-0000-0000-0000A0710000}"/>
    <cellStyle name="SAPBEXstdItem 2 23 3" xfId="29089" xr:uid="{00000000-0005-0000-0000-0000A1710000}"/>
    <cellStyle name="SAPBEXstdItem 2 24" xfId="29090" xr:uid="{00000000-0005-0000-0000-0000A2710000}"/>
    <cellStyle name="SAPBEXstdItem 2 24 2" xfId="29091" xr:uid="{00000000-0005-0000-0000-0000A3710000}"/>
    <cellStyle name="SAPBEXstdItem 2 24 3" xfId="29092" xr:uid="{00000000-0005-0000-0000-0000A4710000}"/>
    <cellStyle name="SAPBEXstdItem 2 25" xfId="29093" xr:uid="{00000000-0005-0000-0000-0000A5710000}"/>
    <cellStyle name="SAPBEXstdItem 2 25 2" xfId="29094" xr:uid="{00000000-0005-0000-0000-0000A6710000}"/>
    <cellStyle name="SAPBEXstdItem 2 25 3" xfId="29095" xr:uid="{00000000-0005-0000-0000-0000A7710000}"/>
    <cellStyle name="SAPBEXstdItem 2 26" xfId="29096" xr:uid="{00000000-0005-0000-0000-0000A8710000}"/>
    <cellStyle name="SAPBEXstdItem 2 26 2" xfId="29097" xr:uid="{00000000-0005-0000-0000-0000A9710000}"/>
    <cellStyle name="SAPBEXstdItem 2 26 3" xfId="29098" xr:uid="{00000000-0005-0000-0000-0000AA710000}"/>
    <cellStyle name="SAPBEXstdItem 2 27" xfId="29099" xr:uid="{00000000-0005-0000-0000-0000AB710000}"/>
    <cellStyle name="SAPBEXstdItem 2 27 2" xfId="29100" xr:uid="{00000000-0005-0000-0000-0000AC710000}"/>
    <cellStyle name="SAPBEXstdItem 2 27 3" xfId="29101" xr:uid="{00000000-0005-0000-0000-0000AD710000}"/>
    <cellStyle name="SAPBEXstdItem 2 28" xfId="29102" xr:uid="{00000000-0005-0000-0000-0000AE710000}"/>
    <cellStyle name="SAPBEXstdItem 2 3" xfId="29103" xr:uid="{00000000-0005-0000-0000-0000AF710000}"/>
    <cellStyle name="SAPBEXstdItem 2 3 10" xfId="29104" xr:uid="{00000000-0005-0000-0000-0000B0710000}"/>
    <cellStyle name="SAPBEXstdItem 2 3 10 2" xfId="29105" xr:uid="{00000000-0005-0000-0000-0000B1710000}"/>
    <cellStyle name="SAPBEXstdItem 2 3 10 3" xfId="29106" xr:uid="{00000000-0005-0000-0000-0000B2710000}"/>
    <cellStyle name="SAPBEXstdItem 2 3 11" xfId="29107" xr:uid="{00000000-0005-0000-0000-0000B3710000}"/>
    <cellStyle name="SAPBEXstdItem 2 3 11 2" xfId="29108" xr:uid="{00000000-0005-0000-0000-0000B4710000}"/>
    <cellStyle name="SAPBEXstdItem 2 3 11 3" xfId="29109" xr:uid="{00000000-0005-0000-0000-0000B5710000}"/>
    <cellStyle name="SAPBEXstdItem 2 3 12" xfId="29110" xr:uid="{00000000-0005-0000-0000-0000B6710000}"/>
    <cellStyle name="SAPBEXstdItem 2 3 12 2" xfId="29111" xr:uid="{00000000-0005-0000-0000-0000B7710000}"/>
    <cellStyle name="SAPBEXstdItem 2 3 12 3" xfId="29112" xr:uid="{00000000-0005-0000-0000-0000B8710000}"/>
    <cellStyle name="SAPBEXstdItem 2 3 13" xfId="29113" xr:uid="{00000000-0005-0000-0000-0000B9710000}"/>
    <cellStyle name="SAPBEXstdItem 2 3 13 2" xfId="29114" xr:uid="{00000000-0005-0000-0000-0000BA710000}"/>
    <cellStyle name="SAPBEXstdItem 2 3 13 3" xfId="29115" xr:uid="{00000000-0005-0000-0000-0000BB710000}"/>
    <cellStyle name="SAPBEXstdItem 2 3 14" xfId="29116" xr:uid="{00000000-0005-0000-0000-0000BC710000}"/>
    <cellStyle name="SAPBEXstdItem 2 3 14 2" xfId="29117" xr:uid="{00000000-0005-0000-0000-0000BD710000}"/>
    <cellStyle name="SAPBEXstdItem 2 3 14 3" xfId="29118" xr:uid="{00000000-0005-0000-0000-0000BE710000}"/>
    <cellStyle name="SAPBEXstdItem 2 3 15" xfId="29119" xr:uid="{00000000-0005-0000-0000-0000BF710000}"/>
    <cellStyle name="SAPBEXstdItem 2 3 15 2" xfId="29120" xr:uid="{00000000-0005-0000-0000-0000C0710000}"/>
    <cellStyle name="SAPBEXstdItem 2 3 15 3" xfId="29121" xr:uid="{00000000-0005-0000-0000-0000C1710000}"/>
    <cellStyle name="SAPBEXstdItem 2 3 16" xfId="29122" xr:uid="{00000000-0005-0000-0000-0000C2710000}"/>
    <cellStyle name="SAPBEXstdItem 2 3 2" xfId="29123" xr:uid="{00000000-0005-0000-0000-0000C3710000}"/>
    <cellStyle name="SAPBEXstdItem 2 3 2 2" xfId="29124" xr:uid="{00000000-0005-0000-0000-0000C4710000}"/>
    <cellStyle name="SAPBEXstdItem 2 3 2 3" xfId="29125" xr:uid="{00000000-0005-0000-0000-0000C5710000}"/>
    <cellStyle name="SAPBEXstdItem 2 3 3" xfId="29126" xr:uid="{00000000-0005-0000-0000-0000C6710000}"/>
    <cellStyle name="SAPBEXstdItem 2 3 3 2" xfId="29127" xr:uid="{00000000-0005-0000-0000-0000C7710000}"/>
    <cellStyle name="SAPBEXstdItem 2 3 3 3" xfId="29128" xr:uid="{00000000-0005-0000-0000-0000C8710000}"/>
    <cellStyle name="SAPBEXstdItem 2 3 4" xfId="29129" xr:uid="{00000000-0005-0000-0000-0000C9710000}"/>
    <cellStyle name="SAPBEXstdItem 2 3 4 2" xfId="29130" xr:uid="{00000000-0005-0000-0000-0000CA710000}"/>
    <cellStyle name="SAPBEXstdItem 2 3 4 3" xfId="29131" xr:uid="{00000000-0005-0000-0000-0000CB710000}"/>
    <cellStyle name="SAPBEXstdItem 2 3 5" xfId="29132" xr:uid="{00000000-0005-0000-0000-0000CC710000}"/>
    <cellStyle name="SAPBEXstdItem 2 3 5 2" xfId="29133" xr:uid="{00000000-0005-0000-0000-0000CD710000}"/>
    <cellStyle name="SAPBEXstdItem 2 3 5 3" xfId="29134" xr:uid="{00000000-0005-0000-0000-0000CE710000}"/>
    <cellStyle name="SAPBEXstdItem 2 3 6" xfId="29135" xr:uid="{00000000-0005-0000-0000-0000CF710000}"/>
    <cellStyle name="SAPBEXstdItem 2 3 6 2" xfId="29136" xr:uid="{00000000-0005-0000-0000-0000D0710000}"/>
    <cellStyle name="SAPBEXstdItem 2 3 6 3" xfId="29137" xr:uid="{00000000-0005-0000-0000-0000D1710000}"/>
    <cellStyle name="SAPBEXstdItem 2 3 7" xfId="29138" xr:uid="{00000000-0005-0000-0000-0000D2710000}"/>
    <cellStyle name="SAPBEXstdItem 2 3 7 2" xfId="29139" xr:uid="{00000000-0005-0000-0000-0000D3710000}"/>
    <cellStyle name="SAPBEXstdItem 2 3 7 3" xfId="29140" xr:uid="{00000000-0005-0000-0000-0000D4710000}"/>
    <cellStyle name="SAPBEXstdItem 2 3 8" xfId="29141" xr:uid="{00000000-0005-0000-0000-0000D5710000}"/>
    <cellStyle name="SAPBEXstdItem 2 3 8 2" xfId="29142" xr:uid="{00000000-0005-0000-0000-0000D6710000}"/>
    <cellStyle name="SAPBEXstdItem 2 3 8 3" xfId="29143" xr:uid="{00000000-0005-0000-0000-0000D7710000}"/>
    <cellStyle name="SAPBEXstdItem 2 3 9" xfId="29144" xr:uid="{00000000-0005-0000-0000-0000D8710000}"/>
    <cellStyle name="SAPBEXstdItem 2 3 9 2" xfId="29145" xr:uid="{00000000-0005-0000-0000-0000D9710000}"/>
    <cellStyle name="SAPBEXstdItem 2 3 9 3" xfId="29146" xr:uid="{00000000-0005-0000-0000-0000DA710000}"/>
    <cellStyle name="SAPBEXstdItem 2 4" xfId="29147" xr:uid="{00000000-0005-0000-0000-0000DB710000}"/>
    <cellStyle name="SAPBEXstdItem 2 4 10" xfId="29148" xr:uid="{00000000-0005-0000-0000-0000DC710000}"/>
    <cellStyle name="SAPBEXstdItem 2 4 10 2" xfId="29149" xr:uid="{00000000-0005-0000-0000-0000DD710000}"/>
    <cellStyle name="SAPBEXstdItem 2 4 10 3" xfId="29150" xr:uid="{00000000-0005-0000-0000-0000DE710000}"/>
    <cellStyle name="SAPBEXstdItem 2 4 11" xfId="29151" xr:uid="{00000000-0005-0000-0000-0000DF710000}"/>
    <cellStyle name="SAPBEXstdItem 2 4 11 2" xfId="29152" xr:uid="{00000000-0005-0000-0000-0000E0710000}"/>
    <cellStyle name="SAPBEXstdItem 2 4 11 3" xfId="29153" xr:uid="{00000000-0005-0000-0000-0000E1710000}"/>
    <cellStyle name="SAPBEXstdItem 2 4 12" xfId="29154" xr:uid="{00000000-0005-0000-0000-0000E2710000}"/>
    <cellStyle name="SAPBEXstdItem 2 4 12 2" xfId="29155" xr:uid="{00000000-0005-0000-0000-0000E3710000}"/>
    <cellStyle name="SAPBEXstdItem 2 4 12 3" xfId="29156" xr:uid="{00000000-0005-0000-0000-0000E4710000}"/>
    <cellStyle name="SAPBEXstdItem 2 4 13" xfId="29157" xr:uid="{00000000-0005-0000-0000-0000E5710000}"/>
    <cellStyle name="SAPBEXstdItem 2 4 13 2" xfId="29158" xr:uid="{00000000-0005-0000-0000-0000E6710000}"/>
    <cellStyle name="SAPBEXstdItem 2 4 13 3" xfId="29159" xr:uid="{00000000-0005-0000-0000-0000E7710000}"/>
    <cellStyle name="SAPBEXstdItem 2 4 14" xfId="29160" xr:uid="{00000000-0005-0000-0000-0000E8710000}"/>
    <cellStyle name="SAPBEXstdItem 2 4 14 2" xfId="29161" xr:uid="{00000000-0005-0000-0000-0000E9710000}"/>
    <cellStyle name="SAPBEXstdItem 2 4 14 3" xfId="29162" xr:uid="{00000000-0005-0000-0000-0000EA710000}"/>
    <cellStyle name="SAPBEXstdItem 2 4 15" xfId="29163" xr:uid="{00000000-0005-0000-0000-0000EB710000}"/>
    <cellStyle name="SAPBEXstdItem 2 4 15 2" xfId="29164" xr:uid="{00000000-0005-0000-0000-0000EC710000}"/>
    <cellStyle name="SAPBEXstdItem 2 4 15 3" xfId="29165" xr:uid="{00000000-0005-0000-0000-0000ED710000}"/>
    <cellStyle name="SAPBEXstdItem 2 4 16" xfId="29166" xr:uid="{00000000-0005-0000-0000-0000EE710000}"/>
    <cellStyle name="SAPBEXstdItem 2 4 2" xfId="29167" xr:uid="{00000000-0005-0000-0000-0000EF710000}"/>
    <cellStyle name="SAPBEXstdItem 2 4 2 2" xfId="29168" xr:uid="{00000000-0005-0000-0000-0000F0710000}"/>
    <cellStyle name="SAPBEXstdItem 2 4 2 3" xfId="29169" xr:uid="{00000000-0005-0000-0000-0000F1710000}"/>
    <cellStyle name="SAPBEXstdItem 2 4 3" xfId="29170" xr:uid="{00000000-0005-0000-0000-0000F2710000}"/>
    <cellStyle name="SAPBEXstdItem 2 4 3 2" xfId="29171" xr:uid="{00000000-0005-0000-0000-0000F3710000}"/>
    <cellStyle name="SAPBEXstdItem 2 4 3 3" xfId="29172" xr:uid="{00000000-0005-0000-0000-0000F4710000}"/>
    <cellStyle name="SAPBEXstdItem 2 4 4" xfId="29173" xr:uid="{00000000-0005-0000-0000-0000F5710000}"/>
    <cellStyle name="SAPBEXstdItem 2 4 4 2" xfId="29174" xr:uid="{00000000-0005-0000-0000-0000F6710000}"/>
    <cellStyle name="SAPBEXstdItem 2 4 4 3" xfId="29175" xr:uid="{00000000-0005-0000-0000-0000F7710000}"/>
    <cellStyle name="SAPBEXstdItem 2 4 5" xfId="29176" xr:uid="{00000000-0005-0000-0000-0000F8710000}"/>
    <cellStyle name="SAPBEXstdItem 2 4 5 2" xfId="29177" xr:uid="{00000000-0005-0000-0000-0000F9710000}"/>
    <cellStyle name="SAPBEXstdItem 2 4 5 3" xfId="29178" xr:uid="{00000000-0005-0000-0000-0000FA710000}"/>
    <cellStyle name="SAPBEXstdItem 2 4 6" xfId="29179" xr:uid="{00000000-0005-0000-0000-0000FB710000}"/>
    <cellStyle name="SAPBEXstdItem 2 4 6 2" xfId="29180" xr:uid="{00000000-0005-0000-0000-0000FC710000}"/>
    <cellStyle name="SAPBEXstdItem 2 4 6 3" xfId="29181" xr:uid="{00000000-0005-0000-0000-0000FD710000}"/>
    <cellStyle name="SAPBEXstdItem 2 4 7" xfId="29182" xr:uid="{00000000-0005-0000-0000-0000FE710000}"/>
    <cellStyle name="SAPBEXstdItem 2 4 7 2" xfId="29183" xr:uid="{00000000-0005-0000-0000-0000FF710000}"/>
    <cellStyle name="SAPBEXstdItem 2 4 7 3" xfId="29184" xr:uid="{00000000-0005-0000-0000-000000720000}"/>
    <cellStyle name="SAPBEXstdItem 2 4 8" xfId="29185" xr:uid="{00000000-0005-0000-0000-000001720000}"/>
    <cellStyle name="SAPBEXstdItem 2 4 8 2" xfId="29186" xr:uid="{00000000-0005-0000-0000-000002720000}"/>
    <cellStyle name="SAPBEXstdItem 2 4 8 3" xfId="29187" xr:uid="{00000000-0005-0000-0000-000003720000}"/>
    <cellStyle name="SAPBEXstdItem 2 4 9" xfId="29188" xr:uid="{00000000-0005-0000-0000-000004720000}"/>
    <cellStyle name="SAPBEXstdItem 2 4 9 2" xfId="29189" xr:uid="{00000000-0005-0000-0000-000005720000}"/>
    <cellStyle name="SAPBEXstdItem 2 4 9 3" xfId="29190" xr:uid="{00000000-0005-0000-0000-000006720000}"/>
    <cellStyle name="SAPBEXstdItem 2 5" xfId="29191" xr:uid="{00000000-0005-0000-0000-000007720000}"/>
    <cellStyle name="SAPBEXstdItem 2 5 10" xfId="29192" xr:uid="{00000000-0005-0000-0000-000008720000}"/>
    <cellStyle name="SAPBEXstdItem 2 5 10 2" xfId="29193" xr:uid="{00000000-0005-0000-0000-000009720000}"/>
    <cellStyle name="SAPBEXstdItem 2 5 10 3" xfId="29194" xr:uid="{00000000-0005-0000-0000-00000A720000}"/>
    <cellStyle name="SAPBEXstdItem 2 5 11" xfId="29195" xr:uid="{00000000-0005-0000-0000-00000B720000}"/>
    <cellStyle name="SAPBEXstdItem 2 5 11 2" xfId="29196" xr:uid="{00000000-0005-0000-0000-00000C720000}"/>
    <cellStyle name="SAPBEXstdItem 2 5 11 3" xfId="29197" xr:uid="{00000000-0005-0000-0000-00000D720000}"/>
    <cellStyle name="SAPBEXstdItem 2 5 12" xfId="29198" xr:uid="{00000000-0005-0000-0000-00000E720000}"/>
    <cellStyle name="SAPBEXstdItem 2 5 12 2" xfId="29199" xr:uid="{00000000-0005-0000-0000-00000F720000}"/>
    <cellStyle name="SAPBEXstdItem 2 5 12 3" xfId="29200" xr:uid="{00000000-0005-0000-0000-000010720000}"/>
    <cellStyle name="SAPBEXstdItem 2 5 13" xfId="29201" xr:uid="{00000000-0005-0000-0000-000011720000}"/>
    <cellStyle name="SAPBEXstdItem 2 5 13 2" xfId="29202" xr:uid="{00000000-0005-0000-0000-000012720000}"/>
    <cellStyle name="SAPBEXstdItem 2 5 13 3" xfId="29203" xr:uid="{00000000-0005-0000-0000-000013720000}"/>
    <cellStyle name="SAPBEXstdItem 2 5 14" xfId="29204" xr:uid="{00000000-0005-0000-0000-000014720000}"/>
    <cellStyle name="SAPBEXstdItem 2 5 14 2" xfId="29205" xr:uid="{00000000-0005-0000-0000-000015720000}"/>
    <cellStyle name="SAPBEXstdItem 2 5 14 3" xfId="29206" xr:uid="{00000000-0005-0000-0000-000016720000}"/>
    <cellStyle name="SAPBEXstdItem 2 5 15" xfId="29207" xr:uid="{00000000-0005-0000-0000-000017720000}"/>
    <cellStyle name="SAPBEXstdItem 2 5 15 2" xfId="29208" xr:uid="{00000000-0005-0000-0000-000018720000}"/>
    <cellStyle name="SAPBEXstdItem 2 5 15 3" xfId="29209" xr:uid="{00000000-0005-0000-0000-000019720000}"/>
    <cellStyle name="SAPBEXstdItem 2 5 16" xfId="29210" xr:uid="{00000000-0005-0000-0000-00001A720000}"/>
    <cellStyle name="SAPBEXstdItem 2 5 2" xfId="29211" xr:uid="{00000000-0005-0000-0000-00001B720000}"/>
    <cellStyle name="SAPBEXstdItem 2 5 2 2" xfId="29212" xr:uid="{00000000-0005-0000-0000-00001C720000}"/>
    <cellStyle name="SAPBEXstdItem 2 5 2 3" xfId="29213" xr:uid="{00000000-0005-0000-0000-00001D720000}"/>
    <cellStyle name="SAPBEXstdItem 2 5 3" xfId="29214" xr:uid="{00000000-0005-0000-0000-00001E720000}"/>
    <cellStyle name="SAPBEXstdItem 2 5 3 2" xfId="29215" xr:uid="{00000000-0005-0000-0000-00001F720000}"/>
    <cellStyle name="SAPBEXstdItem 2 5 3 3" xfId="29216" xr:uid="{00000000-0005-0000-0000-000020720000}"/>
    <cellStyle name="SAPBEXstdItem 2 5 4" xfId="29217" xr:uid="{00000000-0005-0000-0000-000021720000}"/>
    <cellStyle name="SAPBEXstdItem 2 5 4 2" xfId="29218" xr:uid="{00000000-0005-0000-0000-000022720000}"/>
    <cellStyle name="SAPBEXstdItem 2 5 4 3" xfId="29219" xr:uid="{00000000-0005-0000-0000-000023720000}"/>
    <cellStyle name="SAPBEXstdItem 2 5 5" xfId="29220" xr:uid="{00000000-0005-0000-0000-000024720000}"/>
    <cellStyle name="SAPBEXstdItem 2 5 5 2" xfId="29221" xr:uid="{00000000-0005-0000-0000-000025720000}"/>
    <cellStyle name="SAPBEXstdItem 2 5 5 3" xfId="29222" xr:uid="{00000000-0005-0000-0000-000026720000}"/>
    <cellStyle name="SAPBEXstdItem 2 5 6" xfId="29223" xr:uid="{00000000-0005-0000-0000-000027720000}"/>
    <cellStyle name="SAPBEXstdItem 2 5 6 2" xfId="29224" xr:uid="{00000000-0005-0000-0000-000028720000}"/>
    <cellStyle name="SAPBEXstdItem 2 5 6 3" xfId="29225" xr:uid="{00000000-0005-0000-0000-000029720000}"/>
    <cellStyle name="SAPBEXstdItem 2 5 7" xfId="29226" xr:uid="{00000000-0005-0000-0000-00002A720000}"/>
    <cellStyle name="SAPBEXstdItem 2 5 7 2" xfId="29227" xr:uid="{00000000-0005-0000-0000-00002B720000}"/>
    <cellStyle name="SAPBEXstdItem 2 5 7 3" xfId="29228" xr:uid="{00000000-0005-0000-0000-00002C720000}"/>
    <cellStyle name="SAPBEXstdItem 2 5 8" xfId="29229" xr:uid="{00000000-0005-0000-0000-00002D720000}"/>
    <cellStyle name="SAPBEXstdItem 2 5 8 2" xfId="29230" xr:uid="{00000000-0005-0000-0000-00002E720000}"/>
    <cellStyle name="SAPBEXstdItem 2 5 8 3" xfId="29231" xr:uid="{00000000-0005-0000-0000-00002F720000}"/>
    <cellStyle name="SAPBEXstdItem 2 5 9" xfId="29232" xr:uid="{00000000-0005-0000-0000-000030720000}"/>
    <cellStyle name="SAPBEXstdItem 2 5 9 2" xfId="29233" xr:uid="{00000000-0005-0000-0000-000031720000}"/>
    <cellStyle name="SAPBEXstdItem 2 5 9 3" xfId="29234" xr:uid="{00000000-0005-0000-0000-000032720000}"/>
    <cellStyle name="SAPBEXstdItem 2 6" xfId="29235" xr:uid="{00000000-0005-0000-0000-000033720000}"/>
    <cellStyle name="SAPBEXstdItem 2 6 10" xfId="29236" xr:uid="{00000000-0005-0000-0000-000034720000}"/>
    <cellStyle name="SAPBEXstdItem 2 6 10 2" xfId="29237" xr:uid="{00000000-0005-0000-0000-000035720000}"/>
    <cellStyle name="SAPBEXstdItem 2 6 10 3" xfId="29238" xr:uid="{00000000-0005-0000-0000-000036720000}"/>
    <cellStyle name="SAPBEXstdItem 2 6 11" xfId="29239" xr:uid="{00000000-0005-0000-0000-000037720000}"/>
    <cellStyle name="SAPBEXstdItem 2 6 11 2" xfId="29240" xr:uid="{00000000-0005-0000-0000-000038720000}"/>
    <cellStyle name="SAPBEXstdItem 2 6 11 3" xfId="29241" xr:uid="{00000000-0005-0000-0000-000039720000}"/>
    <cellStyle name="SAPBEXstdItem 2 6 12" xfId="29242" xr:uid="{00000000-0005-0000-0000-00003A720000}"/>
    <cellStyle name="SAPBEXstdItem 2 6 12 2" xfId="29243" xr:uid="{00000000-0005-0000-0000-00003B720000}"/>
    <cellStyle name="SAPBEXstdItem 2 6 12 3" xfId="29244" xr:uid="{00000000-0005-0000-0000-00003C720000}"/>
    <cellStyle name="SAPBEXstdItem 2 6 13" xfId="29245" xr:uid="{00000000-0005-0000-0000-00003D720000}"/>
    <cellStyle name="SAPBEXstdItem 2 6 13 2" xfId="29246" xr:uid="{00000000-0005-0000-0000-00003E720000}"/>
    <cellStyle name="SAPBEXstdItem 2 6 13 3" xfId="29247" xr:uid="{00000000-0005-0000-0000-00003F720000}"/>
    <cellStyle name="SAPBEXstdItem 2 6 14" xfId="29248" xr:uid="{00000000-0005-0000-0000-000040720000}"/>
    <cellStyle name="SAPBEXstdItem 2 6 14 2" xfId="29249" xr:uid="{00000000-0005-0000-0000-000041720000}"/>
    <cellStyle name="SAPBEXstdItem 2 6 14 3" xfId="29250" xr:uid="{00000000-0005-0000-0000-000042720000}"/>
    <cellStyle name="SAPBEXstdItem 2 6 15" xfId="29251" xr:uid="{00000000-0005-0000-0000-000043720000}"/>
    <cellStyle name="SAPBEXstdItem 2 6 15 2" xfId="29252" xr:uid="{00000000-0005-0000-0000-000044720000}"/>
    <cellStyle name="SAPBEXstdItem 2 6 15 3" xfId="29253" xr:uid="{00000000-0005-0000-0000-000045720000}"/>
    <cellStyle name="SAPBEXstdItem 2 6 16" xfId="29254" xr:uid="{00000000-0005-0000-0000-000046720000}"/>
    <cellStyle name="SAPBEXstdItem 2 6 2" xfId="29255" xr:uid="{00000000-0005-0000-0000-000047720000}"/>
    <cellStyle name="SAPBEXstdItem 2 6 2 2" xfId="29256" xr:uid="{00000000-0005-0000-0000-000048720000}"/>
    <cellStyle name="SAPBEXstdItem 2 6 2 3" xfId="29257" xr:uid="{00000000-0005-0000-0000-000049720000}"/>
    <cellStyle name="SAPBEXstdItem 2 6 3" xfId="29258" xr:uid="{00000000-0005-0000-0000-00004A720000}"/>
    <cellStyle name="SAPBEXstdItem 2 6 3 2" xfId="29259" xr:uid="{00000000-0005-0000-0000-00004B720000}"/>
    <cellStyle name="SAPBEXstdItem 2 6 3 3" xfId="29260" xr:uid="{00000000-0005-0000-0000-00004C720000}"/>
    <cellStyle name="SAPBEXstdItem 2 6 4" xfId="29261" xr:uid="{00000000-0005-0000-0000-00004D720000}"/>
    <cellStyle name="SAPBEXstdItem 2 6 4 2" xfId="29262" xr:uid="{00000000-0005-0000-0000-00004E720000}"/>
    <cellStyle name="SAPBEXstdItem 2 6 4 3" xfId="29263" xr:uid="{00000000-0005-0000-0000-00004F720000}"/>
    <cellStyle name="SAPBEXstdItem 2 6 5" xfId="29264" xr:uid="{00000000-0005-0000-0000-000050720000}"/>
    <cellStyle name="SAPBEXstdItem 2 6 5 2" xfId="29265" xr:uid="{00000000-0005-0000-0000-000051720000}"/>
    <cellStyle name="SAPBEXstdItem 2 6 5 3" xfId="29266" xr:uid="{00000000-0005-0000-0000-000052720000}"/>
    <cellStyle name="SAPBEXstdItem 2 6 6" xfId="29267" xr:uid="{00000000-0005-0000-0000-000053720000}"/>
    <cellStyle name="SAPBEXstdItem 2 6 6 2" xfId="29268" xr:uid="{00000000-0005-0000-0000-000054720000}"/>
    <cellStyle name="SAPBEXstdItem 2 6 6 3" xfId="29269" xr:uid="{00000000-0005-0000-0000-000055720000}"/>
    <cellStyle name="SAPBEXstdItem 2 6 7" xfId="29270" xr:uid="{00000000-0005-0000-0000-000056720000}"/>
    <cellStyle name="SAPBEXstdItem 2 6 7 2" xfId="29271" xr:uid="{00000000-0005-0000-0000-000057720000}"/>
    <cellStyle name="SAPBEXstdItem 2 6 7 3" xfId="29272" xr:uid="{00000000-0005-0000-0000-000058720000}"/>
    <cellStyle name="SAPBEXstdItem 2 6 8" xfId="29273" xr:uid="{00000000-0005-0000-0000-000059720000}"/>
    <cellStyle name="SAPBEXstdItem 2 6 8 2" xfId="29274" xr:uid="{00000000-0005-0000-0000-00005A720000}"/>
    <cellStyle name="SAPBEXstdItem 2 6 8 3" xfId="29275" xr:uid="{00000000-0005-0000-0000-00005B720000}"/>
    <cellStyle name="SAPBEXstdItem 2 6 9" xfId="29276" xr:uid="{00000000-0005-0000-0000-00005C720000}"/>
    <cellStyle name="SAPBEXstdItem 2 6 9 2" xfId="29277" xr:uid="{00000000-0005-0000-0000-00005D720000}"/>
    <cellStyle name="SAPBEXstdItem 2 6 9 3" xfId="29278" xr:uid="{00000000-0005-0000-0000-00005E720000}"/>
    <cellStyle name="SAPBEXstdItem 2 7" xfId="29279" xr:uid="{00000000-0005-0000-0000-00005F720000}"/>
    <cellStyle name="SAPBEXstdItem 2 7 10" xfId="29280" xr:uid="{00000000-0005-0000-0000-000060720000}"/>
    <cellStyle name="SAPBEXstdItem 2 7 10 2" xfId="29281" xr:uid="{00000000-0005-0000-0000-000061720000}"/>
    <cellStyle name="SAPBEXstdItem 2 7 10 3" xfId="29282" xr:uid="{00000000-0005-0000-0000-000062720000}"/>
    <cellStyle name="SAPBEXstdItem 2 7 11" xfId="29283" xr:uid="{00000000-0005-0000-0000-000063720000}"/>
    <cellStyle name="SAPBEXstdItem 2 7 11 2" xfId="29284" xr:uid="{00000000-0005-0000-0000-000064720000}"/>
    <cellStyle name="SAPBEXstdItem 2 7 11 3" xfId="29285" xr:uid="{00000000-0005-0000-0000-000065720000}"/>
    <cellStyle name="SAPBEXstdItem 2 7 12" xfId="29286" xr:uid="{00000000-0005-0000-0000-000066720000}"/>
    <cellStyle name="SAPBEXstdItem 2 7 12 2" xfId="29287" xr:uid="{00000000-0005-0000-0000-000067720000}"/>
    <cellStyle name="SAPBEXstdItem 2 7 12 3" xfId="29288" xr:uid="{00000000-0005-0000-0000-000068720000}"/>
    <cellStyle name="SAPBEXstdItem 2 7 13" xfId="29289" xr:uid="{00000000-0005-0000-0000-000069720000}"/>
    <cellStyle name="SAPBEXstdItem 2 7 13 2" xfId="29290" xr:uid="{00000000-0005-0000-0000-00006A720000}"/>
    <cellStyle name="SAPBEXstdItem 2 7 13 3" xfId="29291" xr:uid="{00000000-0005-0000-0000-00006B720000}"/>
    <cellStyle name="SAPBEXstdItem 2 7 14" xfId="29292" xr:uid="{00000000-0005-0000-0000-00006C720000}"/>
    <cellStyle name="SAPBEXstdItem 2 7 14 2" xfId="29293" xr:uid="{00000000-0005-0000-0000-00006D720000}"/>
    <cellStyle name="SAPBEXstdItem 2 7 14 3" xfId="29294" xr:uid="{00000000-0005-0000-0000-00006E720000}"/>
    <cellStyle name="SAPBEXstdItem 2 7 15" xfId="29295" xr:uid="{00000000-0005-0000-0000-00006F720000}"/>
    <cellStyle name="SAPBEXstdItem 2 7 15 2" xfId="29296" xr:uid="{00000000-0005-0000-0000-000070720000}"/>
    <cellStyle name="SAPBEXstdItem 2 7 15 3" xfId="29297" xr:uid="{00000000-0005-0000-0000-000071720000}"/>
    <cellStyle name="SAPBEXstdItem 2 7 16" xfId="29298" xr:uid="{00000000-0005-0000-0000-000072720000}"/>
    <cellStyle name="SAPBEXstdItem 2 7 2" xfId="29299" xr:uid="{00000000-0005-0000-0000-000073720000}"/>
    <cellStyle name="SAPBEXstdItem 2 7 2 2" xfId="29300" xr:uid="{00000000-0005-0000-0000-000074720000}"/>
    <cellStyle name="SAPBEXstdItem 2 7 2 3" xfId="29301" xr:uid="{00000000-0005-0000-0000-000075720000}"/>
    <cellStyle name="SAPBEXstdItem 2 7 3" xfId="29302" xr:uid="{00000000-0005-0000-0000-000076720000}"/>
    <cellStyle name="SAPBEXstdItem 2 7 3 2" xfId="29303" xr:uid="{00000000-0005-0000-0000-000077720000}"/>
    <cellStyle name="SAPBEXstdItem 2 7 3 3" xfId="29304" xr:uid="{00000000-0005-0000-0000-000078720000}"/>
    <cellStyle name="SAPBEXstdItem 2 7 4" xfId="29305" xr:uid="{00000000-0005-0000-0000-000079720000}"/>
    <cellStyle name="SAPBEXstdItem 2 7 4 2" xfId="29306" xr:uid="{00000000-0005-0000-0000-00007A720000}"/>
    <cellStyle name="SAPBEXstdItem 2 7 4 3" xfId="29307" xr:uid="{00000000-0005-0000-0000-00007B720000}"/>
    <cellStyle name="SAPBEXstdItem 2 7 5" xfId="29308" xr:uid="{00000000-0005-0000-0000-00007C720000}"/>
    <cellStyle name="SAPBEXstdItem 2 7 5 2" xfId="29309" xr:uid="{00000000-0005-0000-0000-00007D720000}"/>
    <cellStyle name="SAPBEXstdItem 2 7 5 3" xfId="29310" xr:uid="{00000000-0005-0000-0000-00007E720000}"/>
    <cellStyle name="SAPBEXstdItem 2 7 6" xfId="29311" xr:uid="{00000000-0005-0000-0000-00007F720000}"/>
    <cellStyle name="SAPBEXstdItem 2 7 6 2" xfId="29312" xr:uid="{00000000-0005-0000-0000-000080720000}"/>
    <cellStyle name="SAPBEXstdItem 2 7 6 3" xfId="29313" xr:uid="{00000000-0005-0000-0000-000081720000}"/>
    <cellStyle name="SAPBEXstdItem 2 7 7" xfId="29314" xr:uid="{00000000-0005-0000-0000-000082720000}"/>
    <cellStyle name="SAPBEXstdItem 2 7 7 2" xfId="29315" xr:uid="{00000000-0005-0000-0000-000083720000}"/>
    <cellStyle name="SAPBEXstdItem 2 7 7 3" xfId="29316" xr:uid="{00000000-0005-0000-0000-000084720000}"/>
    <cellStyle name="SAPBEXstdItem 2 7 8" xfId="29317" xr:uid="{00000000-0005-0000-0000-000085720000}"/>
    <cellStyle name="SAPBEXstdItem 2 7 8 2" xfId="29318" xr:uid="{00000000-0005-0000-0000-000086720000}"/>
    <cellStyle name="SAPBEXstdItem 2 7 8 3" xfId="29319" xr:uid="{00000000-0005-0000-0000-000087720000}"/>
    <cellStyle name="SAPBEXstdItem 2 7 9" xfId="29320" xr:uid="{00000000-0005-0000-0000-000088720000}"/>
    <cellStyle name="SAPBEXstdItem 2 7 9 2" xfId="29321" xr:uid="{00000000-0005-0000-0000-000089720000}"/>
    <cellStyle name="SAPBEXstdItem 2 7 9 3" xfId="29322" xr:uid="{00000000-0005-0000-0000-00008A720000}"/>
    <cellStyle name="SAPBEXstdItem 2 8" xfId="29323" xr:uid="{00000000-0005-0000-0000-00008B720000}"/>
    <cellStyle name="SAPBEXstdItem 2 8 10" xfId="29324" xr:uid="{00000000-0005-0000-0000-00008C720000}"/>
    <cellStyle name="SAPBEXstdItem 2 8 10 2" xfId="29325" xr:uid="{00000000-0005-0000-0000-00008D720000}"/>
    <cellStyle name="SAPBEXstdItem 2 8 10 3" xfId="29326" xr:uid="{00000000-0005-0000-0000-00008E720000}"/>
    <cellStyle name="SAPBEXstdItem 2 8 11" xfId="29327" xr:uid="{00000000-0005-0000-0000-00008F720000}"/>
    <cellStyle name="SAPBEXstdItem 2 8 11 2" xfId="29328" xr:uid="{00000000-0005-0000-0000-000090720000}"/>
    <cellStyle name="SAPBEXstdItem 2 8 11 3" xfId="29329" xr:uid="{00000000-0005-0000-0000-000091720000}"/>
    <cellStyle name="SAPBEXstdItem 2 8 12" xfId="29330" xr:uid="{00000000-0005-0000-0000-000092720000}"/>
    <cellStyle name="SAPBEXstdItem 2 8 12 2" xfId="29331" xr:uid="{00000000-0005-0000-0000-000093720000}"/>
    <cellStyle name="SAPBEXstdItem 2 8 12 3" xfId="29332" xr:uid="{00000000-0005-0000-0000-000094720000}"/>
    <cellStyle name="SAPBEXstdItem 2 8 13" xfId="29333" xr:uid="{00000000-0005-0000-0000-000095720000}"/>
    <cellStyle name="SAPBEXstdItem 2 8 13 2" xfId="29334" xr:uid="{00000000-0005-0000-0000-000096720000}"/>
    <cellStyle name="SAPBEXstdItem 2 8 13 3" xfId="29335" xr:uid="{00000000-0005-0000-0000-000097720000}"/>
    <cellStyle name="SAPBEXstdItem 2 8 14" xfId="29336" xr:uid="{00000000-0005-0000-0000-000098720000}"/>
    <cellStyle name="SAPBEXstdItem 2 8 14 2" xfId="29337" xr:uid="{00000000-0005-0000-0000-000099720000}"/>
    <cellStyle name="SAPBEXstdItem 2 8 14 3" xfId="29338" xr:uid="{00000000-0005-0000-0000-00009A720000}"/>
    <cellStyle name="SAPBEXstdItem 2 8 15" xfId="29339" xr:uid="{00000000-0005-0000-0000-00009B720000}"/>
    <cellStyle name="SAPBEXstdItem 2 8 15 2" xfId="29340" xr:uid="{00000000-0005-0000-0000-00009C720000}"/>
    <cellStyle name="SAPBEXstdItem 2 8 15 3" xfId="29341" xr:uid="{00000000-0005-0000-0000-00009D720000}"/>
    <cellStyle name="SAPBEXstdItem 2 8 16" xfId="29342" xr:uid="{00000000-0005-0000-0000-00009E720000}"/>
    <cellStyle name="SAPBEXstdItem 2 8 2" xfId="29343" xr:uid="{00000000-0005-0000-0000-00009F720000}"/>
    <cellStyle name="SAPBEXstdItem 2 8 2 2" xfId="29344" xr:uid="{00000000-0005-0000-0000-0000A0720000}"/>
    <cellStyle name="SAPBEXstdItem 2 8 2 3" xfId="29345" xr:uid="{00000000-0005-0000-0000-0000A1720000}"/>
    <cellStyle name="SAPBEXstdItem 2 8 3" xfId="29346" xr:uid="{00000000-0005-0000-0000-0000A2720000}"/>
    <cellStyle name="SAPBEXstdItem 2 8 3 2" xfId="29347" xr:uid="{00000000-0005-0000-0000-0000A3720000}"/>
    <cellStyle name="SAPBEXstdItem 2 8 3 3" xfId="29348" xr:uid="{00000000-0005-0000-0000-0000A4720000}"/>
    <cellStyle name="SAPBEXstdItem 2 8 4" xfId="29349" xr:uid="{00000000-0005-0000-0000-0000A5720000}"/>
    <cellStyle name="SAPBEXstdItem 2 8 4 2" xfId="29350" xr:uid="{00000000-0005-0000-0000-0000A6720000}"/>
    <cellStyle name="SAPBEXstdItem 2 8 4 3" xfId="29351" xr:uid="{00000000-0005-0000-0000-0000A7720000}"/>
    <cellStyle name="SAPBEXstdItem 2 8 5" xfId="29352" xr:uid="{00000000-0005-0000-0000-0000A8720000}"/>
    <cellStyle name="SAPBEXstdItem 2 8 5 2" xfId="29353" xr:uid="{00000000-0005-0000-0000-0000A9720000}"/>
    <cellStyle name="SAPBEXstdItem 2 8 5 3" xfId="29354" xr:uid="{00000000-0005-0000-0000-0000AA720000}"/>
    <cellStyle name="SAPBEXstdItem 2 8 6" xfId="29355" xr:uid="{00000000-0005-0000-0000-0000AB720000}"/>
    <cellStyle name="SAPBEXstdItem 2 8 6 2" xfId="29356" xr:uid="{00000000-0005-0000-0000-0000AC720000}"/>
    <cellStyle name="SAPBEXstdItem 2 8 6 3" xfId="29357" xr:uid="{00000000-0005-0000-0000-0000AD720000}"/>
    <cellStyle name="SAPBEXstdItem 2 8 7" xfId="29358" xr:uid="{00000000-0005-0000-0000-0000AE720000}"/>
    <cellStyle name="SAPBEXstdItem 2 8 7 2" xfId="29359" xr:uid="{00000000-0005-0000-0000-0000AF720000}"/>
    <cellStyle name="SAPBEXstdItem 2 8 7 3" xfId="29360" xr:uid="{00000000-0005-0000-0000-0000B0720000}"/>
    <cellStyle name="SAPBEXstdItem 2 8 8" xfId="29361" xr:uid="{00000000-0005-0000-0000-0000B1720000}"/>
    <cellStyle name="SAPBEXstdItem 2 8 8 2" xfId="29362" xr:uid="{00000000-0005-0000-0000-0000B2720000}"/>
    <cellStyle name="SAPBEXstdItem 2 8 8 3" xfId="29363" xr:uid="{00000000-0005-0000-0000-0000B3720000}"/>
    <cellStyle name="SAPBEXstdItem 2 8 9" xfId="29364" xr:uid="{00000000-0005-0000-0000-0000B4720000}"/>
    <cellStyle name="SAPBEXstdItem 2 8 9 2" xfId="29365" xr:uid="{00000000-0005-0000-0000-0000B5720000}"/>
    <cellStyle name="SAPBEXstdItem 2 8 9 3" xfId="29366" xr:uid="{00000000-0005-0000-0000-0000B6720000}"/>
    <cellStyle name="SAPBEXstdItem 2 9" xfId="29367" xr:uid="{00000000-0005-0000-0000-0000B7720000}"/>
    <cellStyle name="SAPBEXstdItem 2 9 10" xfId="29368" xr:uid="{00000000-0005-0000-0000-0000B8720000}"/>
    <cellStyle name="SAPBEXstdItem 2 9 10 2" xfId="29369" xr:uid="{00000000-0005-0000-0000-0000B9720000}"/>
    <cellStyle name="SAPBEXstdItem 2 9 10 3" xfId="29370" xr:uid="{00000000-0005-0000-0000-0000BA720000}"/>
    <cellStyle name="SAPBEXstdItem 2 9 11" xfId="29371" xr:uid="{00000000-0005-0000-0000-0000BB720000}"/>
    <cellStyle name="SAPBEXstdItem 2 9 11 2" xfId="29372" xr:uid="{00000000-0005-0000-0000-0000BC720000}"/>
    <cellStyle name="SAPBEXstdItem 2 9 11 3" xfId="29373" xr:uid="{00000000-0005-0000-0000-0000BD720000}"/>
    <cellStyle name="SAPBEXstdItem 2 9 12" xfId="29374" xr:uid="{00000000-0005-0000-0000-0000BE720000}"/>
    <cellStyle name="SAPBEXstdItem 2 9 12 2" xfId="29375" xr:uid="{00000000-0005-0000-0000-0000BF720000}"/>
    <cellStyle name="SAPBEXstdItem 2 9 12 3" xfId="29376" xr:uid="{00000000-0005-0000-0000-0000C0720000}"/>
    <cellStyle name="SAPBEXstdItem 2 9 13" xfId="29377" xr:uid="{00000000-0005-0000-0000-0000C1720000}"/>
    <cellStyle name="SAPBEXstdItem 2 9 13 2" xfId="29378" xr:uid="{00000000-0005-0000-0000-0000C2720000}"/>
    <cellStyle name="SAPBEXstdItem 2 9 13 3" xfId="29379" xr:uid="{00000000-0005-0000-0000-0000C3720000}"/>
    <cellStyle name="SAPBEXstdItem 2 9 14" xfId="29380" xr:uid="{00000000-0005-0000-0000-0000C4720000}"/>
    <cellStyle name="SAPBEXstdItem 2 9 14 2" xfId="29381" xr:uid="{00000000-0005-0000-0000-0000C5720000}"/>
    <cellStyle name="SAPBEXstdItem 2 9 14 3" xfId="29382" xr:uid="{00000000-0005-0000-0000-0000C6720000}"/>
    <cellStyle name="SAPBEXstdItem 2 9 15" xfId="29383" xr:uid="{00000000-0005-0000-0000-0000C7720000}"/>
    <cellStyle name="SAPBEXstdItem 2 9 15 2" xfId="29384" xr:uid="{00000000-0005-0000-0000-0000C8720000}"/>
    <cellStyle name="SAPBEXstdItem 2 9 15 3" xfId="29385" xr:uid="{00000000-0005-0000-0000-0000C9720000}"/>
    <cellStyle name="SAPBEXstdItem 2 9 16" xfId="29386" xr:uid="{00000000-0005-0000-0000-0000CA720000}"/>
    <cellStyle name="SAPBEXstdItem 2 9 2" xfId="29387" xr:uid="{00000000-0005-0000-0000-0000CB720000}"/>
    <cellStyle name="SAPBEXstdItem 2 9 2 2" xfId="29388" xr:uid="{00000000-0005-0000-0000-0000CC720000}"/>
    <cellStyle name="SAPBEXstdItem 2 9 2 3" xfId="29389" xr:uid="{00000000-0005-0000-0000-0000CD720000}"/>
    <cellStyle name="SAPBEXstdItem 2 9 3" xfId="29390" xr:uid="{00000000-0005-0000-0000-0000CE720000}"/>
    <cellStyle name="SAPBEXstdItem 2 9 3 2" xfId="29391" xr:uid="{00000000-0005-0000-0000-0000CF720000}"/>
    <cellStyle name="SAPBEXstdItem 2 9 3 3" xfId="29392" xr:uid="{00000000-0005-0000-0000-0000D0720000}"/>
    <cellStyle name="SAPBEXstdItem 2 9 4" xfId="29393" xr:uid="{00000000-0005-0000-0000-0000D1720000}"/>
    <cellStyle name="SAPBEXstdItem 2 9 4 2" xfId="29394" xr:uid="{00000000-0005-0000-0000-0000D2720000}"/>
    <cellStyle name="SAPBEXstdItem 2 9 4 3" xfId="29395" xr:uid="{00000000-0005-0000-0000-0000D3720000}"/>
    <cellStyle name="SAPBEXstdItem 2 9 5" xfId="29396" xr:uid="{00000000-0005-0000-0000-0000D4720000}"/>
    <cellStyle name="SAPBEXstdItem 2 9 5 2" xfId="29397" xr:uid="{00000000-0005-0000-0000-0000D5720000}"/>
    <cellStyle name="SAPBEXstdItem 2 9 5 3" xfId="29398" xr:uid="{00000000-0005-0000-0000-0000D6720000}"/>
    <cellStyle name="SAPBEXstdItem 2 9 6" xfId="29399" xr:uid="{00000000-0005-0000-0000-0000D7720000}"/>
    <cellStyle name="SAPBEXstdItem 2 9 6 2" xfId="29400" xr:uid="{00000000-0005-0000-0000-0000D8720000}"/>
    <cellStyle name="SAPBEXstdItem 2 9 6 3" xfId="29401" xr:uid="{00000000-0005-0000-0000-0000D9720000}"/>
    <cellStyle name="SAPBEXstdItem 2 9 7" xfId="29402" xr:uid="{00000000-0005-0000-0000-0000DA720000}"/>
    <cellStyle name="SAPBEXstdItem 2 9 7 2" xfId="29403" xr:uid="{00000000-0005-0000-0000-0000DB720000}"/>
    <cellStyle name="SAPBEXstdItem 2 9 7 3" xfId="29404" xr:uid="{00000000-0005-0000-0000-0000DC720000}"/>
    <cellStyle name="SAPBEXstdItem 2 9 8" xfId="29405" xr:uid="{00000000-0005-0000-0000-0000DD720000}"/>
    <cellStyle name="SAPBEXstdItem 2 9 8 2" xfId="29406" xr:uid="{00000000-0005-0000-0000-0000DE720000}"/>
    <cellStyle name="SAPBEXstdItem 2 9 8 3" xfId="29407" xr:uid="{00000000-0005-0000-0000-0000DF720000}"/>
    <cellStyle name="SAPBEXstdItem 2 9 9" xfId="29408" xr:uid="{00000000-0005-0000-0000-0000E0720000}"/>
    <cellStyle name="SAPBEXstdItem 2 9 9 2" xfId="29409" xr:uid="{00000000-0005-0000-0000-0000E1720000}"/>
    <cellStyle name="SAPBEXstdItem 2 9 9 3" xfId="29410" xr:uid="{00000000-0005-0000-0000-0000E2720000}"/>
    <cellStyle name="SAPBEXstdItem 20" xfId="29411" xr:uid="{00000000-0005-0000-0000-0000E3720000}"/>
    <cellStyle name="SAPBEXstdItem 20 2" xfId="29412" xr:uid="{00000000-0005-0000-0000-0000E4720000}"/>
    <cellStyle name="SAPBEXstdItem 20 3" xfId="29413" xr:uid="{00000000-0005-0000-0000-0000E5720000}"/>
    <cellStyle name="SAPBEXstdItem 21" xfId="29414" xr:uid="{00000000-0005-0000-0000-0000E6720000}"/>
    <cellStyle name="SAPBEXstdItem 21 2" xfId="29415" xr:uid="{00000000-0005-0000-0000-0000E7720000}"/>
    <cellStyle name="SAPBEXstdItem 21 3" xfId="29416" xr:uid="{00000000-0005-0000-0000-0000E8720000}"/>
    <cellStyle name="SAPBEXstdItem 22" xfId="29417" xr:uid="{00000000-0005-0000-0000-0000E9720000}"/>
    <cellStyle name="SAPBEXstdItem 22 2" xfId="29418" xr:uid="{00000000-0005-0000-0000-0000EA720000}"/>
    <cellStyle name="SAPBEXstdItem 22 3" xfId="29419" xr:uid="{00000000-0005-0000-0000-0000EB720000}"/>
    <cellStyle name="SAPBEXstdItem 23" xfId="29420" xr:uid="{00000000-0005-0000-0000-0000EC720000}"/>
    <cellStyle name="SAPBEXstdItem 23 2" xfId="29421" xr:uid="{00000000-0005-0000-0000-0000ED720000}"/>
    <cellStyle name="SAPBEXstdItem 23 3" xfId="29422" xr:uid="{00000000-0005-0000-0000-0000EE720000}"/>
    <cellStyle name="SAPBEXstdItem 24" xfId="29423" xr:uid="{00000000-0005-0000-0000-0000EF720000}"/>
    <cellStyle name="SAPBEXstdItem 24 2" xfId="29424" xr:uid="{00000000-0005-0000-0000-0000F0720000}"/>
    <cellStyle name="SAPBEXstdItem 24 3" xfId="29425" xr:uid="{00000000-0005-0000-0000-0000F1720000}"/>
    <cellStyle name="SAPBEXstdItem 25" xfId="29426" xr:uid="{00000000-0005-0000-0000-0000F2720000}"/>
    <cellStyle name="SAPBEXstdItem 25 2" xfId="29427" xr:uid="{00000000-0005-0000-0000-0000F3720000}"/>
    <cellStyle name="SAPBEXstdItem 25 3" xfId="29428" xr:uid="{00000000-0005-0000-0000-0000F4720000}"/>
    <cellStyle name="SAPBEXstdItem 26" xfId="29429" xr:uid="{00000000-0005-0000-0000-0000F5720000}"/>
    <cellStyle name="SAPBEXstdItem 26 2" xfId="29430" xr:uid="{00000000-0005-0000-0000-0000F6720000}"/>
    <cellStyle name="SAPBEXstdItem 26 3" xfId="29431" xr:uid="{00000000-0005-0000-0000-0000F7720000}"/>
    <cellStyle name="SAPBEXstdItem 27" xfId="29432" xr:uid="{00000000-0005-0000-0000-0000F8720000}"/>
    <cellStyle name="SAPBEXstdItem 27 2" xfId="29433" xr:uid="{00000000-0005-0000-0000-0000F9720000}"/>
    <cellStyle name="SAPBEXstdItem 27 3" xfId="29434" xr:uid="{00000000-0005-0000-0000-0000FA720000}"/>
    <cellStyle name="SAPBEXstdItem 28" xfId="29435" xr:uid="{00000000-0005-0000-0000-0000FB720000}"/>
    <cellStyle name="SAPBEXstdItem 28 2" xfId="29436" xr:uid="{00000000-0005-0000-0000-0000FC720000}"/>
    <cellStyle name="SAPBEXstdItem 28 3" xfId="29437" xr:uid="{00000000-0005-0000-0000-0000FD720000}"/>
    <cellStyle name="SAPBEXstdItem 29" xfId="29438" xr:uid="{00000000-0005-0000-0000-0000FE720000}"/>
    <cellStyle name="SAPBEXstdItem 3" xfId="29439" xr:uid="{00000000-0005-0000-0000-0000FF720000}"/>
    <cellStyle name="SAPBEXstdItem 30" xfId="29440" xr:uid="{00000000-0005-0000-0000-000000730000}"/>
    <cellStyle name="SAPBEXstdItem 31" xfId="29441" xr:uid="{00000000-0005-0000-0000-000001730000}"/>
    <cellStyle name="SAPBEXstdItem 4" xfId="29442" xr:uid="{00000000-0005-0000-0000-000002730000}"/>
    <cellStyle name="SAPBEXstdItem 5" xfId="29443" xr:uid="{00000000-0005-0000-0000-000003730000}"/>
    <cellStyle name="SAPBEXstdItem 6" xfId="29444" xr:uid="{00000000-0005-0000-0000-000004730000}"/>
    <cellStyle name="SAPBEXstdItem 6 10" xfId="29445" xr:uid="{00000000-0005-0000-0000-000005730000}"/>
    <cellStyle name="SAPBEXstdItem 6 10 2" xfId="29446" xr:uid="{00000000-0005-0000-0000-000006730000}"/>
    <cellStyle name="SAPBEXstdItem 6 10 3" xfId="29447" xr:uid="{00000000-0005-0000-0000-000007730000}"/>
    <cellStyle name="SAPBEXstdItem 6 11" xfId="29448" xr:uid="{00000000-0005-0000-0000-000008730000}"/>
    <cellStyle name="SAPBEXstdItem 6 11 2" xfId="29449" xr:uid="{00000000-0005-0000-0000-000009730000}"/>
    <cellStyle name="SAPBEXstdItem 6 11 3" xfId="29450" xr:uid="{00000000-0005-0000-0000-00000A730000}"/>
    <cellStyle name="SAPBEXstdItem 6 12" xfId="29451" xr:uid="{00000000-0005-0000-0000-00000B730000}"/>
    <cellStyle name="SAPBEXstdItem 6 12 2" xfId="29452" xr:uid="{00000000-0005-0000-0000-00000C730000}"/>
    <cellStyle name="SAPBEXstdItem 6 12 3" xfId="29453" xr:uid="{00000000-0005-0000-0000-00000D730000}"/>
    <cellStyle name="SAPBEXstdItem 6 13" xfId="29454" xr:uid="{00000000-0005-0000-0000-00000E730000}"/>
    <cellStyle name="SAPBEXstdItem 6 13 2" xfId="29455" xr:uid="{00000000-0005-0000-0000-00000F730000}"/>
    <cellStyle name="SAPBEXstdItem 6 13 3" xfId="29456" xr:uid="{00000000-0005-0000-0000-000010730000}"/>
    <cellStyle name="SAPBEXstdItem 6 14" xfId="29457" xr:uid="{00000000-0005-0000-0000-000011730000}"/>
    <cellStyle name="SAPBEXstdItem 6 14 2" xfId="29458" xr:uid="{00000000-0005-0000-0000-000012730000}"/>
    <cellStyle name="SAPBEXstdItem 6 14 3" xfId="29459" xr:uid="{00000000-0005-0000-0000-000013730000}"/>
    <cellStyle name="SAPBEXstdItem 6 15" xfId="29460" xr:uid="{00000000-0005-0000-0000-000014730000}"/>
    <cellStyle name="SAPBEXstdItem 6 15 2" xfId="29461" xr:uid="{00000000-0005-0000-0000-000015730000}"/>
    <cellStyle name="SAPBEXstdItem 6 15 3" xfId="29462" xr:uid="{00000000-0005-0000-0000-000016730000}"/>
    <cellStyle name="SAPBEXstdItem 6 16" xfId="29463" xr:uid="{00000000-0005-0000-0000-000017730000}"/>
    <cellStyle name="SAPBEXstdItem 6 2" xfId="29464" xr:uid="{00000000-0005-0000-0000-000018730000}"/>
    <cellStyle name="SAPBEXstdItem 6 2 2" xfId="29465" xr:uid="{00000000-0005-0000-0000-000019730000}"/>
    <cellStyle name="SAPBEXstdItem 6 2 3" xfId="29466" xr:uid="{00000000-0005-0000-0000-00001A730000}"/>
    <cellStyle name="SAPBEXstdItem 6 3" xfId="29467" xr:uid="{00000000-0005-0000-0000-00001B730000}"/>
    <cellStyle name="SAPBEXstdItem 6 3 2" xfId="29468" xr:uid="{00000000-0005-0000-0000-00001C730000}"/>
    <cellStyle name="SAPBEXstdItem 6 3 3" xfId="29469" xr:uid="{00000000-0005-0000-0000-00001D730000}"/>
    <cellStyle name="SAPBEXstdItem 6 4" xfId="29470" xr:uid="{00000000-0005-0000-0000-00001E730000}"/>
    <cellStyle name="SAPBEXstdItem 6 4 2" xfId="29471" xr:uid="{00000000-0005-0000-0000-00001F730000}"/>
    <cellStyle name="SAPBEXstdItem 6 4 3" xfId="29472" xr:uid="{00000000-0005-0000-0000-000020730000}"/>
    <cellStyle name="SAPBEXstdItem 6 5" xfId="29473" xr:uid="{00000000-0005-0000-0000-000021730000}"/>
    <cellStyle name="SAPBEXstdItem 6 5 2" xfId="29474" xr:uid="{00000000-0005-0000-0000-000022730000}"/>
    <cellStyle name="SAPBEXstdItem 6 5 3" xfId="29475" xr:uid="{00000000-0005-0000-0000-000023730000}"/>
    <cellStyle name="SAPBEXstdItem 6 6" xfId="29476" xr:uid="{00000000-0005-0000-0000-000024730000}"/>
    <cellStyle name="SAPBEXstdItem 6 6 2" xfId="29477" xr:uid="{00000000-0005-0000-0000-000025730000}"/>
    <cellStyle name="SAPBEXstdItem 6 6 3" xfId="29478" xr:uid="{00000000-0005-0000-0000-000026730000}"/>
    <cellStyle name="SAPBEXstdItem 6 7" xfId="29479" xr:uid="{00000000-0005-0000-0000-000027730000}"/>
    <cellStyle name="SAPBEXstdItem 6 7 2" xfId="29480" xr:uid="{00000000-0005-0000-0000-000028730000}"/>
    <cellStyle name="SAPBEXstdItem 6 7 3" xfId="29481" xr:uid="{00000000-0005-0000-0000-000029730000}"/>
    <cellStyle name="SAPBEXstdItem 6 8" xfId="29482" xr:uid="{00000000-0005-0000-0000-00002A730000}"/>
    <cellStyle name="SAPBEXstdItem 6 8 2" xfId="29483" xr:uid="{00000000-0005-0000-0000-00002B730000}"/>
    <cellStyle name="SAPBEXstdItem 6 8 3" xfId="29484" xr:uid="{00000000-0005-0000-0000-00002C730000}"/>
    <cellStyle name="SAPBEXstdItem 6 9" xfId="29485" xr:uid="{00000000-0005-0000-0000-00002D730000}"/>
    <cellStyle name="SAPBEXstdItem 6 9 2" xfId="29486" xr:uid="{00000000-0005-0000-0000-00002E730000}"/>
    <cellStyle name="SAPBEXstdItem 6 9 3" xfId="29487" xr:uid="{00000000-0005-0000-0000-00002F730000}"/>
    <cellStyle name="SAPBEXstdItem 7" xfId="29488" xr:uid="{00000000-0005-0000-0000-000030730000}"/>
    <cellStyle name="SAPBEXstdItem 7 10" xfId="29489" xr:uid="{00000000-0005-0000-0000-000031730000}"/>
    <cellStyle name="SAPBEXstdItem 7 10 2" xfId="29490" xr:uid="{00000000-0005-0000-0000-000032730000}"/>
    <cellStyle name="SAPBEXstdItem 7 10 3" xfId="29491" xr:uid="{00000000-0005-0000-0000-000033730000}"/>
    <cellStyle name="SAPBEXstdItem 7 11" xfId="29492" xr:uid="{00000000-0005-0000-0000-000034730000}"/>
    <cellStyle name="SAPBEXstdItem 7 11 2" xfId="29493" xr:uid="{00000000-0005-0000-0000-000035730000}"/>
    <cellStyle name="SAPBEXstdItem 7 11 3" xfId="29494" xr:uid="{00000000-0005-0000-0000-000036730000}"/>
    <cellStyle name="SAPBEXstdItem 7 12" xfId="29495" xr:uid="{00000000-0005-0000-0000-000037730000}"/>
    <cellStyle name="SAPBEXstdItem 7 12 2" xfId="29496" xr:uid="{00000000-0005-0000-0000-000038730000}"/>
    <cellStyle name="SAPBEXstdItem 7 12 3" xfId="29497" xr:uid="{00000000-0005-0000-0000-000039730000}"/>
    <cellStyle name="SAPBEXstdItem 7 13" xfId="29498" xr:uid="{00000000-0005-0000-0000-00003A730000}"/>
    <cellStyle name="SAPBEXstdItem 7 13 2" xfId="29499" xr:uid="{00000000-0005-0000-0000-00003B730000}"/>
    <cellStyle name="SAPBEXstdItem 7 13 3" xfId="29500" xr:uid="{00000000-0005-0000-0000-00003C730000}"/>
    <cellStyle name="SAPBEXstdItem 7 14" xfId="29501" xr:uid="{00000000-0005-0000-0000-00003D730000}"/>
    <cellStyle name="SAPBEXstdItem 7 14 2" xfId="29502" xr:uid="{00000000-0005-0000-0000-00003E730000}"/>
    <cellStyle name="SAPBEXstdItem 7 14 3" xfId="29503" xr:uid="{00000000-0005-0000-0000-00003F730000}"/>
    <cellStyle name="SAPBEXstdItem 7 15" xfId="29504" xr:uid="{00000000-0005-0000-0000-000040730000}"/>
    <cellStyle name="SAPBEXstdItem 7 15 2" xfId="29505" xr:uid="{00000000-0005-0000-0000-000041730000}"/>
    <cellStyle name="SAPBEXstdItem 7 15 3" xfId="29506" xr:uid="{00000000-0005-0000-0000-000042730000}"/>
    <cellStyle name="SAPBEXstdItem 7 16" xfId="29507" xr:uid="{00000000-0005-0000-0000-000043730000}"/>
    <cellStyle name="SAPBEXstdItem 7 2" xfId="29508" xr:uid="{00000000-0005-0000-0000-000044730000}"/>
    <cellStyle name="SAPBEXstdItem 7 2 2" xfId="29509" xr:uid="{00000000-0005-0000-0000-000045730000}"/>
    <cellStyle name="SAPBEXstdItem 7 2 3" xfId="29510" xr:uid="{00000000-0005-0000-0000-000046730000}"/>
    <cellStyle name="SAPBEXstdItem 7 3" xfId="29511" xr:uid="{00000000-0005-0000-0000-000047730000}"/>
    <cellStyle name="SAPBEXstdItem 7 3 2" xfId="29512" xr:uid="{00000000-0005-0000-0000-000048730000}"/>
    <cellStyle name="SAPBEXstdItem 7 3 3" xfId="29513" xr:uid="{00000000-0005-0000-0000-000049730000}"/>
    <cellStyle name="SAPBEXstdItem 7 4" xfId="29514" xr:uid="{00000000-0005-0000-0000-00004A730000}"/>
    <cellStyle name="SAPBEXstdItem 7 4 2" xfId="29515" xr:uid="{00000000-0005-0000-0000-00004B730000}"/>
    <cellStyle name="SAPBEXstdItem 7 4 3" xfId="29516" xr:uid="{00000000-0005-0000-0000-00004C730000}"/>
    <cellStyle name="SAPBEXstdItem 7 5" xfId="29517" xr:uid="{00000000-0005-0000-0000-00004D730000}"/>
    <cellStyle name="SAPBEXstdItem 7 5 2" xfId="29518" xr:uid="{00000000-0005-0000-0000-00004E730000}"/>
    <cellStyle name="SAPBEXstdItem 7 5 3" xfId="29519" xr:uid="{00000000-0005-0000-0000-00004F730000}"/>
    <cellStyle name="SAPBEXstdItem 7 6" xfId="29520" xr:uid="{00000000-0005-0000-0000-000050730000}"/>
    <cellStyle name="SAPBEXstdItem 7 6 2" xfId="29521" xr:uid="{00000000-0005-0000-0000-000051730000}"/>
    <cellStyle name="SAPBEXstdItem 7 6 3" xfId="29522" xr:uid="{00000000-0005-0000-0000-000052730000}"/>
    <cellStyle name="SAPBEXstdItem 7 7" xfId="29523" xr:uid="{00000000-0005-0000-0000-000053730000}"/>
    <cellStyle name="SAPBEXstdItem 7 7 2" xfId="29524" xr:uid="{00000000-0005-0000-0000-000054730000}"/>
    <cellStyle name="SAPBEXstdItem 7 7 3" xfId="29525" xr:uid="{00000000-0005-0000-0000-000055730000}"/>
    <cellStyle name="SAPBEXstdItem 7 8" xfId="29526" xr:uid="{00000000-0005-0000-0000-000056730000}"/>
    <cellStyle name="SAPBEXstdItem 7 8 2" xfId="29527" xr:uid="{00000000-0005-0000-0000-000057730000}"/>
    <cellStyle name="SAPBEXstdItem 7 8 3" xfId="29528" xr:uid="{00000000-0005-0000-0000-000058730000}"/>
    <cellStyle name="SAPBEXstdItem 7 9" xfId="29529" xr:uid="{00000000-0005-0000-0000-000059730000}"/>
    <cellStyle name="SAPBEXstdItem 7 9 2" xfId="29530" xr:uid="{00000000-0005-0000-0000-00005A730000}"/>
    <cellStyle name="SAPBEXstdItem 7 9 3" xfId="29531" xr:uid="{00000000-0005-0000-0000-00005B730000}"/>
    <cellStyle name="SAPBEXstdItem 8" xfId="29532" xr:uid="{00000000-0005-0000-0000-00005C730000}"/>
    <cellStyle name="SAPBEXstdItem 8 10" xfId="29533" xr:uid="{00000000-0005-0000-0000-00005D730000}"/>
    <cellStyle name="SAPBEXstdItem 8 10 2" xfId="29534" xr:uid="{00000000-0005-0000-0000-00005E730000}"/>
    <cellStyle name="SAPBEXstdItem 8 10 3" xfId="29535" xr:uid="{00000000-0005-0000-0000-00005F730000}"/>
    <cellStyle name="SAPBEXstdItem 8 11" xfId="29536" xr:uid="{00000000-0005-0000-0000-000060730000}"/>
    <cellStyle name="SAPBEXstdItem 8 11 2" xfId="29537" xr:uid="{00000000-0005-0000-0000-000061730000}"/>
    <cellStyle name="SAPBEXstdItem 8 11 3" xfId="29538" xr:uid="{00000000-0005-0000-0000-000062730000}"/>
    <cellStyle name="SAPBEXstdItem 8 12" xfId="29539" xr:uid="{00000000-0005-0000-0000-000063730000}"/>
    <cellStyle name="SAPBEXstdItem 8 12 2" xfId="29540" xr:uid="{00000000-0005-0000-0000-000064730000}"/>
    <cellStyle name="SAPBEXstdItem 8 12 3" xfId="29541" xr:uid="{00000000-0005-0000-0000-000065730000}"/>
    <cellStyle name="SAPBEXstdItem 8 13" xfId="29542" xr:uid="{00000000-0005-0000-0000-000066730000}"/>
    <cellStyle name="SAPBEXstdItem 8 13 2" xfId="29543" xr:uid="{00000000-0005-0000-0000-000067730000}"/>
    <cellStyle name="SAPBEXstdItem 8 13 3" xfId="29544" xr:uid="{00000000-0005-0000-0000-000068730000}"/>
    <cellStyle name="SAPBEXstdItem 8 14" xfId="29545" xr:uid="{00000000-0005-0000-0000-000069730000}"/>
    <cellStyle name="SAPBEXstdItem 8 14 2" xfId="29546" xr:uid="{00000000-0005-0000-0000-00006A730000}"/>
    <cellStyle name="SAPBEXstdItem 8 14 3" xfId="29547" xr:uid="{00000000-0005-0000-0000-00006B730000}"/>
    <cellStyle name="SAPBEXstdItem 8 15" xfId="29548" xr:uid="{00000000-0005-0000-0000-00006C730000}"/>
    <cellStyle name="SAPBEXstdItem 8 15 2" xfId="29549" xr:uid="{00000000-0005-0000-0000-00006D730000}"/>
    <cellStyle name="SAPBEXstdItem 8 15 3" xfId="29550" xr:uid="{00000000-0005-0000-0000-00006E730000}"/>
    <cellStyle name="SAPBEXstdItem 8 16" xfId="29551" xr:uid="{00000000-0005-0000-0000-00006F730000}"/>
    <cellStyle name="SAPBEXstdItem 8 2" xfId="29552" xr:uid="{00000000-0005-0000-0000-000070730000}"/>
    <cellStyle name="SAPBEXstdItem 8 2 2" xfId="29553" xr:uid="{00000000-0005-0000-0000-000071730000}"/>
    <cellStyle name="SAPBEXstdItem 8 2 3" xfId="29554" xr:uid="{00000000-0005-0000-0000-000072730000}"/>
    <cellStyle name="SAPBEXstdItem 8 3" xfId="29555" xr:uid="{00000000-0005-0000-0000-000073730000}"/>
    <cellStyle name="SAPBEXstdItem 8 3 2" xfId="29556" xr:uid="{00000000-0005-0000-0000-000074730000}"/>
    <cellStyle name="SAPBEXstdItem 8 3 3" xfId="29557" xr:uid="{00000000-0005-0000-0000-000075730000}"/>
    <cellStyle name="SAPBEXstdItem 8 4" xfId="29558" xr:uid="{00000000-0005-0000-0000-000076730000}"/>
    <cellStyle name="SAPBEXstdItem 8 4 2" xfId="29559" xr:uid="{00000000-0005-0000-0000-000077730000}"/>
    <cellStyle name="SAPBEXstdItem 8 4 3" xfId="29560" xr:uid="{00000000-0005-0000-0000-000078730000}"/>
    <cellStyle name="SAPBEXstdItem 8 5" xfId="29561" xr:uid="{00000000-0005-0000-0000-000079730000}"/>
    <cellStyle name="SAPBEXstdItem 8 5 2" xfId="29562" xr:uid="{00000000-0005-0000-0000-00007A730000}"/>
    <cellStyle name="SAPBEXstdItem 8 5 3" xfId="29563" xr:uid="{00000000-0005-0000-0000-00007B730000}"/>
    <cellStyle name="SAPBEXstdItem 8 6" xfId="29564" xr:uid="{00000000-0005-0000-0000-00007C730000}"/>
    <cellStyle name="SAPBEXstdItem 8 6 2" xfId="29565" xr:uid="{00000000-0005-0000-0000-00007D730000}"/>
    <cellStyle name="SAPBEXstdItem 8 6 3" xfId="29566" xr:uid="{00000000-0005-0000-0000-00007E730000}"/>
    <cellStyle name="SAPBEXstdItem 8 7" xfId="29567" xr:uid="{00000000-0005-0000-0000-00007F730000}"/>
    <cellStyle name="SAPBEXstdItem 8 7 2" xfId="29568" xr:uid="{00000000-0005-0000-0000-000080730000}"/>
    <cellStyle name="SAPBEXstdItem 8 7 3" xfId="29569" xr:uid="{00000000-0005-0000-0000-000081730000}"/>
    <cellStyle name="SAPBEXstdItem 8 8" xfId="29570" xr:uid="{00000000-0005-0000-0000-000082730000}"/>
    <cellStyle name="SAPBEXstdItem 8 8 2" xfId="29571" xr:uid="{00000000-0005-0000-0000-000083730000}"/>
    <cellStyle name="SAPBEXstdItem 8 8 3" xfId="29572" xr:uid="{00000000-0005-0000-0000-000084730000}"/>
    <cellStyle name="SAPBEXstdItem 8 9" xfId="29573" xr:uid="{00000000-0005-0000-0000-000085730000}"/>
    <cellStyle name="SAPBEXstdItem 8 9 2" xfId="29574" xr:uid="{00000000-0005-0000-0000-000086730000}"/>
    <cellStyle name="SAPBEXstdItem 8 9 3" xfId="29575" xr:uid="{00000000-0005-0000-0000-000087730000}"/>
    <cellStyle name="SAPBEXstdItem 9" xfId="29576" xr:uid="{00000000-0005-0000-0000-000088730000}"/>
    <cellStyle name="SAPBEXstdItem 9 10" xfId="29577" xr:uid="{00000000-0005-0000-0000-000089730000}"/>
    <cellStyle name="SAPBEXstdItem 9 10 2" xfId="29578" xr:uid="{00000000-0005-0000-0000-00008A730000}"/>
    <cellStyle name="SAPBEXstdItem 9 10 3" xfId="29579" xr:uid="{00000000-0005-0000-0000-00008B730000}"/>
    <cellStyle name="SAPBEXstdItem 9 11" xfId="29580" xr:uid="{00000000-0005-0000-0000-00008C730000}"/>
    <cellStyle name="SAPBEXstdItem 9 11 2" xfId="29581" xr:uid="{00000000-0005-0000-0000-00008D730000}"/>
    <cellStyle name="SAPBEXstdItem 9 11 3" xfId="29582" xr:uid="{00000000-0005-0000-0000-00008E730000}"/>
    <cellStyle name="SAPBEXstdItem 9 12" xfId="29583" xr:uid="{00000000-0005-0000-0000-00008F730000}"/>
    <cellStyle name="SAPBEXstdItem 9 12 2" xfId="29584" xr:uid="{00000000-0005-0000-0000-000090730000}"/>
    <cellStyle name="SAPBEXstdItem 9 12 3" xfId="29585" xr:uid="{00000000-0005-0000-0000-000091730000}"/>
    <cellStyle name="SAPBEXstdItem 9 13" xfId="29586" xr:uid="{00000000-0005-0000-0000-000092730000}"/>
    <cellStyle name="SAPBEXstdItem 9 13 2" xfId="29587" xr:uid="{00000000-0005-0000-0000-000093730000}"/>
    <cellStyle name="SAPBEXstdItem 9 13 3" xfId="29588" xr:uid="{00000000-0005-0000-0000-000094730000}"/>
    <cellStyle name="SAPBEXstdItem 9 14" xfId="29589" xr:uid="{00000000-0005-0000-0000-000095730000}"/>
    <cellStyle name="SAPBEXstdItem 9 14 2" xfId="29590" xr:uid="{00000000-0005-0000-0000-000096730000}"/>
    <cellStyle name="SAPBEXstdItem 9 14 3" xfId="29591" xr:uid="{00000000-0005-0000-0000-000097730000}"/>
    <cellStyle name="SAPBEXstdItem 9 15" xfId="29592" xr:uid="{00000000-0005-0000-0000-000098730000}"/>
    <cellStyle name="SAPBEXstdItem 9 15 2" xfId="29593" xr:uid="{00000000-0005-0000-0000-000099730000}"/>
    <cellStyle name="SAPBEXstdItem 9 15 3" xfId="29594" xr:uid="{00000000-0005-0000-0000-00009A730000}"/>
    <cellStyle name="SAPBEXstdItem 9 16" xfId="29595" xr:uid="{00000000-0005-0000-0000-00009B730000}"/>
    <cellStyle name="SAPBEXstdItem 9 2" xfId="29596" xr:uid="{00000000-0005-0000-0000-00009C730000}"/>
    <cellStyle name="SAPBEXstdItem 9 2 2" xfId="29597" xr:uid="{00000000-0005-0000-0000-00009D730000}"/>
    <cellStyle name="SAPBEXstdItem 9 2 3" xfId="29598" xr:uid="{00000000-0005-0000-0000-00009E730000}"/>
    <cellStyle name="SAPBEXstdItem 9 3" xfId="29599" xr:uid="{00000000-0005-0000-0000-00009F730000}"/>
    <cellStyle name="SAPBEXstdItem 9 3 2" xfId="29600" xr:uid="{00000000-0005-0000-0000-0000A0730000}"/>
    <cellStyle name="SAPBEXstdItem 9 3 3" xfId="29601" xr:uid="{00000000-0005-0000-0000-0000A1730000}"/>
    <cellStyle name="SAPBEXstdItem 9 4" xfId="29602" xr:uid="{00000000-0005-0000-0000-0000A2730000}"/>
    <cellStyle name="SAPBEXstdItem 9 4 2" xfId="29603" xr:uid="{00000000-0005-0000-0000-0000A3730000}"/>
    <cellStyle name="SAPBEXstdItem 9 4 3" xfId="29604" xr:uid="{00000000-0005-0000-0000-0000A4730000}"/>
    <cellStyle name="SAPBEXstdItem 9 5" xfId="29605" xr:uid="{00000000-0005-0000-0000-0000A5730000}"/>
    <cellStyle name="SAPBEXstdItem 9 5 2" xfId="29606" xr:uid="{00000000-0005-0000-0000-0000A6730000}"/>
    <cellStyle name="SAPBEXstdItem 9 5 3" xfId="29607" xr:uid="{00000000-0005-0000-0000-0000A7730000}"/>
    <cellStyle name="SAPBEXstdItem 9 6" xfId="29608" xr:uid="{00000000-0005-0000-0000-0000A8730000}"/>
    <cellStyle name="SAPBEXstdItem 9 6 2" xfId="29609" xr:uid="{00000000-0005-0000-0000-0000A9730000}"/>
    <cellStyle name="SAPBEXstdItem 9 6 3" xfId="29610" xr:uid="{00000000-0005-0000-0000-0000AA730000}"/>
    <cellStyle name="SAPBEXstdItem 9 7" xfId="29611" xr:uid="{00000000-0005-0000-0000-0000AB730000}"/>
    <cellStyle name="SAPBEXstdItem 9 7 2" xfId="29612" xr:uid="{00000000-0005-0000-0000-0000AC730000}"/>
    <cellStyle name="SAPBEXstdItem 9 7 3" xfId="29613" xr:uid="{00000000-0005-0000-0000-0000AD730000}"/>
    <cellStyle name="SAPBEXstdItem 9 8" xfId="29614" xr:uid="{00000000-0005-0000-0000-0000AE730000}"/>
    <cellStyle name="SAPBEXstdItem 9 8 2" xfId="29615" xr:uid="{00000000-0005-0000-0000-0000AF730000}"/>
    <cellStyle name="SAPBEXstdItem 9 8 3" xfId="29616" xr:uid="{00000000-0005-0000-0000-0000B0730000}"/>
    <cellStyle name="SAPBEXstdItem 9 9" xfId="29617" xr:uid="{00000000-0005-0000-0000-0000B1730000}"/>
    <cellStyle name="SAPBEXstdItem 9 9 2" xfId="29618" xr:uid="{00000000-0005-0000-0000-0000B2730000}"/>
    <cellStyle name="SAPBEXstdItem 9 9 3" xfId="29619" xr:uid="{00000000-0005-0000-0000-0000B3730000}"/>
    <cellStyle name="SAPBEXstdItemX" xfId="29620" xr:uid="{00000000-0005-0000-0000-0000B4730000}"/>
    <cellStyle name="SAPBEXstdItemX 10" xfId="29621" xr:uid="{00000000-0005-0000-0000-0000B5730000}"/>
    <cellStyle name="SAPBEXstdItemX 10 10" xfId="29622" xr:uid="{00000000-0005-0000-0000-0000B6730000}"/>
    <cellStyle name="SAPBEXstdItemX 10 10 2" xfId="29623" xr:uid="{00000000-0005-0000-0000-0000B7730000}"/>
    <cellStyle name="SAPBEXstdItemX 10 10 3" xfId="29624" xr:uid="{00000000-0005-0000-0000-0000B8730000}"/>
    <cellStyle name="SAPBEXstdItemX 10 11" xfId="29625" xr:uid="{00000000-0005-0000-0000-0000B9730000}"/>
    <cellStyle name="SAPBEXstdItemX 10 11 2" xfId="29626" xr:uid="{00000000-0005-0000-0000-0000BA730000}"/>
    <cellStyle name="SAPBEXstdItemX 10 11 3" xfId="29627" xr:uid="{00000000-0005-0000-0000-0000BB730000}"/>
    <cellStyle name="SAPBEXstdItemX 10 12" xfId="29628" xr:uid="{00000000-0005-0000-0000-0000BC730000}"/>
    <cellStyle name="SAPBEXstdItemX 10 12 2" xfId="29629" xr:uid="{00000000-0005-0000-0000-0000BD730000}"/>
    <cellStyle name="SAPBEXstdItemX 10 12 3" xfId="29630" xr:uid="{00000000-0005-0000-0000-0000BE730000}"/>
    <cellStyle name="SAPBEXstdItemX 10 13" xfId="29631" xr:uid="{00000000-0005-0000-0000-0000BF730000}"/>
    <cellStyle name="SAPBEXstdItemX 10 13 2" xfId="29632" xr:uid="{00000000-0005-0000-0000-0000C0730000}"/>
    <cellStyle name="SAPBEXstdItemX 10 13 3" xfId="29633" xr:uid="{00000000-0005-0000-0000-0000C1730000}"/>
    <cellStyle name="SAPBEXstdItemX 10 14" xfId="29634" xr:uid="{00000000-0005-0000-0000-0000C2730000}"/>
    <cellStyle name="SAPBEXstdItemX 10 14 2" xfId="29635" xr:uid="{00000000-0005-0000-0000-0000C3730000}"/>
    <cellStyle name="SAPBEXstdItemX 10 14 3" xfId="29636" xr:uid="{00000000-0005-0000-0000-0000C4730000}"/>
    <cellStyle name="SAPBEXstdItemX 10 15" xfId="29637" xr:uid="{00000000-0005-0000-0000-0000C5730000}"/>
    <cellStyle name="SAPBEXstdItemX 10 15 2" xfId="29638" xr:uid="{00000000-0005-0000-0000-0000C6730000}"/>
    <cellStyle name="SAPBEXstdItemX 10 15 3" xfId="29639" xr:uid="{00000000-0005-0000-0000-0000C7730000}"/>
    <cellStyle name="SAPBEXstdItemX 10 16" xfId="29640" xr:uid="{00000000-0005-0000-0000-0000C8730000}"/>
    <cellStyle name="SAPBEXstdItemX 10 2" xfId="29641" xr:uid="{00000000-0005-0000-0000-0000C9730000}"/>
    <cellStyle name="SAPBEXstdItemX 10 2 2" xfId="29642" xr:uid="{00000000-0005-0000-0000-0000CA730000}"/>
    <cellStyle name="SAPBEXstdItemX 10 2 3" xfId="29643" xr:uid="{00000000-0005-0000-0000-0000CB730000}"/>
    <cellStyle name="SAPBEXstdItemX 10 3" xfId="29644" xr:uid="{00000000-0005-0000-0000-0000CC730000}"/>
    <cellStyle name="SAPBEXstdItemX 10 3 2" xfId="29645" xr:uid="{00000000-0005-0000-0000-0000CD730000}"/>
    <cellStyle name="SAPBEXstdItemX 10 3 3" xfId="29646" xr:uid="{00000000-0005-0000-0000-0000CE730000}"/>
    <cellStyle name="SAPBEXstdItemX 10 4" xfId="29647" xr:uid="{00000000-0005-0000-0000-0000CF730000}"/>
    <cellStyle name="SAPBEXstdItemX 10 4 2" xfId="29648" xr:uid="{00000000-0005-0000-0000-0000D0730000}"/>
    <cellStyle name="SAPBEXstdItemX 10 4 3" xfId="29649" xr:uid="{00000000-0005-0000-0000-0000D1730000}"/>
    <cellStyle name="SAPBEXstdItemX 10 5" xfId="29650" xr:uid="{00000000-0005-0000-0000-0000D2730000}"/>
    <cellStyle name="SAPBEXstdItemX 10 5 2" xfId="29651" xr:uid="{00000000-0005-0000-0000-0000D3730000}"/>
    <cellStyle name="SAPBEXstdItemX 10 5 3" xfId="29652" xr:uid="{00000000-0005-0000-0000-0000D4730000}"/>
    <cellStyle name="SAPBEXstdItemX 10 6" xfId="29653" xr:uid="{00000000-0005-0000-0000-0000D5730000}"/>
    <cellStyle name="SAPBEXstdItemX 10 6 2" xfId="29654" xr:uid="{00000000-0005-0000-0000-0000D6730000}"/>
    <cellStyle name="SAPBEXstdItemX 10 6 3" xfId="29655" xr:uid="{00000000-0005-0000-0000-0000D7730000}"/>
    <cellStyle name="SAPBEXstdItemX 10 7" xfId="29656" xr:uid="{00000000-0005-0000-0000-0000D8730000}"/>
    <cellStyle name="SAPBEXstdItemX 10 7 2" xfId="29657" xr:uid="{00000000-0005-0000-0000-0000D9730000}"/>
    <cellStyle name="SAPBEXstdItemX 10 7 3" xfId="29658" xr:uid="{00000000-0005-0000-0000-0000DA730000}"/>
    <cellStyle name="SAPBEXstdItemX 10 8" xfId="29659" xr:uid="{00000000-0005-0000-0000-0000DB730000}"/>
    <cellStyle name="SAPBEXstdItemX 10 8 2" xfId="29660" xr:uid="{00000000-0005-0000-0000-0000DC730000}"/>
    <cellStyle name="SAPBEXstdItemX 10 8 3" xfId="29661" xr:uid="{00000000-0005-0000-0000-0000DD730000}"/>
    <cellStyle name="SAPBEXstdItemX 10 9" xfId="29662" xr:uid="{00000000-0005-0000-0000-0000DE730000}"/>
    <cellStyle name="SAPBEXstdItemX 10 9 2" xfId="29663" xr:uid="{00000000-0005-0000-0000-0000DF730000}"/>
    <cellStyle name="SAPBEXstdItemX 10 9 3" xfId="29664" xr:uid="{00000000-0005-0000-0000-0000E0730000}"/>
    <cellStyle name="SAPBEXstdItemX 11" xfId="29665" xr:uid="{00000000-0005-0000-0000-0000E1730000}"/>
    <cellStyle name="SAPBEXstdItemX 11 10" xfId="29666" xr:uid="{00000000-0005-0000-0000-0000E2730000}"/>
    <cellStyle name="SAPBEXstdItemX 11 10 2" xfId="29667" xr:uid="{00000000-0005-0000-0000-0000E3730000}"/>
    <cellStyle name="SAPBEXstdItemX 11 10 3" xfId="29668" xr:uid="{00000000-0005-0000-0000-0000E4730000}"/>
    <cellStyle name="SAPBEXstdItemX 11 11" xfId="29669" xr:uid="{00000000-0005-0000-0000-0000E5730000}"/>
    <cellStyle name="SAPBEXstdItemX 11 11 2" xfId="29670" xr:uid="{00000000-0005-0000-0000-0000E6730000}"/>
    <cellStyle name="SAPBEXstdItemX 11 11 3" xfId="29671" xr:uid="{00000000-0005-0000-0000-0000E7730000}"/>
    <cellStyle name="SAPBEXstdItemX 11 12" xfId="29672" xr:uid="{00000000-0005-0000-0000-0000E8730000}"/>
    <cellStyle name="SAPBEXstdItemX 11 12 2" xfId="29673" xr:uid="{00000000-0005-0000-0000-0000E9730000}"/>
    <cellStyle name="SAPBEXstdItemX 11 12 3" xfId="29674" xr:uid="{00000000-0005-0000-0000-0000EA730000}"/>
    <cellStyle name="SAPBEXstdItemX 11 13" xfId="29675" xr:uid="{00000000-0005-0000-0000-0000EB730000}"/>
    <cellStyle name="SAPBEXstdItemX 11 13 2" xfId="29676" xr:uid="{00000000-0005-0000-0000-0000EC730000}"/>
    <cellStyle name="SAPBEXstdItemX 11 13 3" xfId="29677" xr:uid="{00000000-0005-0000-0000-0000ED730000}"/>
    <cellStyle name="SAPBEXstdItemX 11 14" xfId="29678" xr:uid="{00000000-0005-0000-0000-0000EE730000}"/>
    <cellStyle name="SAPBEXstdItemX 11 14 2" xfId="29679" xr:uid="{00000000-0005-0000-0000-0000EF730000}"/>
    <cellStyle name="SAPBEXstdItemX 11 14 3" xfId="29680" xr:uid="{00000000-0005-0000-0000-0000F0730000}"/>
    <cellStyle name="SAPBEXstdItemX 11 15" xfId="29681" xr:uid="{00000000-0005-0000-0000-0000F1730000}"/>
    <cellStyle name="SAPBEXstdItemX 11 15 2" xfId="29682" xr:uid="{00000000-0005-0000-0000-0000F2730000}"/>
    <cellStyle name="SAPBEXstdItemX 11 15 3" xfId="29683" xr:uid="{00000000-0005-0000-0000-0000F3730000}"/>
    <cellStyle name="SAPBEXstdItemX 11 16" xfId="29684" xr:uid="{00000000-0005-0000-0000-0000F4730000}"/>
    <cellStyle name="SAPBEXstdItemX 11 2" xfId="29685" xr:uid="{00000000-0005-0000-0000-0000F5730000}"/>
    <cellStyle name="SAPBEXstdItemX 11 2 2" xfId="29686" xr:uid="{00000000-0005-0000-0000-0000F6730000}"/>
    <cellStyle name="SAPBEXstdItemX 11 2 3" xfId="29687" xr:uid="{00000000-0005-0000-0000-0000F7730000}"/>
    <cellStyle name="SAPBEXstdItemX 11 3" xfId="29688" xr:uid="{00000000-0005-0000-0000-0000F8730000}"/>
    <cellStyle name="SAPBEXstdItemX 11 3 2" xfId="29689" xr:uid="{00000000-0005-0000-0000-0000F9730000}"/>
    <cellStyle name="SAPBEXstdItemX 11 3 3" xfId="29690" xr:uid="{00000000-0005-0000-0000-0000FA730000}"/>
    <cellStyle name="SAPBEXstdItemX 11 4" xfId="29691" xr:uid="{00000000-0005-0000-0000-0000FB730000}"/>
    <cellStyle name="SAPBEXstdItemX 11 4 2" xfId="29692" xr:uid="{00000000-0005-0000-0000-0000FC730000}"/>
    <cellStyle name="SAPBEXstdItemX 11 4 3" xfId="29693" xr:uid="{00000000-0005-0000-0000-0000FD730000}"/>
    <cellStyle name="SAPBEXstdItemX 11 5" xfId="29694" xr:uid="{00000000-0005-0000-0000-0000FE730000}"/>
    <cellStyle name="SAPBEXstdItemX 11 5 2" xfId="29695" xr:uid="{00000000-0005-0000-0000-0000FF730000}"/>
    <cellStyle name="SAPBEXstdItemX 11 5 3" xfId="29696" xr:uid="{00000000-0005-0000-0000-000000740000}"/>
    <cellStyle name="SAPBEXstdItemX 11 6" xfId="29697" xr:uid="{00000000-0005-0000-0000-000001740000}"/>
    <cellStyle name="SAPBEXstdItemX 11 6 2" xfId="29698" xr:uid="{00000000-0005-0000-0000-000002740000}"/>
    <cellStyle name="SAPBEXstdItemX 11 6 3" xfId="29699" xr:uid="{00000000-0005-0000-0000-000003740000}"/>
    <cellStyle name="SAPBEXstdItemX 11 7" xfId="29700" xr:uid="{00000000-0005-0000-0000-000004740000}"/>
    <cellStyle name="SAPBEXstdItemX 11 7 2" xfId="29701" xr:uid="{00000000-0005-0000-0000-000005740000}"/>
    <cellStyle name="SAPBEXstdItemX 11 7 3" xfId="29702" xr:uid="{00000000-0005-0000-0000-000006740000}"/>
    <cellStyle name="SAPBEXstdItemX 11 8" xfId="29703" xr:uid="{00000000-0005-0000-0000-000007740000}"/>
    <cellStyle name="SAPBEXstdItemX 11 8 2" xfId="29704" xr:uid="{00000000-0005-0000-0000-000008740000}"/>
    <cellStyle name="SAPBEXstdItemX 11 8 3" xfId="29705" xr:uid="{00000000-0005-0000-0000-000009740000}"/>
    <cellStyle name="SAPBEXstdItemX 11 9" xfId="29706" xr:uid="{00000000-0005-0000-0000-00000A740000}"/>
    <cellStyle name="SAPBEXstdItemX 11 9 2" xfId="29707" xr:uid="{00000000-0005-0000-0000-00000B740000}"/>
    <cellStyle name="SAPBEXstdItemX 11 9 3" xfId="29708" xr:uid="{00000000-0005-0000-0000-00000C740000}"/>
    <cellStyle name="SAPBEXstdItemX 12" xfId="29709" xr:uid="{00000000-0005-0000-0000-00000D740000}"/>
    <cellStyle name="SAPBEXstdItemX 12 10" xfId="29710" xr:uid="{00000000-0005-0000-0000-00000E740000}"/>
    <cellStyle name="SAPBEXstdItemX 12 10 2" xfId="29711" xr:uid="{00000000-0005-0000-0000-00000F740000}"/>
    <cellStyle name="SAPBEXstdItemX 12 10 3" xfId="29712" xr:uid="{00000000-0005-0000-0000-000010740000}"/>
    <cellStyle name="SAPBEXstdItemX 12 11" xfId="29713" xr:uid="{00000000-0005-0000-0000-000011740000}"/>
    <cellStyle name="SAPBEXstdItemX 12 11 2" xfId="29714" xr:uid="{00000000-0005-0000-0000-000012740000}"/>
    <cellStyle name="SAPBEXstdItemX 12 11 3" xfId="29715" xr:uid="{00000000-0005-0000-0000-000013740000}"/>
    <cellStyle name="SAPBEXstdItemX 12 12" xfId="29716" xr:uid="{00000000-0005-0000-0000-000014740000}"/>
    <cellStyle name="SAPBEXstdItemX 12 12 2" xfId="29717" xr:uid="{00000000-0005-0000-0000-000015740000}"/>
    <cellStyle name="SAPBEXstdItemX 12 12 3" xfId="29718" xr:uid="{00000000-0005-0000-0000-000016740000}"/>
    <cellStyle name="SAPBEXstdItemX 12 13" xfId="29719" xr:uid="{00000000-0005-0000-0000-000017740000}"/>
    <cellStyle name="SAPBEXstdItemX 12 13 2" xfId="29720" xr:uid="{00000000-0005-0000-0000-000018740000}"/>
    <cellStyle name="SAPBEXstdItemX 12 13 3" xfId="29721" xr:uid="{00000000-0005-0000-0000-000019740000}"/>
    <cellStyle name="SAPBEXstdItemX 12 14" xfId="29722" xr:uid="{00000000-0005-0000-0000-00001A740000}"/>
    <cellStyle name="SAPBEXstdItemX 12 14 2" xfId="29723" xr:uid="{00000000-0005-0000-0000-00001B740000}"/>
    <cellStyle name="SAPBEXstdItemX 12 14 3" xfId="29724" xr:uid="{00000000-0005-0000-0000-00001C740000}"/>
    <cellStyle name="SAPBEXstdItemX 12 15" xfId="29725" xr:uid="{00000000-0005-0000-0000-00001D740000}"/>
    <cellStyle name="SAPBEXstdItemX 12 15 2" xfId="29726" xr:uid="{00000000-0005-0000-0000-00001E740000}"/>
    <cellStyle name="SAPBEXstdItemX 12 15 3" xfId="29727" xr:uid="{00000000-0005-0000-0000-00001F740000}"/>
    <cellStyle name="SAPBEXstdItemX 12 16" xfId="29728" xr:uid="{00000000-0005-0000-0000-000020740000}"/>
    <cellStyle name="SAPBEXstdItemX 12 2" xfId="29729" xr:uid="{00000000-0005-0000-0000-000021740000}"/>
    <cellStyle name="SAPBEXstdItemX 12 2 2" xfId="29730" xr:uid="{00000000-0005-0000-0000-000022740000}"/>
    <cellStyle name="SAPBEXstdItemX 12 2 3" xfId="29731" xr:uid="{00000000-0005-0000-0000-000023740000}"/>
    <cellStyle name="SAPBEXstdItemX 12 3" xfId="29732" xr:uid="{00000000-0005-0000-0000-000024740000}"/>
    <cellStyle name="SAPBEXstdItemX 12 3 2" xfId="29733" xr:uid="{00000000-0005-0000-0000-000025740000}"/>
    <cellStyle name="SAPBEXstdItemX 12 3 3" xfId="29734" xr:uid="{00000000-0005-0000-0000-000026740000}"/>
    <cellStyle name="SAPBEXstdItemX 12 4" xfId="29735" xr:uid="{00000000-0005-0000-0000-000027740000}"/>
    <cellStyle name="SAPBEXstdItemX 12 4 2" xfId="29736" xr:uid="{00000000-0005-0000-0000-000028740000}"/>
    <cellStyle name="SAPBEXstdItemX 12 4 3" xfId="29737" xr:uid="{00000000-0005-0000-0000-000029740000}"/>
    <cellStyle name="SAPBEXstdItemX 12 5" xfId="29738" xr:uid="{00000000-0005-0000-0000-00002A740000}"/>
    <cellStyle name="SAPBEXstdItemX 12 5 2" xfId="29739" xr:uid="{00000000-0005-0000-0000-00002B740000}"/>
    <cellStyle name="SAPBEXstdItemX 12 5 3" xfId="29740" xr:uid="{00000000-0005-0000-0000-00002C740000}"/>
    <cellStyle name="SAPBEXstdItemX 12 6" xfId="29741" xr:uid="{00000000-0005-0000-0000-00002D740000}"/>
    <cellStyle name="SAPBEXstdItemX 12 6 2" xfId="29742" xr:uid="{00000000-0005-0000-0000-00002E740000}"/>
    <cellStyle name="SAPBEXstdItemX 12 6 3" xfId="29743" xr:uid="{00000000-0005-0000-0000-00002F740000}"/>
    <cellStyle name="SAPBEXstdItemX 12 7" xfId="29744" xr:uid="{00000000-0005-0000-0000-000030740000}"/>
    <cellStyle name="SAPBEXstdItemX 12 7 2" xfId="29745" xr:uid="{00000000-0005-0000-0000-000031740000}"/>
    <cellStyle name="SAPBEXstdItemX 12 7 3" xfId="29746" xr:uid="{00000000-0005-0000-0000-000032740000}"/>
    <cellStyle name="SAPBEXstdItemX 12 8" xfId="29747" xr:uid="{00000000-0005-0000-0000-000033740000}"/>
    <cellStyle name="SAPBEXstdItemX 12 8 2" xfId="29748" xr:uid="{00000000-0005-0000-0000-000034740000}"/>
    <cellStyle name="SAPBEXstdItemX 12 8 3" xfId="29749" xr:uid="{00000000-0005-0000-0000-000035740000}"/>
    <cellStyle name="SAPBEXstdItemX 12 9" xfId="29750" xr:uid="{00000000-0005-0000-0000-000036740000}"/>
    <cellStyle name="SAPBEXstdItemX 12 9 2" xfId="29751" xr:uid="{00000000-0005-0000-0000-000037740000}"/>
    <cellStyle name="SAPBEXstdItemX 12 9 3" xfId="29752" xr:uid="{00000000-0005-0000-0000-000038740000}"/>
    <cellStyle name="SAPBEXstdItemX 13" xfId="29753" xr:uid="{00000000-0005-0000-0000-000039740000}"/>
    <cellStyle name="SAPBEXstdItemX 13 10" xfId="29754" xr:uid="{00000000-0005-0000-0000-00003A740000}"/>
    <cellStyle name="SAPBEXstdItemX 13 10 2" xfId="29755" xr:uid="{00000000-0005-0000-0000-00003B740000}"/>
    <cellStyle name="SAPBEXstdItemX 13 10 3" xfId="29756" xr:uid="{00000000-0005-0000-0000-00003C740000}"/>
    <cellStyle name="SAPBEXstdItemX 13 11" xfId="29757" xr:uid="{00000000-0005-0000-0000-00003D740000}"/>
    <cellStyle name="SAPBEXstdItemX 13 11 2" xfId="29758" xr:uid="{00000000-0005-0000-0000-00003E740000}"/>
    <cellStyle name="SAPBEXstdItemX 13 11 3" xfId="29759" xr:uid="{00000000-0005-0000-0000-00003F740000}"/>
    <cellStyle name="SAPBEXstdItemX 13 12" xfId="29760" xr:uid="{00000000-0005-0000-0000-000040740000}"/>
    <cellStyle name="SAPBEXstdItemX 13 12 2" xfId="29761" xr:uid="{00000000-0005-0000-0000-000041740000}"/>
    <cellStyle name="SAPBEXstdItemX 13 12 3" xfId="29762" xr:uid="{00000000-0005-0000-0000-000042740000}"/>
    <cellStyle name="SAPBEXstdItemX 13 13" xfId="29763" xr:uid="{00000000-0005-0000-0000-000043740000}"/>
    <cellStyle name="SAPBEXstdItemX 13 13 2" xfId="29764" xr:uid="{00000000-0005-0000-0000-000044740000}"/>
    <cellStyle name="SAPBEXstdItemX 13 13 3" xfId="29765" xr:uid="{00000000-0005-0000-0000-000045740000}"/>
    <cellStyle name="SAPBEXstdItemX 13 14" xfId="29766" xr:uid="{00000000-0005-0000-0000-000046740000}"/>
    <cellStyle name="SAPBEXstdItemX 13 14 2" xfId="29767" xr:uid="{00000000-0005-0000-0000-000047740000}"/>
    <cellStyle name="SAPBEXstdItemX 13 14 3" xfId="29768" xr:uid="{00000000-0005-0000-0000-000048740000}"/>
    <cellStyle name="SAPBEXstdItemX 13 15" xfId="29769" xr:uid="{00000000-0005-0000-0000-000049740000}"/>
    <cellStyle name="SAPBEXstdItemX 13 15 2" xfId="29770" xr:uid="{00000000-0005-0000-0000-00004A740000}"/>
    <cellStyle name="SAPBEXstdItemX 13 15 3" xfId="29771" xr:uid="{00000000-0005-0000-0000-00004B740000}"/>
    <cellStyle name="SAPBEXstdItemX 13 16" xfId="29772" xr:uid="{00000000-0005-0000-0000-00004C740000}"/>
    <cellStyle name="SAPBEXstdItemX 13 2" xfId="29773" xr:uid="{00000000-0005-0000-0000-00004D740000}"/>
    <cellStyle name="SAPBEXstdItemX 13 2 2" xfId="29774" xr:uid="{00000000-0005-0000-0000-00004E740000}"/>
    <cellStyle name="SAPBEXstdItemX 13 2 3" xfId="29775" xr:uid="{00000000-0005-0000-0000-00004F740000}"/>
    <cellStyle name="SAPBEXstdItemX 13 3" xfId="29776" xr:uid="{00000000-0005-0000-0000-000050740000}"/>
    <cellStyle name="SAPBEXstdItemX 13 3 2" xfId="29777" xr:uid="{00000000-0005-0000-0000-000051740000}"/>
    <cellStyle name="SAPBEXstdItemX 13 3 3" xfId="29778" xr:uid="{00000000-0005-0000-0000-000052740000}"/>
    <cellStyle name="SAPBEXstdItemX 13 4" xfId="29779" xr:uid="{00000000-0005-0000-0000-000053740000}"/>
    <cellStyle name="SAPBEXstdItemX 13 4 2" xfId="29780" xr:uid="{00000000-0005-0000-0000-000054740000}"/>
    <cellStyle name="SAPBEXstdItemX 13 4 3" xfId="29781" xr:uid="{00000000-0005-0000-0000-000055740000}"/>
    <cellStyle name="SAPBEXstdItemX 13 5" xfId="29782" xr:uid="{00000000-0005-0000-0000-000056740000}"/>
    <cellStyle name="SAPBEXstdItemX 13 5 2" xfId="29783" xr:uid="{00000000-0005-0000-0000-000057740000}"/>
    <cellStyle name="SAPBEXstdItemX 13 5 3" xfId="29784" xr:uid="{00000000-0005-0000-0000-000058740000}"/>
    <cellStyle name="SAPBEXstdItemX 13 6" xfId="29785" xr:uid="{00000000-0005-0000-0000-000059740000}"/>
    <cellStyle name="SAPBEXstdItemX 13 6 2" xfId="29786" xr:uid="{00000000-0005-0000-0000-00005A740000}"/>
    <cellStyle name="SAPBEXstdItemX 13 6 3" xfId="29787" xr:uid="{00000000-0005-0000-0000-00005B740000}"/>
    <cellStyle name="SAPBEXstdItemX 13 7" xfId="29788" xr:uid="{00000000-0005-0000-0000-00005C740000}"/>
    <cellStyle name="SAPBEXstdItemX 13 7 2" xfId="29789" xr:uid="{00000000-0005-0000-0000-00005D740000}"/>
    <cellStyle name="SAPBEXstdItemX 13 7 3" xfId="29790" xr:uid="{00000000-0005-0000-0000-00005E740000}"/>
    <cellStyle name="SAPBEXstdItemX 13 8" xfId="29791" xr:uid="{00000000-0005-0000-0000-00005F740000}"/>
    <cellStyle name="SAPBEXstdItemX 13 8 2" xfId="29792" xr:uid="{00000000-0005-0000-0000-000060740000}"/>
    <cellStyle name="SAPBEXstdItemX 13 8 3" xfId="29793" xr:uid="{00000000-0005-0000-0000-000061740000}"/>
    <cellStyle name="SAPBEXstdItemX 13 9" xfId="29794" xr:uid="{00000000-0005-0000-0000-000062740000}"/>
    <cellStyle name="SAPBEXstdItemX 13 9 2" xfId="29795" xr:uid="{00000000-0005-0000-0000-000063740000}"/>
    <cellStyle name="SAPBEXstdItemX 13 9 3" xfId="29796" xr:uid="{00000000-0005-0000-0000-000064740000}"/>
    <cellStyle name="SAPBEXstdItemX 14" xfId="29797" xr:uid="{00000000-0005-0000-0000-000065740000}"/>
    <cellStyle name="SAPBEXstdItemX 14 2" xfId="29798" xr:uid="{00000000-0005-0000-0000-000066740000}"/>
    <cellStyle name="SAPBEXstdItemX 14 3" xfId="29799" xr:uid="{00000000-0005-0000-0000-000067740000}"/>
    <cellStyle name="SAPBEXstdItemX 15" xfId="29800" xr:uid="{00000000-0005-0000-0000-000068740000}"/>
    <cellStyle name="SAPBEXstdItemX 15 2" xfId="29801" xr:uid="{00000000-0005-0000-0000-000069740000}"/>
    <cellStyle name="SAPBEXstdItemX 15 3" xfId="29802" xr:uid="{00000000-0005-0000-0000-00006A740000}"/>
    <cellStyle name="SAPBEXstdItemX 16" xfId="29803" xr:uid="{00000000-0005-0000-0000-00006B740000}"/>
    <cellStyle name="SAPBEXstdItemX 16 2" xfId="29804" xr:uid="{00000000-0005-0000-0000-00006C740000}"/>
    <cellStyle name="SAPBEXstdItemX 16 3" xfId="29805" xr:uid="{00000000-0005-0000-0000-00006D740000}"/>
    <cellStyle name="SAPBEXstdItemX 17" xfId="29806" xr:uid="{00000000-0005-0000-0000-00006E740000}"/>
    <cellStyle name="SAPBEXstdItemX 17 2" xfId="29807" xr:uid="{00000000-0005-0000-0000-00006F740000}"/>
    <cellStyle name="SAPBEXstdItemX 17 3" xfId="29808" xr:uid="{00000000-0005-0000-0000-000070740000}"/>
    <cellStyle name="SAPBEXstdItemX 18" xfId="29809" xr:uid="{00000000-0005-0000-0000-000071740000}"/>
    <cellStyle name="SAPBEXstdItemX 18 2" xfId="29810" xr:uid="{00000000-0005-0000-0000-000072740000}"/>
    <cellStyle name="SAPBEXstdItemX 18 3" xfId="29811" xr:uid="{00000000-0005-0000-0000-000073740000}"/>
    <cellStyle name="SAPBEXstdItemX 19" xfId="29812" xr:uid="{00000000-0005-0000-0000-000074740000}"/>
    <cellStyle name="SAPBEXstdItemX 19 2" xfId="29813" xr:uid="{00000000-0005-0000-0000-000075740000}"/>
    <cellStyle name="SAPBEXstdItemX 19 3" xfId="29814" xr:uid="{00000000-0005-0000-0000-000076740000}"/>
    <cellStyle name="SAPBEXstdItemX 2" xfId="29815" xr:uid="{00000000-0005-0000-0000-000077740000}"/>
    <cellStyle name="SAPBEXstdItemX 20" xfId="29816" xr:uid="{00000000-0005-0000-0000-000078740000}"/>
    <cellStyle name="SAPBEXstdItemX 20 2" xfId="29817" xr:uid="{00000000-0005-0000-0000-000079740000}"/>
    <cellStyle name="SAPBEXstdItemX 20 3" xfId="29818" xr:uid="{00000000-0005-0000-0000-00007A740000}"/>
    <cellStyle name="SAPBEXstdItemX 21" xfId="29819" xr:uid="{00000000-0005-0000-0000-00007B740000}"/>
    <cellStyle name="SAPBEXstdItemX 21 2" xfId="29820" xr:uid="{00000000-0005-0000-0000-00007C740000}"/>
    <cellStyle name="SAPBEXstdItemX 21 3" xfId="29821" xr:uid="{00000000-0005-0000-0000-00007D740000}"/>
    <cellStyle name="SAPBEXstdItemX 22" xfId="29822" xr:uid="{00000000-0005-0000-0000-00007E740000}"/>
    <cellStyle name="SAPBEXstdItemX 22 2" xfId="29823" xr:uid="{00000000-0005-0000-0000-00007F740000}"/>
    <cellStyle name="SAPBEXstdItemX 22 3" xfId="29824" xr:uid="{00000000-0005-0000-0000-000080740000}"/>
    <cellStyle name="SAPBEXstdItemX 23" xfId="29825" xr:uid="{00000000-0005-0000-0000-000081740000}"/>
    <cellStyle name="SAPBEXstdItemX 23 2" xfId="29826" xr:uid="{00000000-0005-0000-0000-000082740000}"/>
    <cellStyle name="SAPBEXstdItemX 23 3" xfId="29827" xr:uid="{00000000-0005-0000-0000-000083740000}"/>
    <cellStyle name="SAPBEXstdItemX 24" xfId="29828" xr:uid="{00000000-0005-0000-0000-000084740000}"/>
    <cellStyle name="SAPBEXstdItemX 24 2" xfId="29829" xr:uid="{00000000-0005-0000-0000-000085740000}"/>
    <cellStyle name="SAPBEXstdItemX 24 3" xfId="29830" xr:uid="{00000000-0005-0000-0000-000086740000}"/>
    <cellStyle name="SAPBEXstdItemX 25" xfId="29831" xr:uid="{00000000-0005-0000-0000-000087740000}"/>
    <cellStyle name="SAPBEXstdItemX 25 2" xfId="29832" xr:uid="{00000000-0005-0000-0000-000088740000}"/>
    <cellStyle name="SAPBEXstdItemX 25 3" xfId="29833" xr:uid="{00000000-0005-0000-0000-000089740000}"/>
    <cellStyle name="SAPBEXstdItemX 26" xfId="29834" xr:uid="{00000000-0005-0000-0000-00008A740000}"/>
    <cellStyle name="SAPBEXstdItemX 26 2" xfId="29835" xr:uid="{00000000-0005-0000-0000-00008B740000}"/>
    <cellStyle name="SAPBEXstdItemX 26 3" xfId="29836" xr:uid="{00000000-0005-0000-0000-00008C740000}"/>
    <cellStyle name="SAPBEXstdItemX 27" xfId="29837" xr:uid="{00000000-0005-0000-0000-00008D740000}"/>
    <cellStyle name="SAPBEXstdItemX 27 2" xfId="29838" xr:uid="{00000000-0005-0000-0000-00008E740000}"/>
    <cellStyle name="SAPBEXstdItemX 27 3" xfId="29839" xr:uid="{00000000-0005-0000-0000-00008F740000}"/>
    <cellStyle name="SAPBEXstdItemX 28" xfId="29840" xr:uid="{00000000-0005-0000-0000-000090740000}"/>
    <cellStyle name="SAPBEXstdItemX 29" xfId="29841" xr:uid="{00000000-0005-0000-0000-000091740000}"/>
    <cellStyle name="SAPBEXstdItemX 3" xfId="29842" xr:uid="{00000000-0005-0000-0000-000092740000}"/>
    <cellStyle name="SAPBEXstdItemX 30" xfId="29843" xr:uid="{00000000-0005-0000-0000-000093740000}"/>
    <cellStyle name="SAPBEXstdItemX 4" xfId="29844" xr:uid="{00000000-0005-0000-0000-000094740000}"/>
    <cellStyle name="SAPBEXstdItemX 5" xfId="29845" xr:uid="{00000000-0005-0000-0000-000095740000}"/>
    <cellStyle name="SAPBEXstdItemX 6" xfId="29846" xr:uid="{00000000-0005-0000-0000-000096740000}"/>
    <cellStyle name="SAPBEXstdItemX 6 10" xfId="29847" xr:uid="{00000000-0005-0000-0000-000097740000}"/>
    <cellStyle name="SAPBEXstdItemX 6 10 2" xfId="29848" xr:uid="{00000000-0005-0000-0000-000098740000}"/>
    <cellStyle name="SAPBEXstdItemX 6 10 3" xfId="29849" xr:uid="{00000000-0005-0000-0000-000099740000}"/>
    <cellStyle name="SAPBEXstdItemX 6 11" xfId="29850" xr:uid="{00000000-0005-0000-0000-00009A740000}"/>
    <cellStyle name="SAPBEXstdItemX 6 11 2" xfId="29851" xr:uid="{00000000-0005-0000-0000-00009B740000}"/>
    <cellStyle name="SAPBEXstdItemX 6 11 3" xfId="29852" xr:uid="{00000000-0005-0000-0000-00009C740000}"/>
    <cellStyle name="SAPBEXstdItemX 6 12" xfId="29853" xr:uid="{00000000-0005-0000-0000-00009D740000}"/>
    <cellStyle name="SAPBEXstdItemX 6 12 2" xfId="29854" xr:uid="{00000000-0005-0000-0000-00009E740000}"/>
    <cellStyle name="SAPBEXstdItemX 6 12 3" xfId="29855" xr:uid="{00000000-0005-0000-0000-00009F740000}"/>
    <cellStyle name="SAPBEXstdItemX 6 13" xfId="29856" xr:uid="{00000000-0005-0000-0000-0000A0740000}"/>
    <cellStyle name="SAPBEXstdItemX 6 13 2" xfId="29857" xr:uid="{00000000-0005-0000-0000-0000A1740000}"/>
    <cellStyle name="SAPBEXstdItemX 6 13 3" xfId="29858" xr:uid="{00000000-0005-0000-0000-0000A2740000}"/>
    <cellStyle name="SAPBEXstdItemX 6 14" xfId="29859" xr:uid="{00000000-0005-0000-0000-0000A3740000}"/>
    <cellStyle name="SAPBEXstdItemX 6 14 2" xfId="29860" xr:uid="{00000000-0005-0000-0000-0000A4740000}"/>
    <cellStyle name="SAPBEXstdItemX 6 14 3" xfId="29861" xr:uid="{00000000-0005-0000-0000-0000A5740000}"/>
    <cellStyle name="SAPBEXstdItemX 6 15" xfId="29862" xr:uid="{00000000-0005-0000-0000-0000A6740000}"/>
    <cellStyle name="SAPBEXstdItemX 6 15 2" xfId="29863" xr:uid="{00000000-0005-0000-0000-0000A7740000}"/>
    <cellStyle name="SAPBEXstdItemX 6 15 3" xfId="29864" xr:uid="{00000000-0005-0000-0000-0000A8740000}"/>
    <cellStyle name="SAPBEXstdItemX 6 16" xfId="29865" xr:uid="{00000000-0005-0000-0000-0000A9740000}"/>
    <cellStyle name="SAPBEXstdItemX 6 2" xfId="29866" xr:uid="{00000000-0005-0000-0000-0000AA740000}"/>
    <cellStyle name="SAPBEXstdItemX 6 2 2" xfId="29867" xr:uid="{00000000-0005-0000-0000-0000AB740000}"/>
    <cellStyle name="SAPBEXstdItemX 6 2 3" xfId="29868" xr:uid="{00000000-0005-0000-0000-0000AC740000}"/>
    <cellStyle name="SAPBEXstdItemX 6 3" xfId="29869" xr:uid="{00000000-0005-0000-0000-0000AD740000}"/>
    <cellStyle name="SAPBEXstdItemX 6 3 2" xfId="29870" xr:uid="{00000000-0005-0000-0000-0000AE740000}"/>
    <cellStyle name="SAPBEXstdItemX 6 3 3" xfId="29871" xr:uid="{00000000-0005-0000-0000-0000AF740000}"/>
    <cellStyle name="SAPBEXstdItemX 6 4" xfId="29872" xr:uid="{00000000-0005-0000-0000-0000B0740000}"/>
    <cellStyle name="SAPBEXstdItemX 6 4 2" xfId="29873" xr:uid="{00000000-0005-0000-0000-0000B1740000}"/>
    <cellStyle name="SAPBEXstdItemX 6 4 3" xfId="29874" xr:uid="{00000000-0005-0000-0000-0000B2740000}"/>
    <cellStyle name="SAPBEXstdItemX 6 5" xfId="29875" xr:uid="{00000000-0005-0000-0000-0000B3740000}"/>
    <cellStyle name="SAPBEXstdItemX 6 5 2" xfId="29876" xr:uid="{00000000-0005-0000-0000-0000B4740000}"/>
    <cellStyle name="SAPBEXstdItemX 6 5 3" xfId="29877" xr:uid="{00000000-0005-0000-0000-0000B5740000}"/>
    <cellStyle name="SAPBEXstdItemX 6 6" xfId="29878" xr:uid="{00000000-0005-0000-0000-0000B6740000}"/>
    <cellStyle name="SAPBEXstdItemX 6 6 2" xfId="29879" xr:uid="{00000000-0005-0000-0000-0000B7740000}"/>
    <cellStyle name="SAPBEXstdItemX 6 6 3" xfId="29880" xr:uid="{00000000-0005-0000-0000-0000B8740000}"/>
    <cellStyle name="SAPBEXstdItemX 6 7" xfId="29881" xr:uid="{00000000-0005-0000-0000-0000B9740000}"/>
    <cellStyle name="SAPBEXstdItemX 6 7 2" xfId="29882" xr:uid="{00000000-0005-0000-0000-0000BA740000}"/>
    <cellStyle name="SAPBEXstdItemX 6 7 3" xfId="29883" xr:uid="{00000000-0005-0000-0000-0000BB740000}"/>
    <cellStyle name="SAPBEXstdItemX 6 8" xfId="29884" xr:uid="{00000000-0005-0000-0000-0000BC740000}"/>
    <cellStyle name="SAPBEXstdItemX 6 8 2" xfId="29885" xr:uid="{00000000-0005-0000-0000-0000BD740000}"/>
    <cellStyle name="SAPBEXstdItemX 6 8 3" xfId="29886" xr:uid="{00000000-0005-0000-0000-0000BE740000}"/>
    <cellStyle name="SAPBEXstdItemX 6 9" xfId="29887" xr:uid="{00000000-0005-0000-0000-0000BF740000}"/>
    <cellStyle name="SAPBEXstdItemX 6 9 2" xfId="29888" xr:uid="{00000000-0005-0000-0000-0000C0740000}"/>
    <cellStyle name="SAPBEXstdItemX 6 9 3" xfId="29889" xr:uid="{00000000-0005-0000-0000-0000C1740000}"/>
    <cellStyle name="SAPBEXstdItemX 7" xfId="29890" xr:uid="{00000000-0005-0000-0000-0000C2740000}"/>
    <cellStyle name="SAPBEXstdItemX 7 10" xfId="29891" xr:uid="{00000000-0005-0000-0000-0000C3740000}"/>
    <cellStyle name="SAPBEXstdItemX 7 10 2" xfId="29892" xr:uid="{00000000-0005-0000-0000-0000C4740000}"/>
    <cellStyle name="SAPBEXstdItemX 7 10 3" xfId="29893" xr:uid="{00000000-0005-0000-0000-0000C5740000}"/>
    <cellStyle name="SAPBEXstdItemX 7 11" xfId="29894" xr:uid="{00000000-0005-0000-0000-0000C6740000}"/>
    <cellStyle name="SAPBEXstdItemX 7 11 2" xfId="29895" xr:uid="{00000000-0005-0000-0000-0000C7740000}"/>
    <cellStyle name="SAPBEXstdItemX 7 11 3" xfId="29896" xr:uid="{00000000-0005-0000-0000-0000C8740000}"/>
    <cellStyle name="SAPBEXstdItemX 7 12" xfId="29897" xr:uid="{00000000-0005-0000-0000-0000C9740000}"/>
    <cellStyle name="SAPBEXstdItemX 7 12 2" xfId="29898" xr:uid="{00000000-0005-0000-0000-0000CA740000}"/>
    <cellStyle name="SAPBEXstdItemX 7 12 3" xfId="29899" xr:uid="{00000000-0005-0000-0000-0000CB740000}"/>
    <cellStyle name="SAPBEXstdItemX 7 13" xfId="29900" xr:uid="{00000000-0005-0000-0000-0000CC740000}"/>
    <cellStyle name="SAPBEXstdItemX 7 13 2" xfId="29901" xr:uid="{00000000-0005-0000-0000-0000CD740000}"/>
    <cellStyle name="SAPBEXstdItemX 7 13 3" xfId="29902" xr:uid="{00000000-0005-0000-0000-0000CE740000}"/>
    <cellStyle name="SAPBEXstdItemX 7 14" xfId="29903" xr:uid="{00000000-0005-0000-0000-0000CF740000}"/>
    <cellStyle name="SAPBEXstdItemX 7 14 2" xfId="29904" xr:uid="{00000000-0005-0000-0000-0000D0740000}"/>
    <cellStyle name="SAPBEXstdItemX 7 14 3" xfId="29905" xr:uid="{00000000-0005-0000-0000-0000D1740000}"/>
    <cellStyle name="SAPBEXstdItemX 7 15" xfId="29906" xr:uid="{00000000-0005-0000-0000-0000D2740000}"/>
    <cellStyle name="SAPBEXstdItemX 7 15 2" xfId="29907" xr:uid="{00000000-0005-0000-0000-0000D3740000}"/>
    <cellStyle name="SAPBEXstdItemX 7 15 3" xfId="29908" xr:uid="{00000000-0005-0000-0000-0000D4740000}"/>
    <cellStyle name="SAPBEXstdItemX 7 16" xfId="29909" xr:uid="{00000000-0005-0000-0000-0000D5740000}"/>
    <cellStyle name="SAPBEXstdItemX 7 2" xfId="29910" xr:uid="{00000000-0005-0000-0000-0000D6740000}"/>
    <cellStyle name="SAPBEXstdItemX 7 2 2" xfId="29911" xr:uid="{00000000-0005-0000-0000-0000D7740000}"/>
    <cellStyle name="SAPBEXstdItemX 7 2 3" xfId="29912" xr:uid="{00000000-0005-0000-0000-0000D8740000}"/>
    <cellStyle name="SAPBEXstdItemX 7 3" xfId="29913" xr:uid="{00000000-0005-0000-0000-0000D9740000}"/>
    <cellStyle name="SAPBEXstdItemX 7 3 2" xfId="29914" xr:uid="{00000000-0005-0000-0000-0000DA740000}"/>
    <cellStyle name="SAPBEXstdItemX 7 3 3" xfId="29915" xr:uid="{00000000-0005-0000-0000-0000DB740000}"/>
    <cellStyle name="SAPBEXstdItemX 7 4" xfId="29916" xr:uid="{00000000-0005-0000-0000-0000DC740000}"/>
    <cellStyle name="SAPBEXstdItemX 7 4 2" xfId="29917" xr:uid="{00000000-0005-0000-0000-0000DD740000}"/>
    <cellStyle name="SAPBEXstdItemX 7 4 3" xfId="29918" xr:uid="{00000000-0005-0000-0000-0000DE740000}"/>
    <cellStyle name="SAPBEXstdItemX 7 5" xfId="29919" xr:uid="{00000000-0005-0000-0000-0000DF740000}"/>
    <cellStyle name="SAPBEXstdItemX 7 5 2" xfId="29920" xr:uid="{00000000-0005-0000-0000-0000E0740000}"/>
    <cellStyle name="SAPBEXstdItemX 7 5 3" xfId="29921" xr:uid="{00000000-0005-0000-0000-0000E1740000}"/>
    <cellStyle name="SAPBEXstdItemX 7 6" xfId="29922" xr:uid="{00000000-0005-0000-0000-0000E2740000}"/>
    <cellStyle name="SAPBEXstdItemX 7 6 2" xfId="29923" xr:uid="{00000000-0005-0000-0000-0000E3740000}"/>
    <cellStyle name="SAPBEXstdItemX 7 6 3" xfId="29924" xr:uid="{00000000-0005-0000-0000-0000E4740000}"/>
    <cellStyle name="SAPBEXstdItemX 7 7" xfId="29925" xr:uid="{00000000-0005-0000-0000-0000E5740000}"/>
    <cellStyle name="SAPBEXstdItemX 7 7 2" xfId="29926" xr:uid="{00000000-0005-0000-0000-0000E6740000}"/>
    <cellStyle name="SAPBEXstdItemX 7 7 3" xfId="29927" xr:uid="{00000000-0005-0000-0000-0000E7740000}"/>
    <cellStyle name="SAPBEXstdItemX 7 8" xfId="29928" xr:uid="{00000000-0005-0000-0000-0000E8740000}"/>
    <cellStyle name="SAPBEXstdItemX 7 8 2" xfId="29929" xr:uid="{00000000-0005-0000-0000-0000E9740000}"/>
    <cellStyle name="SAPBEXstdItemX 7 8 3" xfId="29930" xr:uid="{00000000-0005-0000-0000-0000EA740000}"/>
    <cellStyle name="SAPBEXstdItemX 7 9" xfId="29931" xr:uid="{00000000-0005-0000-0000-0000EB740000}"/>
    <cellStyle name="SAPBEXstdItemX 7 9 2" xfId="29932" xr:uid="{00000000-0005-0000-0000-0000EC740000}"/>
    <cellStyle name="SAPBEXstdItemX 7 9 3" xfId="29933" xr:uid="{00000000-0005-0000-0000-0000ED740000}"/>
    <cellStyle name="SAPBEXstdItemX 8" xfId="29934" xr:uid="{00000000-0005-0000-0000-0000EE740000}"/>
    <cellStyle name="SAPBEXstdItemX 8 10" xfId="29935" xr:uid="{00000000-0005-0000-0000-0000EF740000}"/>
    <cellStyle name="SAPBEXstdItemX 8 10 2" xfId="29936" xr:uid="{00000000-0005-0000-0000-0000F0740000}"/>
    <cellStyle name="SAPBEXstdItemX 8 10 3" xfId="29937" xr:uid="{00000000-0005-0000-0000-0000F1740000}"/>
    <cellStyle name="SAPBEXstdItemX 8 11" xfId="29938" xr:uid="{00000000-0005-0000-0000-0000F2740000}"/>
    <cellStyle name="SAPBEXstdItemX 8 11 2" xfId="29939" xr:uid="{00000000-0005-0000-0000-0000F3740000}"/>
    <cellStyle name="SAPBEXstdItemX 8 11 3" xfId="29940" xr:uid="{00000000-0005-0000-0000-0000F4740000}"/>
    <cellStyle name="SAPBEXstdItemX 8 12" xfId="29941" xr:uid="{00000000-0005-0000-0000-0000F5740000}"/>
    <cellStyle name="SAPBEXstdItemX 8 12 2" xfId="29942" xr:uid="{00000000-0005-0000-0000-0000F6740000}"/>
    <cellStyle name="SAPBEXstdItemX 8 12 3" xfId="29943" xr:uid="{00000000-0005-0000-0000-0000F7740000}"/>
    <cellStyle name="SAPBEXstdItemX 8 13" xfId="29944" xr:uid="{00000000-0005-0000-0000-0000F8740000}"/>
    <cellStyle name="SAPBEXstdItemX 8 13 2" xfId="29945" xr:uid="{00000000-0005-0000-0000-0000F9740000}"/>
    <cellStyle name="SAPBEXstdItemX 8 13 3" xfId="29946" xr:uid="{00000000-0005-0000-0000-0000FA740000}"/>
    <cellStyle name="SAPBEXstdItemX 8 14" xfId="29947" xr:uid="{00000000-0005-0000-0000-0000FB740000}"/>
    <cellStyle name="SAPBEXstdItemX 8 14 2" xfId="29948" xr:uid="{00000000-0005-0000-0000-0000FC740000}"/>
    <cellStyle name="SAPBEXstdItemX 8 14 3" xfId="29949" xr:uid="{00000000-0005-0000-0000-0000FD740000}"/>
    <cellStyle name="SAPBEXstdItemX 8 15" xfId="29950" xr:uid="{00000000-0005-0000-0000-0000FE740000}"/>
    <cellStyle name="SAPBEXstdItemX 8 15 2" xfId="29951" xr:uid="{00000000-0005-0000-0000-0000FF740000}"/>
    <cellStyle name="SAPBEXstdItemX 8 15 3" xfId="29952" xr:uid="{00000000-0005-0000-0000-000000750000}"/>
    <cellStyle name="SAPBEXstdItemX 8 16" xfId="29953" xr:uid="{00000000-0005-0000-0000-000001750000}"/>
    <cellStyle name="SAPBEXstdItemX 8 2" xfId="29954" xr:uid="{00000000-0005-0000-0000-000002750000}"/>
    <cellStyle name="SAPBEXstdItemX 8 2 2" xfId="29955" xr:uid="{00000000-0005-0000-0000-000003750000}"/>
    <cellStyle name="SAPBEXstdItemX 8 2 3" xfId="29956" xr:uid="{00000000-0005-0000-0000-000004750000}"/>
    <cellStyle name="SAPBEXstdItemX 8 3" xfId="29957" xr:uid="{00000000-0005-0000-0000-000005750000}"/>
    <cellStyle name="SAPBEXstdItemX 8 3 2" xfId="29958" xr:uid="{00000000-0005-0000-0000-000006750000}"/>
    <cellStyle name="SAPBEXstdItemX 8 3 3" xfId="29959" xr:uid="{00000000-0005-0000-0000-000007750000}"/>
    <cellStyle name="SAPBEXstdItemX 8 4" xfId="29960" xr:uid="{00000000-0005-0000-0000-000008750000}"/>
    <cellStyle name="SAPBEXstdItemX 8 4 2" xfId="29961" xr:uid="{00000000-0005-0000-0000-000009750000}"/>
    <cellStyle name="SAPBEXstdItemX 8 4 3" xfId="29962" xr:uid="{00000000-0005-0000-0000-00000A750000}"/>
    <cellStyle name="SAPBEXstdItemX 8 5" xfId="29963" xr:uid="{00000000-0005-0000-0000-00000B750000}"/>
    <cellStyle name="SAPBEXstdItemX 8 5 2" xfId="29964" xr:uid="{00000000-0005-0000-0000-00000C750000}"/>
    <cellStyle name="SAPBEXstdItemX 8 5 3" xfId="29965" xr:uid="{00000000-0005-0000-0000-00000D750000}"/>
    <cellStyle name="SAPBEXstdItemX 8 6" xfId="29966" xr:uid="{00000000-0005-0000-0000-00000E750000}"/>
    <cellStyle name="SAPBEXstdItemX 8 6 2" xfId="29967" xr:uid="{00000000-0005-0000-0000-00000F750000}"/>
    <cellStyle name="SAPBEXstdItemX 8 6 3" xfId="29968" xr:uid="{00000000-0005-0000-0000-000010750000}"/>
    <cellStyle name="SAPBEXstdItemX 8 7" xfId="29969" xr:uid="{00000000-0005-0000-0000-000011750000}"/>
    <cellStyle name="SAPBEXstdItemX 8 7 2" xfId="29970" xr:uid="{00000000-0005-0000-0000-000012750000}"/>
    <cellStyle name="SAPBEXstdItemX 8 7 3" xfId="29971" xr:uid="{00000000-0005-0000-0000-000013750000}"/>
    <cellStyle name="SAPBEXstdItemX 8 8" xfId="29972" xr:uid="{00000000-0005-0000-0000-000014750000}"/>
    <cellStyle name="SAPBEXstdItemX 8 8 2" xfId="29973" xr:uid="{00000000-0005-0000-0000-000015750000}"/>
    <cellStyle name="SAPBEXstdItemX 8 8 3" xfId="29974" xr:uid="{00000000-0005-0000-0000-000016750000}"/>
    <cellStyle name="SAPBEXstdItemX 8 9" xfId="29975" xr:uid="{00000000-0005-0000-0000-000017750000}"/>
    <cellStyle name="SAPBEXstdItemX 8 9 2" xfId="29976" xr:uid="{00000000-0005-0000-0000-000018750000}"/>
    <cellStyle name="SAPBEXstdItemX 8 9 3" xfId="29977" xr:uid="{00000000-0005-0000-0000-000019750000}"/>
    <cellStyle name="SAPBEXstdItemX 9" xfId="29978" xr:uid="{00000000-0005-0000-0000-00001A750000}"/>
    <cellStyle name="SAPBEXstdItemX 9 10" xfId="29979" xr:uid="{00000000-0005-0000-0000-00001B750000}"/>
    <cellStyle name="SAPBEXstdItemX 9 10 2" xfId="29980" xr:uid="{00000000-0005-0000-0000-00001C750000}"/>
    <cellStyle name="SAPBEXstdItemX 9 10 3" xfId="29981" xr:uid="{00000000-0005-0000-0000-00001D750000}"/>
    <cellStyle name="SAPBEXstdItemX 9 11" xfId="29982" xr:uid="{00000000-0005-0000-0000-00001E750000}"/>
    <cellStyle name="SAPBEXstdItemX 9 11 2" xfId="29983" xr:uid="{00000000-0005-0000-0000-00001F750000}"/>
    <cellStyle name="SAPBEXstdItemX 9 11 3" xfId="29984" xr:uid="{00000000-0005-0000-0000-000020750000}"/>
    <cellStyle name="SAPBEXstdItemX 9 12" xfId="29985" xr:uid="{00000000-0005-0000-0000-000021750000}"/>
    <cellStyle name="SAPBEXstdItemX 9 12 2" xfId="29986" xr:uid="{00000000-0005-0000-0000-000022750000}"/>
    <cellStyle name="SAPBEXstdItemX 9 12 3" xfId="29987" xr:uid="{00000000-0005-0000-0000-000023750000}"/>
    <cellStyle name="SAPBEXstdItemX 9 13" xfId="29988" xr:uid="{00000000-0005-0000-0000-000024750000}"/>
    <cellStyle name="SAPBEXstdItemX 9 13 2" xfId="29989" xr:uid="{00000000-0005-0000-0000-000025750000}"/>
    <cellStyle name="SAPBEXstdItemX 9 13 3" xfId="29990" xr:uid="{00000000-0005-0000-0000-000026750000}"/>
    <cellStyle name="SAPBEXstdItemX 9 14" xfId="29991" xr:uid="{00000000-0005-0000-0000-000027750000}"/>
    <cellStyle name="SAPBEXstdItemX 9 14 2" xfId="29992" xr:uid="{00000000-0005-0000-0000-000028750000}"/>
    <cellStyle name="SAPBEXstdItemX 9 14 3" xfId="29993" xr:uid="{00000000-0005-0000-0000-000029750000}"/>
    <cellStyle name="SAPBEXstdItemX 9 15" xfId="29994" xr:uid="{00000000-0005-0000-0000-00002A750000}"/>
    <cellStyle name="SAPBEXstdItemX 9 15 2" xfId="29995" xr:uid="{00000000-0005-0000-0000-00002B750000}"/>
    <cellStyle name="SAPBEXstdItemX 9 15 3" xfId="29996" xr:uid="{00000000-0005-0000-0000-00002C750000}"/>
    <cellStyle name="SAPBEXstdItemX 9 16" xfId="29997" xr:uid="{00000000-0005-0000-0000-00002D750000}"/>
    <cellStyle name="SAPBEXstdItemX 9 2" xfId="29998" xr:uid="{00000000-0005-0000-0000-00002E750000}"/>
    <cellStyle name="SAPBEXstdItemX 9 2 2" xfId="29999" xr:uid="{00000000-0005-0000-0000-00002F750000}"/>
    <cellStyle name="SAPBEXstdItemX 9 2 3" xfId="30000" xr:uid="{00000000-0005-0000-0000-000030750000}"/>
    <cellStyle name="SAPBEXstdItemX 9 3" xfId="30001" xr:uid="{00000000-0005-0000-0000-000031750000}"/>
    <cellStyle name="SAPBEXstdItemX 9 3 2" xfId="30002" xr:uid="{00000000-0005-0000-0000-000032750000}"/>
    <cellStyle name="SAPBEXstdItemX 9 3 3" xfId="30003" xr:uid="{00000000-0005-0000-0000-000033750000}"/>
    <cellStyle name="SAPBEXstdItemX 9 4" xfId="30004" xr:uid="{00000000-0005-0000-0000-000034750000}"/>
    <cellStyle name="SAPBEXstdItemX 9 4 2" xfId="30005" xr:uid="{00000000-0005-0000-0000-000035750000}"/>
    <cellStyle name="SAPBEXstdItemX 9 4 3" xfId="30006" xr:uid="{00000000-0005-0000-0000-000036750000}"/>
    <cellStyle name="SAPBEXstdItemX 9 5" xfId="30007" xr:uid="{00000000-0005-0000-0000-000037750000}"/>
    <cellStyle name="SAPBEXstdItemX 9 5 2" xfId="30008" xr:uid="{00000000-0005-0000-0000-000038750000}"/>
    <cellStyle name="SAPBEXstdItemX 9 5 3" xfId="30009" xr:uid="{00000000-0005-0000-0000-000039750000}"/>
    <cellStyle name="SAPBEXstdItemX 9 6" xfId="30010" xr:uid="{00000000-0005-0000-0000-00003A750000}"/>
    <cellStyle name="SAPBEXstdItemX 9 6 2" xfId="30011" xr:uid="{00000000-0005-0000-0000-00003B750000}"/>
    <cellStyle name="SAPBEXstdItemX 9 6 3" xfId="30012" xr:uid="{00000000-0005-0000-0000-00003C750000}"/>
    <cellStyle name="SAPBEXstdItemX 9 7" xfId="30013" xr:uid="{00000000-0005-0000-0000-00003D750000}"/>
    <cellStyle name="SAPBEXstdItemX 9 7 2" xfId="30014" xr:uid="{00000000-0005-0000-0000-00003E750000}"/>
    <cellStyle name="SAPBEXstdItemX 9 7 3" xfId="30015" xr:uid="{00000000-0005-0000-0000-00003F750000}"/>
    <cellStyle name="SAPBEXstdItemX 9 8" xfId="30016" xr:uid="{00000000-0005-0000-0000-000040750000}"/>
    <cellStyle name="SAPBEXstdItemX 9 8 2" xfId="30017" xr:uid="{00000000-0005-0000-0000-000041750000}"/>
    <cellStyle name="SAPBEXstdItemX 9 8 3" xfId="30018" xr:uid="{00000000-0005-0000-0000-000042750000}"/>
    <cellStyle name="SAPBEXstdItemX 9 9" xfId="30019" xr:uid="{00000000-0005-0000-0000-000043750000}"/>
    <cellStyle name="SAPBEXstdItemX 9 9 2" xfId="30020" xr:uid="{00000000-0005-0000-0000-000044750000}"/>
    <cellStyle name="SAPBEXstdItemX 9 9 3" xfId="30021" xr:uid="{00000000-0005-0000-0000-000045750000}"/>
    <cellStyle name="SAPBEXtitle" xfId="30022" xr:uid="{00000000-0005-0000-0000-000046750000}"/>
    <cellStyle name="SAPBEXtitle 10" xfId="30023" xr:uid="{00000000-0005-0000-0000-000047750000}"/>
    <cellStyle name="SAPBEXtitle 10 10" xfId="30024" xr:uid="{00000000-0005-0000-0000-000048750000}"/>
    <cellStyle name="SAPBEXtitle 10 10 2" xfId="30025" xr:uid="{00000000-0005-0000-0000-000049750000}"/>
    <cellStyle name="SAPBEXtitle 10 11" xfId="30026" xr:uid="{00000000-0005-0000-0000-00004A750000}"/>
    <cellStyle name="SAPBEXtitle 10 11 2" xfId="30027" xr:uid="{00000000-0005-0000-0000-00004B750000}"/>
    <cellStyle name="SAPBEXtitle 10 12" xfId="30028" xr:uid="{00000000-0005-0000-0000-00004C750000}"/>
    <cellStyle name="SAPBEXtitle 10 12 2" xfId="30029" xr:uid="{00000000-0005-0000-0000-00004D750000}"/>
    <cellStyle name="SAPBEXtitle 10 13" xfId="30030" xr:uid="{00000000-0005-0000-0000-00004E750000}"/>
    <cellStyle name="SAPBEXtitle 10 13 2" xfId="30031" xr:uid="{00000000-0005-0000-0000-00004F750000}"/>
    <cellStyle name="SAPBEXtitle 10 14" xfId="30032" xr:uid="{00000000-0005-0000-0000-000050750000}"/>
    <cellStyle name="SAPBEXtitle 10 14 2" xfId="30033" xr:uid="{00000000-0005-0000-0000-000051750000}"/>
    <cellStyle name="SAPBEXtitle 10 15" xfId="30034" xr:uid="{00000000-0005-0000-0000-000052750000}"/>
    <cellStyle name="SAPBEXtitle 10 15 2" xfId="30035" xr:uid="{00000000-0005-0000-0000-000053750000}"/>
    <cellStyle name="SAPBEXtitle 10 2" xfId="30036" xr:uid="{00000000-0005-0000-0000-000054750000}"/>
    <cellStyle name="SAPBEXtitle 10 2 2" xfId="30037" xr:uid="{00000000-0005-0000-0000-000055750000}"/>
    <cellStyle name="SAPBEXtitle 10 3" xfId="30038" xr:uid="{00000000-0005-0000-0000-000056750000}"/>
    <cellStyle name="SAPBEXtitle 10 3 2" xfId="30039" xr:uid="{00000000-0005-0000-0000-000057750000}"/>
    <cellStyle name="SAPBEXtitle 10 4" xfId="30040" xr:uid="{00000000-0005-0000-0000-000058750000}"/>
    <cellStyle name="SAPBEXtitle 10 4 2" xfId="30041" xr:uid="{00000000-0005-0000-0000-000059750000}"/>
    <cellStyle name="SAPBEXtitle 10 5" xfId="30042" xr:uid="{00000000-0005-0000-0000-00005A750000}"/>
    <cellStyle name="SAPBEXtitle 10 5 2" xfId="30043" xr:uid="{00000000-0005-0000-0000-00005B750000}"/>
    <cellStyle name="SAPBEXtitle 10 6" xfId="30044" xr:uid="{00000000-0005-0000-0000-00005C750000}"/>
    <cellStyle name="SAPBEXtitle 10 6 2" xfId="30045" xr:uid="{00000000-0005-0000-0000-00005D750000}"/>
    <cellStyle name="SAPBEXtitle 10 7" xfId="30046" xr:uid="{00000000-0005-0000-0000-00005E750000}"/>
    <cellStyle name="SAPBEXtitle 10 7 2" xfId="30047" xr:uid="{00000000-0005-0000-0000-00005F750000}"/>
    <cellStyle name="SAPBEXtitle 10 8" xfId="30048" xr:uid="{00000000-0005-0000-0000-000060750000}"/>
    <cellStyle name="SAPBEXtitle 10 8 2" xfId="30049" xr:uid="{00000000-0005-0000-0000-000061750000}"/>
    <cellStyle name="SAPBEXtitle 10 9" xfId="30050" xr:uid="{00000000-0005-0000-0000-000062750000}"/>
    <cellStyle name="SAPBEXtitle 10 9 2" xfId="30051" xr:uid="{00000000-0005-0000-0000-000063750000}"/>
    <cellStyle name="SAPBEXtitle 11" xfId="30052" xr:uid="{00000000-0005-0000-0000-000064750000}"/>
    <cellStyle name="SAPBEXtitle 11 10" xfId="30053" xr:uid="{00000000-0005-0000-0000-000065750000}"/>
    <cellStyle name="SAPBEXtitle 11 10 2" xfId="30054" xr:uid="{00000000-0005-0000-0000-000066750000}"/>
    <cellStyle name="SAPBEXtitle 11 11" xfId="30055" xr:uid="{00000000-0005-0000-0000-000067750000}"/>
    <cellStyle name="SAPBEXtitle 11 11 2" xfId="30056" xr:uid="{00000000-0005-0000-0000-000068750000}"/>
    <cellStyle name="SAPBEXtitle 11 12" xfId="30057" xr:uid="{00000000-0005-0000-0000-000069750000}"/>
    <cellStyle name="SAPBEXtitle 11 12 2" xfId="30058" xr:uid="{00000000-0005-0000-0000-00006A750000}"/>
    <cellStyle name="SAPBEXtitle 11 13" xfId="30059" xr:uid="{00000000-0005-0000-0000-00006B750000}"/>
    <cellStyle name="SAPBEXtitle 11 13 2" xfId="30060" xr:uid="{00000000-0005-0000-0000-00006C750000}"/>
    <cellStyle name="SAPBEXtitle 11 14" xfId="30061" xr:uid="{00000000-0005-0000-0000-00006D750000}"/>
    <cellStyle name="SAPBEXtitle 11 14 2" xfId="30062" xr:uid="{00000000-0005-0000-0000-00006E750000}"/>
    <cellStyle name="SAPBEXtitle 11 15" xfId="30063" xr:uid="{00000000-0005-0000-0000-00006F750000}"/>
    <cellStyle name="SAPBEXtitle 11 15 2" xfId="30064" xr:uid="{00000000-0005-0000-0000-000070750000}"/>
    <cellStyle name="SAPBEXtitle 11 2" xfId="30065" xr:uid="{00000000-0005-0000-0000-000071750000}"/>
    <cellStyle name="SAPBEXtitle 11 2 2" xfId="30066" xr:uid="{00000000-0005-0000-0000-000072750000}"/>
    <cellStyle name="SAPBEXtitle 11 3" xfId="30067" xr:uid="{00000000-0005-0000-0000-000073750000}"/>
    <cellStyle name="SAPBEXtitle 11 3 2" xfId="30068" xr:uid="{00000000-0005-0000-0000-000074750000}"/>
    <cellStyle name="SAPBEXtitle 11 4" xfId="30069" xr:uid="{00000000-0005-0000-0000-000075750000}"/>
    <cellStyle name="SAPBEXtitle 11 4 2" xfId="30070" xr:uid="{00000000-0005-0000-0000-000076750000}"/>
    <cellStyle name="SAPBEXtitle 11 5" xfId="30071" xr:uid="{00000000-0005-0000-0000-000077750000}"/>
    <cellStyle name="SAPBEXtitle 11 5 2" xfId="30072" xr:uid="{00000000-0005-0000-0000-000078750000}"/>
    <cellStyle name="SAPBEXtitle 11 6" xfId="30073" xr:uid="{00000000-0005-0000-0000-000079750000}"/>
    <cellStyle name="SAPBEXtitle 11 6 2" xfId="30074" xr:uid="{00000000-0005-0000-0000-00007A750000}"/>
    <cellStyle name="SAPBEXtitle 11 7" xfId="30075" xr:uid="{00000000-0005-0000-0000-00007B750000}"/>
    <cellStyle name="SAPBEXtitle 11 7 2" xfId="30076" xr:uid="{00000000-0005-0000-0000-00007C750000}"/>
    <cellStyle name="SAPBEXtitle 11 8" xfId="30077" xr:uid="{00000000-0005-0000-0000-00007D750000}"/>
    <cellStyle name="SAPBEXtitle 11 8 2" xfId="30078" xr:uid="{00000000-0005-0000-0000-00007E750000}"/>
    <cellStyle name="SAPBEXtitle 11 9" xfId="30079" xr:uid="{00000000-0005-0000-0000-00007F750000}"/>
    <cellStyle name="SAPBEXtitle 11 9 2" xfId="30080" xr:uid="{00000000-0005-0000-0000-000080750000}"/>
    <cellStyle name="SAPBEXtitle 12" xfId="30081" xr:uid="{00000000-0005-0000-0000-000081750000}"/>
    <cellStyle name="SAPBEXtitle 12 10" xfId="30082" xr:uid="{00000000-0005-0000-0000-000082750000}"/>
    <cellStyle name="SAPBEXtitle 12 10 2" xfId="30083" xr:uid="{00000000-0005-0000-0000-000083750000}"/>
    <cellStyle name="SAPBEXtitle 12 11" xfId="30084" xr:uid="{00000000-0005-0000-0000-000084750000}"/>
    <cellStyle name="SAPBEXtitle 12 11 2" xfId="30085" xr:uid="{00000000-0005-0000-0000-000085750000}"/>
    <cellStyle name="SAPBEXtitle 12 12" xfId="30086" xr:uid="{00000000-0005-0000-0000-000086750000}"/>
    <cellStyle name="SAPBEXtitle 12 12 2" xfId="30087" xr:uid="{00000000-0005-0000-0000-000087750000}"/>
    <cellStyle name="SAPBEXtitle 12 13" xfId="30088" xr:uid="{00000000-0005-0000-0000-000088750000}"/>
    <cellStyle name="SAPBEXtitle 12 13 2" xfId="30089" xr:uid="{00000000-0005-0000-0000-000089750000}"/>
    <cellStyle name="SAPBEXtitle 12 14" xfId="30090" xr:uid="{00000000-0005-0000-0000-00008A750000}"/>
    <cellStyle name="SAPBEXtitle 12 14 2" xfId="30091" xr:uid="{00000000-0005-0000-0000-00008B750000}"/>
    <cellStyle name="SAPBEXtitle 12 15" xfId="30092" xr:uid="{00000000-0005-0000-0000-00008C750000}"/>
    <cellStyle name="SAPBEXtitle 12 15 2" xfId="30093" xr:uid="{00000000-0005-0000-0000-00008D750000}"/>
    <cellStyle name="SAPBEXtitle 12 2" xfId="30094" xr:uid="{00000000-0005-0000-0000-00008E750000}"/>
    <cellStyle name="SAPBEXtitle 12 2 2" xfId="30095" xr:uid="{00000000-0005-0000-0000-00008F750000}"/>
    <cellStyle name="SAPBEXtitle 12 3" xfId="30096" xr:uid="{00000000-0005-0000-0000-000090750000}"/>
    <cellStyle name="SAPBEXtitle 12 3 2" xfId="30097" xr:uid="{00000000-0005-0000-0000-000091750000}"/>
    <cellStyle name="SAPBEXtitle 12 4" xfId="30098" xr:uid="{00000000-0005-0000-0000-000092750000}"/>
    <cellStyle name="SAPBEXtitle 12 4 2" xfId="30099" xr:uid="{00000000-0005-0000-0000-000093750000}"/>
    <cellStyle name="SAPBEXtitle 12 5" xfId="30100" xr:uid="{00000000-0005-0000-0000-000094750000}"/>
    <cellStyle name="SAPBEXtitle 12 5 2" xfId="30101" xr:uid="{00000000-0005-0000-0000-000095750000}"/>
    <cellStyle name="SAPBEXtitle 12 6" xfId="30102" xr:uid="{00000000-0005-0000-0000-000096750000}"/>
    <cellStyle name="SAPBEXtitle 12 6 2" xfId="30103" xr:uid="{00000000-0005-0000-0000-000097750000}"/>
    <cellStyle name="SAPBEXtitle 12 7" xfId="30104" xr:uid="{00000000-0005-0000-0000-000098750000}"/>
    <cellStyle name="SAPBEXtitle 12 7 2" xfId="30105" xr:uid="{00000000-0005-0000-0000-000099750000}"/>
    <cellStyle name="SAPBEXtitle 12 8" xfId="30106" xr:uid="{00000000-0005-0000-0000-00009A750000}"/>
    <cellStyle name="SAPBEXtitle 12 8 2" xfId="30107" xr:uid="{00000000-0005-0000-0000-00009B750000}"/>
    <cellStyle name="SAPBEXtitle 12 9" xfId="30108" xr:uid="{00000000-0005-0000-0000-00009C750000}"/>
    <cellStyle name="SAPBEXtitle 12 9 2" xfId="30109" xr:uid="{00000000-0005-0000-0000-00009D750000}"/>
    <cellStyle name="SAPBEXtitle 13" xfId="30110" xr:uid="{00000000-0005-0000-0000-00009E750000}"/>
    <cellStyle name="SAPBEXtitle 13 10" xfId="30111" xr:uid="{00000000-0005-0000-0000-00009F750000}"/>
    <cellStyle name="SAPBEXtitle 13 10 2" xfId="30112" xr:uid="{00000000-0005-0000-0000-0000A0750000}"/>
    <cellStyle name="SAPBEXtitle 13 11" xfId="30113" xr:uid="{00000000-0005-0000-0000-0000A1750000}"/>
    <cellStyle name="SAPBEXtitle 13 11 2" xfId="30114" xr:uid="{00000000-0005-0000-0000-0000A2750000}"/>
    <cellStyle name="SAPBEXtitle 13 12" xfId="30115" xr:uid="{00000000-0005-0000-0000-0000A3750000}"/>
    <cellStyle name="SAPBEXtitle 13 12 2" xfId="30116" xr:uid="{00000000-0005-0000-0000-0000A4750000}"/>
    <cellStyle name="SAPBEXtitle 13 13" xfId="30117" xr:uid="{00000000-0005-0000-0000-0000A5750000}"/>
    <cellStyle name="SAPBEXtitle 13 13 2" xfId="30118" xr:uid="{00000000-0005-0000-0000-0000A6750000}"/>
    <cellStyle name="SAPBEXtitle 13 14" xfId="30119" xr:uid="{00000000-0005-0000-0000-0000A7750000}"/>
    <cellStyle name="SAPBEXtitle 13 14 2" xfId="30120" xr:uid="{00000000-0005-0000-0000-0000A8750000}"/>
    <cellStyle name="SAPBEXtitle 13 15" xfId="30121" xr:uid="{00000000-0005-0000-0000-0000A9750000}"/>
    <cellStyle name="SAPBEXtitle 13 15 2" xfId="30122" xr:uid="{00000000-0005-0000-0000-0000AA750000}"/>
    <cellStyle name="SAPBEXtitle 13 2" xfId="30123" xr:uid="{00000000-0005-0000-0000-0000AB750000}"/>
    <cellStyle name="SAPBEXtitle 13 2 2" xfId="30124" xr:uid="{00000000-0005-0000-0000-0000AC750000}"/>
    <cellStyle name="SAPBEXtitle 13 3" xfId="30125" xr:uid="{00000000-0005-0000-0000-0000AD750000}"/>
    <cellStyle name="SAPBEXtitle 13 3 2" xfId="30126" xr:uid="{00000000-0005-0000-0000-0000AE750000}"/>
    <cellStyle name="SAPBEXtitle 13 4" xfId="30127" xr:uid="{00000000-0005-0000-0000-0000AF750000}"/>
    <cellStyle name="SAPBEXtitle 13 4 2" xfId="30128" xr:uid="{00000000-0005-0000-0000-0000B0750000}"/>
    <cellStyle name="SAPBEXtitle 13 5" xfId="30129" xr:uid="{00000000-0005-0000-0000-0000B1750000}"/>
    <cellStyle name="SAPBEXtitle 13 5 2" xfId="30130" xr:uid="{00000000-0005-0000-0000-0000B2750000}"/>
    <cellStyle name="SAPBEXtitle 13 6" xfId="30131" xr:uid="{00000000-0005-0000-0000-0000B3750000}"/>
    <cellStyle name="SAPBEXtitle 13 6 2" xfId="30132" xr:uid="{00000000-0005-0000-0000-0000B4750000}"/>
    <cellStyle name="SAPBEXtitle 13 7" xfId="30133" xr:uid="{00000000-0005-0000-0000-0000B5750000}"/>
    <cellStyle name="SAPBEXtitle 13 7 2" xfId="30134" xr:uid="{00000000-0005-0000-0000-0000B6750000}"/>
    <cellStyle name="SAPBEXtitle 13 8" xfId="30135" xr:uid="{00000000-0005-0000-0000-0000B7750000}"/>
    <cellStyle name="SAPBEXtitle 13 8 2" xfId="30136" xr:uid="{00000000-0005-0000-0000-0000B8750000}"/>
    <cellStyle name="SAPBEXtitle 13 9" xfId="30137" xr:uid="{00000000-0005-0000-0000-0000B9750000}"/>
    <cellStyle name="SAPBEXtitle 13 9 2" xfId="30138" xr:uid="{00000000-0005-0000-0000-0000BA750000}"/>
    <cellStyle name="SAPBEXtitle 14" xfId="30139" xr:uid="{00000000-0005-0000-0000-0000BB750000}"/>
    <cellStyle name="SAPBEXtitle 14 2" xfId="30140" xr:uid="{00000000-0005-0000-0000-0000BC750000}"/>
    <cellStyle name="SAPBEXtitle 15" xfId="30141" xr:uid="{00000000-0005-0000-0000-0000BD750000}"/>
    <cellStyle name="SAPBEXtitle 15 2" xfId="30142" xr:uid="{00000000-0005-0000-0000-0000BE750000}"/>
    <cellStyle name="SAPBEXtitle 16" xfId="30143" xr:uid="{00000000-0005-0000-0000-0000BF750000}"/>
    <cellStyle name="SAPBEXtitle 16 2" xfId="30144" xr:uid="{00000000-0005-0000-0000-0000C0750000}"/>
    <cellStyle name="SAPBEXtitle 17" xfId="30145" xr:uid="{00000000-0005-0000-0000-0000C1750000}"/>
    <cellStyle name="SAPBEXtitle 17 2" xfId="30146" xr:uid="{00000000-0005-0000-0000-0000C2750000}"/>
    <cellStyle name="SAPBEXtitle 18" xfId="30147" xr:uid="{00000000-0005-0000-0000-0000C3750000}"/>
    <cellStyle name="SAPBEXtitle 18 2" xfId="30148" xr:uid="{00000000-0005-0000-0000-0000C4750000}"/>
    <cellStyle name="SAPBEXtitle 19" xfId="30149" xr:uid="{00000000-0005-0000-0000-0000C5750000}"/>
    <cellStyle name="SAPBEXtitle 19 2" xfId="30150" xr:uid="{00000000-0005-0000-0000-0000C6750000}"/>
    <cellStyle name="SAPBEXtitle 2" xfId="30151" xr:uid="{00000000-0005-0000-0000-0000C7750000}"/>
    <cellStyle name="SAPBEXtitle 20" xfId="30152" xr:uid="{00000000-0005-0000-0000-0000C8750000}"/>
    <cellStyle name="SAPBEXtitle 20 2" xfId="30153" xr:uid="{00000000-0005-0000-0000-0000C9750000}"/>
    <cellStyle name="SAPBEXtitle 21" xfId="30154" xr:uid="{00000000-0005-0000-0000-0000CA750000}"/>
    <cellStyle name="SAPBEXtitle 21 2" xfId="30155" xr:uid="{00000000-0005-0000-0000-0000CB750000}"/>
    <cellStyle name="SAPBEXtitle 22" xfId="30156" xr:uid="{00000000-0005-0000-0000-0000CC750000}"/>
    <cellStyle name="SAPBEXtitle 22 2" xfId="30157" xr:uid="{00000000-0005-0000-0000-0000CD750000}"/>
    <cellStyle name="SAPBEXtitle 23" xfId="30158" xr:uid="{00000000-0005-0000-0000-0000CE750000}"/>
    <cellStyle name="SAPBEXtitle 23 2" xfId="30159" xr:uid="{00000000-0005-0000-0000-0000CF750000}"/>
    <cellStyle name="SAPBEXtitle 24" xfId="30160" xr:uid="{00000000-0005-0000-0000-0000D0750000}"/>
    <cellStyle name="SAPBEXtitle 24 2" xfId="30161" xr:uid="{00000000-0005-0000-0000-0000D1750000}"/>
    <cellStyle name="SAPBEXtitle 25" xfId="30162" xr:uid="{00000000-0005-0000-0000-0000D2750000}"/>
    <cellStyle name="SAPBEXtitle 25 2" xfId="30163" xr:uid="{00000000-0005-0000-0000-0000D3750000}"/>
    <cellStyle name="SAPBEXtitle 26" xfId="30164" xr:uid="{00000000-0005-0000-0000-0000D4750000}"/>
    <cellStyle name="SAPBEXtitle 26 2" xfId="30165" xr:uid="{00000000-0005-0000-0000-0000D5750000}"/>
    <cellStyle name="SAPBEXtitle 27" xfId="30166" xr:uid="{00000000-0005-0000-0000-0000D6750000}"/>
    <cellStyle name="SAPBEXtitle 27 2" xfId="30167" xr:uid="{00000000-0005-0000-0000-0000D7750000}"/>
    <cellStyle name="SAPBEXtitle 28" xfId="30168" xr:uid="{00000000-0005-0000-0000-0000D8750000}"/>
    <cellStyle name="SAPBEXtitle 29" xfId="30169" xr:uid="{00000000-0005-0000-0000-0000D9750000}"/>
    <cellStyle name="SAPBEXtitle 3" xfId="30170" xr:uid="{00000000-0005-0000-0000-0000DA750000}"/>
    <cellStyle name="SAPBEXtitle 4" xfId="30171" xr:uid="{00000000-0005-0000-0000-0000DB750000}"/>
    <cellStyle name="SAPBEXtitle 5" xfId="30172" xr:uid="{00000000-0005-0000-0000-0000DC750000}"/>
    <cellStyle name="SAPBEXtitle 6" xfId="30173" xr:uid="{00000000-0005-0000-0000-0000DD750000}"/>
    <cellStyle name="SAPBEXtitle 6 10" xfId="30174" xr:uid="{00000000-0005-0000-0000-0000DE750000}"/>
    <cellStyle name="SAPBEXtitle 6 10 2" xfId="30175" xr:uid="{00000000-0005-0000-0000-0000DF750000}"/>
    <cellStyle name="SAPBEXtitle 6 11" xfId="30176" xr:uid="{00000000-0005-0000-0000-0000E0750000}"/>
    <cellStyle name="SAPBEXtitle 6 11 2" xfId="30177" xr:uid="{00000000-0005-0000-0000-0000E1750000}"/>
    <cellStyle name="SAPBEXtitle 6 12" xfId="30178" xr:uid="{00000000-0005-0000-0000-0000E2750000}"/>
    <cellStyle name="SAPBEXtitle 6 12 2" xfId="30179" xr:uid="{00000000-0005-0000-0000-0000E3750000}"/>
    <cellStyle name="SAPBEXtitle 6 13" xfId="30180" xr:uid="{00000000-0005-0000-0000-0000E4750000}"/>
    <cellStyle name="SAPBEXtitle 6 13 2" xfId="30181" xr:uid="{00000000-0005-0000-0000-0000E5750000}"/>
    <cellStyle name="SAPBEXtitle 6 14" xfId="30182" xr:uid="{00000000-0005-0000-0000-0000E6750000}"/>
    <cellStyle name="SAPBEXtitle 6 14 2" xfId="30183" xr:uid="{00000000-0005-0000-0000-0000E7750000}"/>
    <cellStyle name="SAPBEXtitle 6 15" xfId="30184" xr:uid="{00000000-0005-0000-0000-0000E8750000}"/>
    <cellStyle name="SAPBEXtitle 6 15 2" xfId="30185" xr:uid="{00000000-0005-0000-0000-0000E9750000}"/>
    <cellStyle name="SAPBEXtitle 6 2" xfId="30186" xr:uid="{00000000-0005-0000-0000-0000EA750000}"/>
    <cellStyle name="SAPBEXtitle 6 2 2" xfId="30187" xr:uid="{00000000-0005-0000-0000-0000EB750000}"/>
    <cellStyle name="SAPBEXtitle 6 3" xfId="30188" xr:uid="{00000000-0005-0000-0000-0000EC750000}"/>
    <cellStyle name="SAPBEXtitle 6 3 2" xfId="30189" xr:uid="{00000000-0005-0000-0000-0000ED750000}"/>
    <cellStyle name="SAPBEXtitle 6 4" xfId="30190" xr:uid="{00000000-0005-0000-0000-0000EE750000}"/>
    <cellStyle name="SAPBEXtitle 6 4 2" xfId="30191" xr:uid="{00000000-0005-0000-0000-0000EF750000}"/>
    <cellStyle name="SAPBEXtitle 6 5" xfId="30192" xr:uid="{00000000-0005-0000-0000-0000F0750000}"/>
    <cellStyle name="SAPBEXtitle 6 5 2" xfId="30193" xr:uid="{00000000-0005-0000-0000-0000F1750000}"/>
    <cellStyle name="SAPBEXtitle 6 6" xfId="30194" xr:uid="{00000000-0005-0000-0000-0000F2750000}"/>
    <cellStyle name="SAPBEXtitle 6 6 2" xfId="30195" xr:uid="{00000000-0005-0000-0000-0000F3750000}"/>
    <cellStyle name="SAPBEXtitle 6 7" xfId="30196" xr:uid="{00000000-0005-0000-0000-0000F4750000}"/>
    <cellStyle name="SAPBEXtitle 6 7 2" xfId="30197" xr:uid="{00000000-0005-0000-0000-0000F5750000}"/>
    <cellStyle name="SAPBEXtitle 6 8" xfId="30198" xr:uid="{00000000-0005-0000-0000-0000F6750000}"/>
    <cellStyle name="SAPBEXtitle 6 8 2" xfId="30199" xr:uid="{00000000-0005-0000-0000-0000F7750000}"/>
    <cellStyle name="SAPBEXtitle 6 9" xfId="30200" xr:uid="{00000000-0005-0000-0000-0000F8750000}"/>
    <cellStyle name="SAPBEXtitle 6 9 2" xfId="30201" xr:uid="{00000000-0005-0000-0000-0000F9750000}"/>
    <cellStyle name="SAPBEXtitle 7" xfId="30202" xr:uid="{00000000-0005-0000-0000-0000FA750000}"/>
    <cellStyle name="SAPBEXtitle 7 10" xfId="30203" xr:uid="{00000000-0005-0000-0000-0000FB750000}"/>
    <cellStyle name="SAPBEXtitle 7 10 2" xfId="30204" xr:uid="{00000000-0005-0000-0000-0000FC750000}"/>
    <cellStyle name="SAPBEXtitle 7 11" xfId="30205" xr:uid="{00000000-0005-0000-0000-0000FD750000}"/>
    <cellStyle name="SAPBEXtitle 7 11 2" xfId="30206" xr:uid="{00000000-0005-0000-0000-0000FE750000}"/>
    <cellStyle name="SAPBEXtitle 7 12" xfId="30207" xr:uid="{00000000-0005-0000-0000-0000FF750000}"/>
    <cellStyle name="SAPBEXtitle 7 12 2" xfId="30208" xr:uid="{00000000-0005-0000-0000-000000760000}"/>
    <cellStyle name="SAPBEXtitle 7 13" xfId="30209" xr:uid="{00000000-0005-0000-0000-000001760000}"/>
    <cellStyle name="SAPBEXtitle 7 13 2" xfId="30210" xr:uid="{00000000-0005-0000-0000-000002760000}"/>
    <cellStyle name="SAPBEXtitle 7 14" xfId="30211" xr:uid="{00000000-0005-0000-0000-000003760000}"/>
    <cellStyle name="SAPBEXtitle 7 14 2" xfId="30212" xr:uid="{00000000-0005-0000-0000-000004760000}"/>
    <cellStyle name="SAPBEXtitle 7 15" xfId="30213" xr:uid="{00000000-0005-0000-0000-000005760000}"/>
    <cellStyle name="SAPBEXtitle 7 15 2" xfId="30214" xr:uid="{00000000-0005-0000-0000-000006760000}"/>
    <cellStyle name="SAPBEXtitle 7 2" xfId="30215" xr:uid="{00000000-0005-0000-0000-000007760000}"/>
    <cellStyle name="SAPBEXtitle 7 2 2" xfId="30216" xr:uid="{00000000-0005-0000-0000-000008760000}"/>
    <cellStyle name="SAPBEXtitle 7 3" xfId="30217" xr:uid="{00000000-0005-0000-0000-000009760000}"/>
    <cellStyle name="SAPBEXtitle 7 3 2" xfId="30218" xr:uid="{00000000-0005-0000-0000-00000A760000}"/>
    <cellStyle name="SAPBEXtitle 7 4" xfId="30219" xr:uid="{00000000-0005-0000-0000-00000B760000}"/>
    <cellStyle name="SAPBEXtitle 7 4 2" xfId="30220" xr:uid="{00000000-0005-0000-0000-00000C760000}"/>
    <cellStyle name="SAPBEXtitle 7 5" xfId="30221" xr:uid="{00000000-0005-0000-0000-00000D760000}"/>
    <cellStyle name="SAPBEXtitle 7 5 2" xfId="30222" xr:uid="{00000000-0005-0000-0000-00000E760000}"/>
    <cellStyle name="SAPBEXtitle 7 6" xfId="30223" xr:uid="{00000000-0005-0000-0000-00000F760000}"/>
    <cellStyle name="SAPBEXtitle 7 6 2" xfId="30224" xr:uid="{00000000-0005-0000-0000-000010760000}"/>
    <cellStyle name="SAPBEXtitle 7 7" xfId="30225" xr:uid="{00000000-0005-0000-0000-000011760000}"/>
    <cellStyle name="SAPBEXtitle 7 7 2" xfId="30226" xr:uid="{00000000-0005-0000-0000-000012760000}"/>
    <cellStyle name="SAPBEXtitle 7 8" xfId="30227" xr:uid="{00000000-0005-0000-0000-000013760000}"/>
    <cellStyle name="SAPBEXtitle 7 8 2" xfId="30228" xr:uid="{00000000-0005-0000-0000-000014760000}"/>
    <cellStyle name="SAPBEXtitle 7 9" xfId="30229" xr:uid="{00000000-0005-0000-0000-000015760000}"/>
    <cellStyle name="SAPBEXtitle 7 9 2" xfId="30230" xr:uid="{00000000-0005-0000-0000-000016760000}"/>
    <cellStyle name="SAPBEXtitle 8" xfId="30231" xr:uid="{00000000-0005-0000-0000-000017760000}"/>
    <cellStyle name="SAPBEXtitle 8 10" xfId="30232" xr:uid="{00000000-0005-0000-0000-000018760000}"/>
    <cellStyle name="SAPBEXtitle 8 10 2" xfId="30233" xr:uid="{00000000-0005-0000-0000-000019760000}"/>
    <cellStyle name="SAPBEXtitle 8 11" xfId="30234" xr:uid="{00000000-0005-0000-0000-00001A760000}"/>
    <cellStyle name="SAPBEXtitle 8 11 2" xfId="30235" xr:uid="{00000000-0005-0000-0000-00001B760000}"/>
    <cellStyle name="SAPBEXtitle 8 12" xfId="30236" xr:uid="{00000000-0005-0000-0000-00001C760000}"/>
    <cellStyle name="SAPBEXtitle 8 12 2" xfId="30237" xr:uid="{00000000-0005-0000-0000-00001D760000}"/>
    <cellStyle name="SAPBEXtitle 8 13" xfId="30238" xr:uid="{00000000-0005-0000-0000-00001E760000}"/>
    <cellStyle name="SAPBEXtitle 8 13 2" xfId="30239" xr:uid="{00000000-0005-0000-0000-00001F760000}"/>
    <cellStyle name="SAPBEXtitle 8 14" xfId="30240" xr:uid="{00000000-0005-0000-0000-000020760000}"/>
    <cellStyle name="SAPBEXtitle 8 14 2" xfId="30241" xr:uid="{00000000-0005-0000-0000-000021760000}"/>
    <cellStyle name="SAPBEXtitle 8 15" xfId="30242" xr:uid="{00000000-0005-0000-0000-000022760000}"/>
    <cellStyle name="SAPBEXtitle 8 15 2" xfId="30243" xr:uid="{00000000-0005-0000-0000-000023760000}"/>
    <cellStyle name="SAPBEXtitle 8 2" xfId="30244" xr:uid="{00000000-0005-0000-0000-000024760000}"/>
    <cellStyle name="SAPBEXtitle 8 2 2" xfId="30245" xr:uid="{00000000-0005-0000-0000-000025760000}"/>
    <cellStyle name="SAPBEXtitle 8 3" xfId="30246" xr:uid="{00000000-0005-0000-0000-000026760000}"/>
    <cellStyle name="SAPBEXtitle 8 3 2" xfId="30247" xr:uid="{00000000-0005-0000-0000-000027760000}"/>
    <cellStyle name="SAPBEXtitle 8 4" xfId="30248" xr:uid="{00000000-0005-0000-0000-000028760000}"/>
    <cellStyle name="SAPBEXtitle 8 4 2" xfId="30249" xr:uid="{00000000-0005-0000-0000-000029760000}"/>
    <cellStyle name="SAPBEXtitle 8 5" xfId="30250" xr:uid="{00000000-0005-0000-0000-00002A760000}"/>
    <cellStyle name="SAPBEXtitle 8 5 2" xfId="30251" xr:uid="{00000000-0005-0000-0000-00002B760000}"/>
    <cellStyle name="SAPBEXtitle 8 6" xfId="30252" xr:uid="{00000000-0005-0000-0000-00002C760000}"/>
    <cellStyle name="SAPBEXtitle 8 6 2" xfId="30253" xr:uid="{00000000-0005-0000-0000-00002D760000}"/>
    <cellStyle name="SAPBEXtitle 8 7" xfId="30254" xr:uid="{00000000-0005-0000-0000-00002E760000}"/>
    <cellStyle name="SAPBEXtitle 8 7 2" xfId="30255" xr:uid="{00000000-0005-0000-0000-00002F760000}"/>
    <cellStyle name="SAPBEXtitle 8 8" xfId="30256" xr:uid="{00000000-0005-0000-0000-000030760000}"/>
    <cellStyle name="SAPBEXtitle 8 8 2" xfId="30257" xr:uid="{00000000-0005-0000-0000-000031760000}"/>
    <cellStyle name="SAPBEXtitle 8 9" xfId="30258" xr:uid="{00000000-0005-0000-0000-000032760000}"/>
    <cellStyle name="SAPBEXtitle 8 9 2" xfId="30259" xr:uid="{00000000-0005-0000-0000-000033760000}"/>
    <cellStyle name="SAPBEXtitle 9" xfId="30260" xr:uid="{00000000-0005-0000-0000-000034760000}"/>
    <cellStyle name="SAPBEXtitle 9 10" xfId="30261" xr:uid="{00000000-0005-0000-0000-000035760000}"/>
    <cellStyle name="SAPBEXtitle 9 10 2" xfId="30262" xr:uid="{00000000-0005-0000-0000-000036760000}"/>
    <cellStyle name="SAPBEXtitle 9 11" xfId="30263" xr:uid="{00000000-0005-0000-0000-000037760000}"/>
    <cellStyle name="SAPBEXtitle 9 11 2" xfId="30264" xr:uid="{00000000-0005-0000-0000-000038760000}"/>
    <cellStyle name="SAPBEXtitle 9 12" xfId="30265" xr:uid="{00000000-0005-0000-0000-000039760000}"/>
    <cellStyle name="SAPBEXtitle 9 12 2" xfId="30266" xr:uid="{00000000-0005-0000-0000-00003A760000}"/>
    <cellStyle name="SAPBEXtitle 9 13" xfId="30267" xr:uid="{00000000-0005-0000-0000-00003B760000}"/>
    <cellStyle name="SAPBEXtitle 9 13 2" xfId="30268" xr:uid="{00000000-0005-0000-0000-00003C760000}"/>
    <cellStyle name="SAPBEXtitle 9 14" xfId="30269" xr:uid="{00000000-0005-0000-0000-00003D760000}"/>
    <cellStyle name="SAPBEXtitle 9 14 2" xfId="30270" xr:uid="{00000000-0005-0000-0000-00003E760000}"/>
    <cellStyle name="SAPBEXtitle 9 15" xfId="30271" xr:uid="{00000000-0005-0000-0000-00003F760000}"/>
    <cellStyle name="SAPBEXtitle 9 15 2" xfId="30272" xr:uid="{00000000-0005-0000-0000-000040760000}"/>
    <cellStyle name="SAPBEXtitle 9 2" xfId="30273" xr:uid="{00000000-0005-0000-0000-000041760000}"/>
    <cellStyle name="SAPBEXtitle 9 2 2" xfId="30274" xr:uid="{00000000-0005-0000-0000-000042760000}"/>
    <cellStyle name="SAPBEXtitle 9 3" xfId="30275" xr:uid="{00000000-0005-0000-0000-000043760000}"/>
    <cellStyle name="SAPBEXtitle 9 3 2" xfId="30276" xr:uid="{00000000-0005-0000-0000-000044760000}"/>
    <cellStyle name="SAPBEXtitle 9 4" xfId="30277" xr:uid="{00000000-0005-0000-0000-000045760000}"/>
    <cellStyle name="SAPBEXtitle 9 4 2" xfId="30278" xr:uid="{00000000-0005-0000-0000-000046760000}"/>
    <cellStyle name="SAPBEXtitle 9 5" xfId="30279" xr:uid="{00000000-0005-0000-0000-000047760000}"/>
    <cellStyle name="SAPBEXtitle 9 5 2" xfId="30280" xr:uid="{00000000-0005-0000-0000-000048760000}"/>
    <cellStyle name="SAPBEXtitle 9 6" xfId="30281" xr:uid="{00000000-0005-0000-0000-000049760000}"/>
    <cellStyle name="SAPBEXtitle 9 6 2" xfId="30282" xr:uid="{00000000-0005-0000-0000-00004A760000}"/>
    <cellStyle name="SAPBEXtitle 9 7" xfId="30283" xr:uid="{00000000-0005-0000-0000-00004B760000}"/>
    <cellStyle name="SAPBEXtitle 9 7 2" xfId="30284" xr:uid="{00000000-0005-0000-0000-00004C760000}"/>
    <cellStyle name="SAPBEXtitle 9 8" xfId="30285" xr:uid="{00000000-0005-0000-0000-00004D760000}"/>
    <cellStyle name="SAPBEXtitle 9 8 2" xfId="30286" xr:uid="{00000000-0005-0000-0000-00004E760000}"/>
    <cellStyle name="SAPBEXtitle 9 9" xfId="30287" xr:uid="{00000000-0005-0000-0000-00004F760000}"/>
    <cellStyle name="SAPBEXtitle 9 9 2" xfId="30288" xr:uid="{00000000-0005-0000-0000-000050760000}"/>
    <cellStyle name="SAPBEXunassignedItem" xfId="30289" xr:uid="{00000000-0005-0000-0000-000051760000}"/>
    <cellStyle name="SAPBEXunassignedItem 10" xfId="30290" xr:uid="{00000000-0005-0000-0000-000052760000}"/>
    <cellStyle name="SAPBEXunassignedItem 10 10" xfId="30291" xr:uid="{00000000-0005-0000-0000-000053760000}"/>
    <cellStyle name="SAPBEXunassignedItem 10 10 2" xfId="30292" xr:uid="{00000000-0005-0000-0000-000054760000}"/>
    <cellStyle name="SAPBEXunassignedItem 10 10 3" xfId="30293" xr:uid="{00000000-0005-0000-0000-000055760000}"/>
    <cellStyle name="SAPBEXunassignedItem 10 11" xfId="30294" xr:uid="{00000000-0005-0000-0000-000056760000}"/>
    <cellStyle name="SAPBEXunassignedItem 10 11 2" xfId="30295" xr:uid="{00000000-0005-0000-0000-000057760000}"/>
    <cellStyle name="SAPBEXunassignedItem 10 11 3" xfId="30296" xr:uid="{00000000-0005-0000-0000-000058760000}"/>
    <cellStyle name="SAPBEXunassignedItem 10 12" xfId="30297" xr:uid="{00000000-0005-0000-0000-000059760000}"/>
    <cellStyle name="SAPBEXunassignedItem 10 12 2" xfId="30298" xr:uid="{00000000-0005-0000-0000-00005A760000}"/>
    <cellStyle name="SAPBEXunassignedItem 10 12 3" xfId="30299" xr:uid="{00000000-0005-0000-0000-00005B760000}"/>
    <cellStyle name="SAPBEXunassignedItem 10 13" xfId="30300" xr:uid="{00000000-0005-0000-0000-00005C760000}"/>
    <cellStyle name="SAPBEXunassignedItem 10 13 2" xfId="30301" xr:uid="{00000000-0005-0000-0000-00005D760000}"/>
    <cellStyle name="SAPBEXunassignedItem 10 13 3" xfId="30302" xr:uid="{00000000-0005-0000-0000-00005E760000}"/>
    <cellStyle name="SAPBEXunassignedItem 10 14" xfId="30303" xr:uid="{00000000-0005-0000-0000-00005F760000}"/>
    <cellStyle name="SAPBEXunassignedItem 10 14 2" xfId="30304" xr:uid="{00000000-0005-0000-0000-000060760000}"/>
    <cellStyle name="SAPBEXunassignedItem 10 15" xfId="30305" xr:uid="{00000000-0005-0000-0000-000061760000}"/>
    <cellStyle name="SAPBEXunassignedItem 10 2" xfId="30306" xr:uid="{00000000-0005-0000-0000-000062760000}"/>
    <cellStyle name="SAPBEXunassignedItem 10 2 2" xfId="30307" xr:uid="{00000000-0005-0000-0000-000063760000}"/>
    <cellStyle name="SAPBEXunassignedItem 10 2 3" xfId="30308" xr:uid="{00000000-0005-0000-0000-000064760000}"/>
    <cellStyle name="SAPBEXunassignedItem 10 3" xfId="30309" xr:uid="{00000000-0005-0000-0000-000065760000}"/>
    <cellStyle name="SAPBEXunassignedItem 10 3 2" xfId="30310" xr:uid="{00000000-0005-0000-0000-000066760000}"/>
    <cellStyle name="SAPBEXunassignedItem 10 3 3" xfId="30311" xr:uid="{00000000-0005-0000-0000-000067760000}"/>
    <cellStyle name="SAPBEXunassignedItem 10 4" xfId="30312" xr:uid="{00000000-0005-0000-0000-000068760000}"/>
    <cellStyle name="SAPBEXunassignedItem 10 4 2" xfId="30313" xr:uid="{00000000-0005-0000-0000-000069760000}"/>
    <cellStyle name="SAPBEXunassignedItem 10 4 3" xfId="30314" xr:uid="{00000000-0005-0000-0000-00006A760000}"/>
    <cellStyle name="SAPBEXunassignedItem 10 5" xfId="30315" xr:uid="{00000000-0005-0000-0000-00006B760000}"/>
    <cellStyle name="SAPBEXunassignedItem 10 5 2" xfId="30316" xr:uid="{00000000-0005-0000-0000-00006C760000}"/>
    <cellStyle name="SAPBEXunassignedItem 10 5 3" xfId="30317" xr:uid="{00000000-0005-0000-0000-00006D760000}"/>
    <cellStyle name="SAPBEXunassignedItem 10 6" xfId="30318" xr:uid="{00000000-0005-0000-0000-00006E760000}"/>
    <cellStyle name="SAPBEXunassignedItem 10 6 2" xfId="30319" xr:uid="{00000000-0005-0000-0000-00006F760000}"/>
    <cellStyle name="SAPBEXunassignedItem 10 6 3" xfId="30320" xr:uid="{00000000-0005-0000-0000-000070760000}"/>
    <cellStyle name="SAPBEXunassignedItem 10 7" xfId="30321" xr:uid="{00000000-0005-0000-0000-000071760000}"/>
    <cellStyle name="SAPBEXunassignedItem 10 7 2" xfId="30322" xr:uid="{00000000-0005-0000-0000-000072760000}"/>
    <cellStyle name="SAPBEXunassignedItem 10 7 3" xfId="30323" xr:uid="{00000000-0005-0000-0000-000073760000}"/>
    <cellStyle name="SAPBEXunassignedItem 10 8" xfId="30324" xr:uid="{00000000-0005-0000-0000-000074760000}"/>
    <cellStyle name="SAPBEXunassignedItem 10 8 2" xfId="30325" xr:uid="{00000000-0005-0000-0000-000075760000}"/>
    <cellStyle name="SAPBEXunassignedItem 10 8 3" xfId="30326" xr:uid="{00000000-0005-0000-0000-000076760000}"/>
    <cellStyle name="SAPBEXunassignedItem 10 9" xfId="30327" xr:uid="{00000000-0005-0000-0000-000077760000}"/>
    <cellStyle name="SAPBEXunassignedItem 10 9 2" xfId="30328" xr:uid="{00000000-0005-0000-0000-000078760000}"/>
    <cellStyle name="SAPBEXunassignedItem 10 9 3" xfId="30329" xr:uid="{00000000-0005-0000-0000-000079760000}"/>
    <cellStyle name="SAPBEXunassignedItem 11" xfId="30330" xr:uid="{00000000-0005-0000-0000-00007A760000}"/>
    <cellStyle name="SAPBEXunassignedItem 11 10" xfId="30331" xr:uid="{00000000-0005-0000-0000-00007B760000}"/>
    <cellStyle name="SAPBEXunassignedItem 11 10 2" xfId="30332" xr:uid="{00000000-0005-0000-0000-00007C760000}"/>
    <cellStyle name="SAPBEXunassignedItem 11 10 3" xfId="30333" xr:uid="{00000000-0005-0000-0000-00007D760000}"/>
    <cellStyle name="SAPBEXunassignedItem 11 11" xfId="30334" xr:uid="{00000000-0005-0000-0000-00007E760000}"/>
    <cellStyle name="SAPBEXunassignedItem 11 11 2" xfId="30335" xr:uid="{00000000-0005-0000-0000-00007F760000}"/>
    <cellStyle name="SAPBEXunassignedItem 11 11 3" xfId="30336" xr:uid="{00000000-0005-0000-0000-000080760000}"/>
    <cellStyle name="SAPBEXunassignedItem 11 12" xfId="30337" xr:uid="{00000000-0005-0000-0000-000081760000}"/>
    <cellStyle name="SAPBEXunassignedItem 11 12 2" xfId="30338" xr:uid="{00000000-0005-0000-0000-000082760000}"/>
    <cellStyle name="SAPBEXunassignedItem 11 12 3" xfId="30339" xr:uid="{00000000-0005-0000-0000-000083760000}"/>
    <cellStyle name="SAPBEXunassignedItem 11 13" xfId="30340" xr:uid="{00000000-0005-0000-0000-000084760000}"/>
    <cellStyle name="SAPBEXunassignedItem 11 13 2" xfId="30341" xr:uid="{00000000-0005-0000-0000-000085760000}"/>
    <cellStyle name="SAPBEXunassignedItem 11 13 3" xfId="30342" xr:uid="{00000000-0005-0000-0000-000086760000}"/>
    <cellStyle name="SAPBEXunassignedItem 11 14" xfId="30343" xr:uid="{00000000-0005-0000-0000-000087760000}"/>
    <cellStyle name="SAPBEXunassignedItem 11 14 2" xfId="30344" xr:uid="{00000000-0005-0000-0000-000088760000}"/>
    <cellStyle name="SAPBEXunassignedItem 11 15" xfId="30345" xr:uid="{00000000-0005-0000-0000-000089760000}"/>
    <cellStyle name="SAPBEXunassignedItem 11 2" xfId="30346" xr:uid="{00000000-0005-0000-0000-00008A760000}"/>
    <cellStyle name="SAPBEXunassignedItem 11 2 2" xfId="30347" xr:uid="{00000000-0005-0000-0000-00008B760000}"/>
    <cellStyle name="SAPBEXunassignedItem 11 2 3" xfId="30348" xr:uid="{00000000-0005-0000-0000-00008C760000}"/>
    <cellStyle name="SAPBEXunassignedItem 11 3" xfId="30349" xr:uid="{00000000-0005-0000-0000-00008D760000}"/>
    <cellStyle name="SAPBEXunassignedItem 11 3 2" xfId="30350" xr:uid="{00000000-0005-0000-0000-00008E760000}"/>
    <cellStyle name="SAPBEXunassignedItem 11 3 3" xfId="30351" xr:uid="{00000000-0005-0000-0000-00008F760000}"/>
    <cellStyle name="SAPBEXunassignedItem 11 4" xfId="30352" xr:uid="{00000000-0005-0000-0000-000090760000}"/>
    <cellStyle name="SAPBEXunassignedItem 11 4 2" xfId="30353" xr:uid="{00000000-0005-0000-0000-000091760000}"/>
    <cellStyle name="SAPBEXunassignedItem 11 4 3" xfId="30354" xr:uid="{00000000-0005-0000-0000-000092760000}"/>
    <cellStyle name="SAPBEXunassignedItem 11 5" xfId="30355" xr:uid="{00000000-0005-0000-0000-000093760000}"/>
    <cellStyle name="SAPBEXunassignedItem 11 5 2" xfId="30356" xr:uid="{00000000-0005-0000-0000-000094760000}"/>
    <cellStyle name="SAPBEXunassignedItem 11 5 3" xfId="30357" xr:uid="{00000000-0005-0000-0000-000095760000}"/>
    <cellStyle name="SAPBEXunassignedItem 11 6" xfId="30358" xr:uid="{00000000-0005-0000-0000-000096760000}"/>
    <cellStyle name="SAPBEXunassignedItem 11 6 2" xfId="30359" xr:uid="{00000000-0005-0000-0000-000097760000}"/>
    <cellStyle name="SAPBEXunassignedItem 11 6 3" xfId="30360" xr:uid="{00000000-0005-0000-0000-000098760000}"/>
    <cellStyle name="SAPBEXunassignedItem 11 7" xfId="30361" xr:uid="{00000000-0005-0000-0000-000099760000}"/>
    <cellStyle name="SAPBEXunassignedItem 11 7 2" xfId="30362" xr:uid="{00000000-0005-0000-0000-00009A760000}"/>
    <cellStyle name="SAPBEXunassignedItem 11 7 3" xfId="30363" xr:uid="{00000000-0005-0000-0000-00009B760000}"/>
    <cellStyle name="SAPBEXunassignedItem 11 8" xfId="30364" xr:uid="{00000000-0005-0000-0000-00009C760000}"/>
    <cellStyle name="SAPBEXunassignedItem 11 8 2" xfId="30365" xr:uid="{00000000-0005-0000-0000-00009D760000}"/>
    <cellStyle name="SAPBEXunassignedItem 11 8 3" xfId="30366" xr:uid="{00000000-0005-0000-0000-00009E760000}"/>
    <cellStyle name="SAPBEXunassignedItem 11 9" xfId="30367" xr:uid="{00000000-0005-0000-0000-00009F760000}"/>
    <cellStyle name="SAPBEXunassignedItem 11 9 2" xfId="30368" xr:uid="{00000000-0005-0000-0000-0000A0760000}"/>
    <cellStyle name="SAPBEXunassignedItem 11 9 3" xfId="30369" xr:uid="{00000000-0005-0000-0000-0000A1760000}"/>
    <cellStyle name="SAPBEXunassignedItem 12" xfId="30370" xr:uid="{00000000-0005-0000-0000-0000A2760000}"/>
    <cellStyle name="SAPBEXunassignedItem 12 10" xfId="30371" xr:uid="{00000000-0005-0000-0000-0000A3760000}"/>
    <cellStyle name="SAPBEXunassignedItem 12 10 2" xfId="30372" xr:uid="{00000000-0005-0000-0000-0000A4760000}"/>
    <cellStyle name="SAPBEXunassignedItem 12 10 3" xfId="30373" xr:uid="{00000000-0005-0000-0000-0000A5760000}"/>
    <cellStyle name="SAPBEXunassignedItem 12 11" xfId="30374" xr:uid="{00000000-0005-0000-0000-0000A6760000}"/>
    <cellStyle name="SAPBEXunassignedItem 12 11 2" xfId="30375" xr:uid="{00000000-0005-0000-0000-0000A7760000}"/>
    <cellStyle name="SAPBEXunassignedItem 12 11 3" xfId="30376" xr:uid="{00000000-0005-0000-0000-0000A8760000}"/>
    <cellStyle name="SAPBEXunassignedItem 12 12" xfId="30377" xr:uid="{00000000-0005-0000-0000-0000A9760000}"/>
    <cellStyle name="SAPBEXunassignedItem 12 12 2" xfId="30378" xr:uid="{00000000-0005-0000-0000-0000AA760000}"/>
    <cellStyle name="SAPBEXunassignedItem 12 12 3" xfId="30379" xr:uid="{00000000-0005-0000-0000-0000AB760000}"/>
    <cellStyle name="SAPBEXunassignedItem 12 13" xfId="30380" xr:uid="{00000000-0005-0000-0000-0000AC760000}"/>
    <cellStyle name="SAPBEXunassignedItem 12 13 2" xfId="30381" xr:uid="{00000000-0005-0000-0000-0000AD760000}"/>
    <cellStyle name="SAPBEXunassignedItem 12 13 3" xfId="30382" xr:uid="{00000000-0005-0000-0000-0000AE760000}"/>
    <cellStyle name="SAPBEXunassignedItem 12 14" xfId="30383" xr:uid="{00000000-0005-0000-0000-0000AF760000}"/>
    <cellStyle name="SAPBEXunassignedItem 12 14 2" xfId="30384" xr:uid="{00000000-0005-0000-0000-0000B0760000}"/>
    <cellStyle name="SAPBEXunassignedItem 12 15" xfId="30385" xr:uid="{00000000-0005-0000-0000-0000B1760000}"/>
    <cellStyle name="SAPBEXunassignedItem 12 2" xfId="30386" xr:uid="{00000000-0005-0000-0000-0000B2760000}"/>
    <cellStyle name="SAPBEXunassignedItem 12 2 2" xfId="30387" xr:uid="{00000000-0005-0000-0000-0000B3760000}"/>
    <cellStyle name="SAPBEXunassignedItem 12 2 3" xfId="30388" xr:uid="{00000000-0005-0000-0000-0000B4760000}"/>
    <cellStyle name="SAPBEXunassignedItem 12 3" xfId="30389" xr:uid="{00000000-0005-0000-0000-0000B5760000}"/>
    <cellStyle name="SAPBEXunassignedItem 12 3 2" xfId="30390" xr:uid="{00000000-0005-0000-0000-0000B6760000}"/>
    <cellStyle name="SAPBEXunassignedItem 12 3 3" xfId="30391" xr:uid="{00000000-0005-0000-0000-0000B7760000}"/>
    <cellStyle name="SAPBEXunassignedItem 12 4" xfId="30392" xr:uid="{00000000-0005-0000-0000-0000B8760000}"/>
    <cellStyle name="SAPBEXunassignedItem 12 4 2" xfId="30393" xr:uid="{00000000-0005-0000-0000-0000B9760000}"/>
    <cellStyle name="SAPBEXunassignedItem 12 4 3" xfId="30394" xr:uid="{00000000-0005-0000-0000-0000BA760000}"/>
    <cellStyle name="SAPBEXunassignedItem 12 5" xfId="30395" xr:uid="{00000000-0005-0000-0000-0000BB760000}"/>
    <cellStyle name="SAPBEXunassignedItem 12 5 2" xfId="30396" xr:uid="{00000000-0005-0000-0000-0000BC760000}"/>
    <cellStyle name="SAPBEXunassignedItem 12 5 3" xfId="30397" xr:uid="{00000000-0005-0000-0000-0000BD760000}"/>
    <cellStyle name="SAPBEXunassignedItem 12 6" xfId="30398" xr:uid="{00000000-0005-0000-0000-0000BE760000}"/>
    <cellStyle name="SAPBEXunassignedItem 12 6 2" xfId="30399" xr:uid="{00000000-0005-0000-0000-0000BF760000}"/>
    <cellStyle name="SAPBEXunassignedItem 12 6 3" xfId="30400" xr:uid="{00000000-0005-0000-0000-0000C0760000}"/>
    <cellStyle name="SAPBEXunassignedItem 12 7" xfId="30401" xr:uid="{00000000-0005-0000-0000-0000C1760000}"/>
    <cellStyle name="SAPBEXunassignedItem 12 7 2" xfId="30402" xr:uid="{00000000-0005-0000-0000-0000C2760000}"/>
    <cellStyle name="SAPBEXunassignedItem 12 7 3" xfId="30403" xr:uid="{00000000-0005-0000-0000-0000C3760000}"/>
    <cellStyle name="SAPBEXunassignedItem 12 8" xfId="30404" xr:uid="{00000000-0005-0000-0000-0000C4760000}"/>
    <cellStyle name="SAPBEXunassignedItem 12 8 2" xfId="30405" xr:uid="{00000000-0005-0000-0000-0000C5760000}"/>
    <cellStyle name="SAPBEXunassignedItem 12 8 3" xfId="30406" xr:uid="{00000000-0005-0000-0000-0000C6760000}"/>
    <cellStyle name="SAPBEXunassignedItem 12 9" xfId="30407" xr:uid="{00000000-0005-0000-0000-0000C7760000}"/>
    <cellStyle name="SAPBEXunassignedItem 12 9 2" xfId="30408" xr:uid="{00000000-0005-0000-0000-0000C8760000}"/>
    <cellStyle name="SAPBEXunassignedItem 12 9 3" xfId="30409" xr:uid="{00000000-0005-0000-0000-0000C9760000}"/>
    <cellStyle name="SAPBEXunassignedItem 13" xfId="30410" xr:uid="{00000000-0005-0000-0000-0000CA760000}"/>
    <cellStyle name="SAPBEXunassignedItem 13 10" xfId="30411" xr:uid="{00000000-0005-0000-0000-0000CB760000}"/>
    <cellStyle name="SAPBEXunassignedItem 13 10 2" xfId="30412" xr:uid="{00000000-0005-0000-0000-0000CC760000}"/>
    <cellStyle name="SAPBEXunassignedItem 13 10 3" xfId="30413" xr:uid="{00000000-0005-0000-0000-0000CD760000}"/>
    <cellStyle name="SAPBEXunassignedItem 13 11" xfId="30414" xr:uid="{00000000-0005-0000-0000-0000CE760000}"/>
    <cellStyle name="SAPBEXunassignedItem 13 11 2" xfId="30415" xr:uid="{00000000-0005-0000-0000-0000CF760000}"/>
    <cellStyle name="SAPBEXunassignedItem 13 11 3" xfId="30416" xr:uid="{00000000-0005-0000-0000-0000D0760000}"/>
    <cellStyle name="SAPBEXunassignedItem 13 12" xfId="30417" xr:uid="{00000000-0005-0000-0000-0000D1760000}"/>
    <cellStyle name="SAPBEXunassignedItem 13 12 2" xfId="30418" xr:uid="{00000000-0005-0000-0000-0000D2760000}"/>
    <cellStyle name="SAPBEXunassignedItem 13 12 3" xfId="30419" xr:uid="{00000000-0005-0000-0000-0000D3760000}"/>
    <cellStyle name="SAPBEXunassignedItem 13 13" xfId="30420" xr:uid="{00000000-0005-0000-0000-0000D4760000}"/>
    <cellStyle name="SAPBEXunassignedItem 13 13 2" xfId="30421" xr:uid="{00000000-0005-0000-0000-0000D5760000}"/>
    <cellStyle name="SAPBEXunassignedItem 13 13 3" xfId="30422" xr:uid="{00000000-0005-0000-0000-0000D6760000}"/>
    <cellStyle name="SAPBEXunassignedItem 13 14" xfId="30423" xr:uid="{00000000-0005-0000-0000-0000D7760000}"/>
    <cellStyle name="SAPBEXunassignedItem 13 14 2" xfId="30424" xr:uid="{00000000-0005-0000-0000-0000D8760000}"/>
    <cellStyle name="SAPBEXunassignedItem 13 15" xfId="30425" xr:uid="{00000000-0005-0000-0000-0000D9760000}"/>
    <cellStyle name="SAPBEXunassignedItem 13 2" xfId="30426" xr:uid="{00000000-0005-0000-0000-0000DA760000}"/>
    <cellStyle name="SAPBEXunassignedItem 13 2 2" xfId="30427" xr:uid="{00000000-0005-0000-0000-0000DB760000}"/>
    <cellStyle name="SAPBEXunassignedItem 13 2 3" xfId="30428" xr:uid="{00000000-0005-0000-0000-0000DC760000}"/>
    <cellStyle name="SAPBEXunassignedItem 13 3" xfId="30429" xr:uid="{00000000-0005-0000-0000-0000DD760000}"/>
    <cellStyle name="SAPBEXunassignedItem 13 3 2" xfId="30430" xr:uid="{00000000-0005-0000-0000-0000DE760000}"/>
    <cellStyle name="SAPBEXunassignedItem 13 3 3" xfId="30431" xr:uid="{00000000-0005-0000-0000-0000DF760000}"/>
    <cellStyle name="SAPBEXunassignedItem 13 4" xfId="30432" xr:uid="{00000000-0005-0000-0000-0000E0760000}"/>
    <cellStyle name="SAPBEXunassignedItem 13 4 2" xfId="30433" xr:uid="{00000000-0005-0000-0000-0000E1760000}"/>
    <cellStyle name="SAPBEXunassignedItem 13 4 3" xfId="30434" xr:uid="{00000000-0005-0000-0000-0000E2760000}"/>
    <cellStyle name="SAPBEXunassignedItem 13 5" xfId="30435" xr:uid="{00000000-0005-0000-0000-0000E3760000}"/>
    <cellStyle name="SAPBEXunassignedItem 13 5 2" xfId="30436" xr:uid="{00000000-0005-0000-0000-0000E4760000}"/>
    <cellStyle name="SAPBEXunassignedItem 13 5 3" xfId="30437" xr:uid="{00000000-0005-0000-0000-0000E5760000}"/>
    <cellStyle name="SAPBEXunassignedItem 13 6" xfId="30438" xr:uid="{00000000-0005-0000-0000-0000E6760000}"/>
    <cellStyle name="SAPBEXunassignedItem 13 6 2" xfId="30439" xr:uid="{00000000-0005-0000-0000-0000E7760000}"/>
    <cellStyle name="SAPBEXunassignedItem 13 6 3" xfId="30440" xr:uid="{00000000-0005-0000-0000-0000E8760000}"/>
    <cellStyle name="SAPBEXunassignedItem 13 7" xfId="30441" xr:uid="{00000000-0005-0000-0000-0000E9760000}"/>
    <cellStyle name="SAPBEXunassignedItem 13 7 2" xfId="30442" xr:uid="{00000000-0005-0000-0000-0000EA760000}"/>
    <cellStyle name="SAPBEXunassignedItem 13 7 3" xfId="30443" xr:uid="{00000000-0005-0000-0000-0000EB760000}"/>
    <cellStyle name="SAPBEXunassignedItem 13 8" xfId="30444" xr:uid="{00000000-0005-0000-0000-0000EC760000}"/>
    <cellStyle name="SAPBEXunassignedItem 13 8 2" xfId="30445" xr:uid="{00000000-0005-0000-0000-0000ED760000}"/>
    <cellStyle name="SAPBEXunassignedItem 13 8 3" xfId="30446" xr:uid="{00000000-0005-0000-0000-0000EE760000}"/>
    <cellStyle name="SAPBEXunassignedItem 13 9" xfId="30447" xr:uid="{00000000-0005-0000-0000-0000EF760000}"/>
    <cellStyle name="SAPBEXunassignedItem 13 9 2" xfId="30448" xr:uid="{00000000-0005-0000-0000-0000F0760000}"/>
    <cellStyle name="SAPBEXunassignedItem 13 9 3" xfId="30449" xr:uid="{00000000-0005-0000-0000-0000F1760000}"/>
    <cellStyle name="SAPBEXunassignedItem 14" xfId="30450" xr:uid="{00000000-0005-0000-0000-0000F2760000}"/>
    <cellStyle name="SAPBEXunassignedItem 14 2" xfId="30451" xr:uid="{00000000-0005-0000-0000-0000F3760000}"/>
    <cellStyle name="SAPBEXunassignedItem 14 3" xfId="30452" xr:uid="{00000000-0005-0000-0000-0000F4760000}"/>
    <cellStyle name="SAPBEXunassignedItem 15" xfId="30453" xr:uid="{00000000-0005-0000-0000-0000F5760000}"/>
    <cellStyle name="SAPBEXunassignedItem 15 2" xfId="30454" xr:uid="{00000000-0005-0000-0000-0000F6760000}"/>
    <cellStyle name="SAPBEXunassignedItem 15 3" xfId="30455" xr:uid="{00000000-0005-0000-0000-0000F7760000}"/>
    <cellStyle name="SAPBEXunassignedItem 16" xfId="30456" xr:uid="{00000000-0005-0000-0000-0000F8760000}"/>
    <cellStyle name="SAPBEXunassignedItem 16 2" xfId="30457" xr:uid="{00000000-0005-0000-0000-0000F9760000}"/>
    <cellStyle name="SAPBEXunassignedItem 16 3" xfId="30458" xr:uid="{00000000-0005-0000-0000-0000FA760000}"/>
    <cellStyle name="SAPBEXunassignedItem 17" xfId="30459" xr:uid="{00000000-0005-0000-0000-0000FB760000}"/>
    <cellStyle name="SAPBEXunassignedItem 17 2" xfId="30460" xr:uid="{00000000-0005-0000-0000-0000FC760000}"/>
    <cellStyle name="SAPBEXunassignedItem 17 3" xfId="30461" xr:uid="{00000000-0005-0000-0000-0000FD760000}"/>
    <cellStyle name="SAPBEXunassignedItem 18" xfId="30462" xr:uid="{00000000-0005-0000-0000-0000FE760000}"/>
    <cellStyle name="SAPBEXunassignedItem 18 2" xfId="30463" xr:uid="{00000000-0005-0000-0000-0000FF760000}"/>
    <cellStyle name="SAPBEXunassignedItem 18 3" xfId="30464" xr:uid="{00000000-0005-0000-0000-000000770000}"/>
    <cellStyle name="SAPBEXunassignedItem 19" xfId="30465" xr:uid="{00000000-0005-0000-0000-000001770000}"/>
    <cellStyle name="SAPBEXunassignedItem 19 2" xfId="30466" xr:uid="{00000000-0005-0000-0000-000002770000}"/>
    <cellStyle name="SAPBEXunassignedItem 19 3" xfId="30467" xr:uid="{00000000-0005-0000-0000-000003770000}"/>
    <cellStyle name="SAPBEXunassignedItem 2" xfId="30468" xr:uid="{00000000-0005-0000-0000-000004770000}"/>
    <cellStyle name="SAPBEXunassignedItem 2 10" xfId="30469" xr:uid="{00000000-0005-0000-0000-000005770000}"/>
    <cellStyle name="SAPBEXunassignedItem 2 10 2" xfId="30470" xr:uid="{00000000-0005-0000-0000-000006770000}"/>
    <cellStyle name="SAPBEXunassignedItem 2 10 3" xfId="30471" xr:uid="{00000000-0005-0000-0000-000007770000}"/>
    <cellStyle name="SAPBEXunassignedItem 2 11" xfId="30472" xr:uid="{00000000-0005-0000-0000-000008770000}"/>
    <cellStyle name="SAPBEXunassignedItem 2 11 2" xfId="30473" xr:uid="{00000000-0005-0000-0000-000009770000}"/>
    <cellStyle name="SAPBEXunassignedItem 2 11 3" xfId="30474" xr:uid="{00000000-0005-0000-0000-00000A770000}"/>
    <cellStyle name="SAPBEXunassignedItem 2 12" xfId="30475" xr:uid="{00000000-0005-0000-0000-00000B770000}"/>
    <cellStyle name="SAPBEXunassignedItem 2 12 2" xfId="30476" xr:uid="{00000000-0005-0000-0000-00000C770000}"/>
    <cellStyle name="SAPBEXunassignedItem 2 12 3" xfId="30477" xr:uid="{00000000-0005-0000-0000-00000D770000}"/>
    <cellStyle name="SAPBEXunassignedItem 2 13" xfId="30478" xr:uid="{00000000-0005-0000-0000-00000E770000}"/>
    <cellStyle name="SAPBEXunassignedItem 2 13 2" xfId="30479" xr:uid="{00000000-0005-0000-0000-00000F770000}"/>
    <cellStyle name="SAPBEXunassignedItem 2 13 3" xfId="30480" xr:uid="{00000000-0005-0000-0000-000010770000}"/>
    <cellStyle name="SAPBEXunassignedItem 2 14" xfId="30481" xr:uid="{00000000-0005-0000-0000-000011770000}"/>
    <cellStyle name="SAPBEXunassignedItem 2 14 2" xfId="30482" xr:uid="{00000000-0005-0000-0000-000012770000}"/>
    <cellStyle name="SAPBEXunassignedItem 2 15" xfId="30483" xr:uid="{00000000-0005-0000-0000-000013770000}"/>
    <cellStyle name="SAPBEXunassignedItem 2 2" xfId="30484" xr:uid="{00000000-0005-0000-0000-000014770000}"/>
    <cellStyle name="SAPBEXunassignedItem 2 2 2" xfId="30485" xr:uid="{00000000-0005-0000-0000-000015770000}"/>
    <cellStyle name="SAPBEXunassignedItem 2 2 3" xfId="30486" xr:uid="{00000000-0005-0000-0000-000016770000}"/>
    <cellStyle name="SAPBEXunassignedItem 2 3" xfId="30487" xr:uid="{00000000-0005-0000-0000-000017770000}"/>
    <cellStyle name="SAPBEXunassignedItem 2 3 2" xfId="30488" xr:uid="{00000000-0005-0000-0000-000018770000}"/>
    <cellStyle name="SAPBEXunassignedItem 2 3 3" xfId="30489" xr:uid="{00000000-0005-0000-0000-000019770000}"/>
    <cellStyle name="SAPBEXunassignedItem 2 4" xfId="30490" xr:uid="{00000000-0005-0000-0000-00001A770000}"/>
    <cellStyle name="SAPBEXunassignedItem 2 4 2" xfId="30491" xr:uid="{00000000-0005-0000-0000-00001B770000}"/>
    <cellStyle name="SAPBEXunassignedItem 2 4 3" xfId="30492" xr:uid="{00000000-0005-0000-0000-00001C770000}"/>
    <cellStyle name="SAPBEXunassignedItem 2 5" xfId="30493" xr:uid="{00000000-0005-0000-0000-00001D770000}"/>
    <cellStyle name="SAPBEXunassignedItem 2 5 2" xfId="30494" xr:uid="{00000000-0005-0000-0000-00001E770000}"/>
    <cellStyle name="SAPBEXunassignedItem 2 5 3" xfId="30495" xr:uid="{00000000-0005-0000-0000-00001F770000}"/>
    <cellStyle name="SAPBEXunassignedItem 2 6" xfId="30496" xr:uid="{00000000-0005-0000-0000-000020770000}"/>
    <cellStyle name="SAPBEXunassignedItem 2 6 2" xfId="30497" xr:uid="{00000000-0005-0000-0000-000021770000}"/>
    <cellStyle name="SAPBEXunassignedItem 2 6 3" xfId="30498" xr:uid="{00000000-0005-0000-0000-000022770000}"/>
    <cellStyle name="SAPBEXunassignedItem 2 7" xfId="30499" xr:uid="{00000000-0005-0000-0000-000023770000}"/>
    <cellStyle name="SAPBEXunassignedItem 2 7 2" xfId="30500" xr:uid="{00000000-0005-0000-0000-000024770000}"/>
    <cellStyle name="SAPBEXunassignedItem 2 7 3" xfId="30501" xr:uid="{00000000-0005-0000-0000-000025770000}"/>
    <cellStyle name="SAPBEXunassignedItem 2 8" xfId="30502" xr:uid="{00000000-0005-0000-0000-000026770000}"/>
    <cellStyle name="SAPBEXunassignedItem 2 8 2" xfId="30503" xr:uid="{00000000-0005-0000-0000-000027770000}"/>
    <cellStyle name="SAPBEXunassignedItem 2 8 3" xfId="30504" xr:uid="{00000000-0005-0000-0000-000028770000}"/>
    <cellStyle name="SAPBEXunassignedItem 2 9" xfId="30505" xr:uid="{00000000-0005-0000-0000-000029770000}"/>
    <cellStyle name="SAPBEXunassignedItem 2 9 2" xfId="30506" xr:uid="{00000000-0005-0000-0000-00002A770000}"/>
    <cellStyle name="SAPBEXunassignedItem 2 9 3" xfId="30507" xr:uid="{00000000-0005-0000-0000-00002B770000}"/>
    <cellStyle name="SAPBEXunassignedItem 20" xfId="30508" xr:uid="{00000000-0005-0000-0000-00002C770000}"/>
    <cellStyle name="SAPBEXunassignedItem 20 2" xfId="30509" xr:uid="{00000000-0005-0000-0000-00002D770000}"/>
    <cellStyle name="SAPBEXunassignedItem 20 3" xfId="30510" xr:uid="{00000000-0005-0000-0000-00002E770000}"/>
    <cellStyle name="SAPBEXunassignedItem 21" xfId="30511" xr:uid="{00000000-0005-0000-0000-00002F770000}"/>
    <cellStyle name="SAPBEXunassignedItem 21 2" xfId="30512" xr:uid="{00000000-0005-0000-0000-000030770000}"/>
    <cellStyle name="SAPBEXunassignedItem 21 3" xfId="30513" xr:uid="{00000000-0005-0000-0000-000031770000}"/>
    <cellStyle name="SAPBEXunassignedItem 22" xfId="30514" xr:uid="{00000000-0005-0000-0000-000032770000}"/>
    <cellStyle name="SAPBEXunassignedItem 22 2" xfId="30515" xr:uid="{00000000-0005-0000-0000-000033770000}"/>
    <cellStyle name="SAPBEXunassignedItem 22 3" xfId="30516" xr:uid="{00000000-0005-0000-0000-000034770000}"/>
    <cellStyle name="SAPBEXunassignedItem 23" xfId="30517" xr:uid="{00000000-0005-0000-0000-000035770000}"/>
    <cellStyle name="SAPBEXunassignedItem 23 2" xfId="30518" xr:uid="{00000000-0005-0000-0000-000036770000}"/>
    <cellStyle name="SAPBEXunassignedItem 23 3" xfId="30519" xr:uid="{00000000-0005-0000-0000-000037770000}"/>
    <cellStyle name="SAPBEXunassignedItem 24" xfId="30520" xr:uid="{00000000-0005-0000-0000-000038770000}"/>
    <cellStyle name="SAPBEXunassignedItem 24 2" xfId="30521" xr:uid="{00000000-0005-0000-0000-000039770000}"/>
    <cellStyle name="SAPBEXunassignedItem 24 3" xfId="30522" xr:uid="{00000000-0005-0000-0000-00003A770000}"/>
    <cellStyle name="SAPBEXunassignedItem 25" xfId="30523" xr:uid="{00000000-0005-0000-0000-00003B770000}"/>
    <cellStyle name="SAPBEXunassignedItem 25 2" xfId="30524" xr:uid="{00000000-0005-0000-0000-00003C770000}"/>
    <cellStyle name="SAPBEXunassignedItem 25 3" xfId="30525" xr:uid="{00000000-0005-0000-0000-00003D770000}"/>
    <cellStyle name="SAPBEXunassignedItem 26" xfId="30526" xr:uid="{00000000-0005-0000-0000-00003E770000}"/>
    <cellStyle name="SAPBEXunassignedItem 26 2" xfId="30527" xr:uid="{00000000-0005-0000-0000-00003F770000}"/>
    <cellStyle name="SAPBEXunassignedItem 27" xfId="30528" xr:uid="{00000000-0005-0000-0000-000040770000}"/>
    <cellStyle name="SAPBEXunassignedItem 28" xfId="30529" xr:uid="{00000000-0005-0000-0000-000041770000}"/>
    <cellStyle name="SAPBEXunassignedItem 29" xfId="30530" xr:uid="{00000000-0005-0000-0000-000042770000}"/>
    <cellStyle name="SAPBEXunassignedItem 3" xfId="30531" xr:uid="{00000000-0005-0000-0000-000043770000}"/>
    <cellStyle name="SAPBEXunassignedItem 3 10" xfId="30532" xr:uid="{00000000-0005-0000-0000-000044770000}"/>
    <cellStyle name="SAPBEXunassignedItem 3 10 2" xfId="30533" xr:uid="{00000000-0005-0000-0000-000045770000}"/>
    <cellStyle name="SAPBEXunassignedItem 3 10 3" xfId="30534" xr:uid="{00000000-0005-0000-0000-000046770000}"/>
    <cellStyle name="SAPBEXunassignedItem 3 11" xfId="30535" xr:uid="{00000000-0005-0000-0000-000047770000}"/>
    <cellStyle name="SAPBEXunassignedItem 3 11 2" xfId="30536" xr:uid="{00000000-0005-0000-0000-000048770000}"/>
    <cellStyle name="SAPBEXunassignedItem 3 11 3" xfId="30537" xr:uid="{00000000-0005-0000-0000-000049770000}"/>
    <cellStyle name="SAPBEXunassignedItem 3 12" xfId="30538" xr:uid="{00000000-0005-0000-0000-00004A770000}"/>
    <cellStyle name="SAPBEXunassignedItem 3 12 2" xfId="30539" xr:uid="{00000000-0005-0000-0000-00004B770000}"/>
    <cellStyle name="SAPBEXunassignedItem 3 12 3" xfId="30540" xr:uid="{00000000-0005-0000-0000-00004C770000}"/>
    <cellStyle name="SAPBEXunassignedItem 3 13" xfId="30541" xr:uid="{00000000-0005-0000-0000-00004D770000}"/>
    <cellStyle name="SAPBEXunassignedItem 3 13 2" xfId="30542" xr:uid="{00000000-0005-0000-0000-00004E770000}"/>
    <cellStyle name="SAPBEXunassignedItem 3 13 3" xfId="30543" xr:uid="{00000000-0005-0000-0000-00004F770000}"/>
    <cellStyle name="SAPBEXunassignedItem 3 14" xfId="30544" xr:uid="{00000000-0005-0000-0000-000050770000}"/>
    <cellStyle name="SAPBEXunassignedItem 3 14 2" xfId="30545" xr:uid="{00000000-0005-0000-0000-000051770000}"/>
    <cellStyle name="SAPBEXunassignedItem 3 15" xfId="30546" xr:uid="{00000000-0005-0000-0000-000052770000}"/>
    <cellStyle name="SAPBEXunassignedItem 3 2" xfId="30547" xr:uid="{00000000-0005-0000-0000-000053770000}"/>
    <cellStyle name="SAPBEXunassignedItem 3 2 2" xfId="30548" xr:uid="{00000000-0005-0000-0000-000054770000}"/>
    <cellStyle name="SAPBEXunassignedItem 3 2 3" xfId="30549" xr:uid="{00000000-0005-0000-0000-000055770000}"/>
    <cellStyle name="SAPBEXunassignedItem 3 3" xfId="30550" xr:uid="{00000000-0005-0000-0000-000056770000}"/>
    <cellStyle name="SAPBEXunassignedItem 3 3 2" xfId="30551" xr:uid="{00000000-0005-0000-0000-000057770000}"/>
    <cellStyle name="SAPBEXunassignedItem 3 3 3" xfId="30552" xr:uid="{00000000-0005-0000-0000-000058770000}"/>
    <cellStyle name="SAPBEXunassignedItem 3 4" xfId="30553" xr:uid="{00000000-0005-0000-0000-000059770000}"/>
    <cellStyle name="SAPBEXunassignedItem 3 4 2" xfId="30554" xr:uid="{00000000-0005-0000-0000-00005A770000}"/>
    <cellStyle name="SAPBEXunassignedItem 3 4 3" xfId="30555" xr:uid="{00000000-0005-0000-0000-00005B770000}"/>
    <cellStyle name="SAPBEXunassignedItem 3 5" xfId="30556" xr:uid="{00000000-0005-0000-0000-00005C770000}"/>
    <cellStyle name="SAPBEXunassignedItem 3 5 2" xfId="30557" xr:uid="{00000000-0005-0000-0000-00005D770000}"/>
    <cellStyle name="SAPBEXunassignedItem 3 5 3" xfId="30558" xr:uid="{00000000-0005-0000-0000-00005E770000}"/>
    <cellStyle name="SAPBEXunassignedItem 3 6" xfId="30559" xr:uid="{00000000-0005-0000-0000-00005F770000}"/>
    <cellStyle name="SAPBEXunassignedItem 3 6 2" xfId="30560" xr:uid="{00000000-0005-0000-0000-000060770000}"/>
    <cellStyle name="SAPBEXunassignedItem 3 6 3" xfId="30561" xr:uid="{00000000-0005-0000-0000-000061770000}"/>
    <cellStyle name="SAPBEXunassignedItem 3 7" xfId="30562" xr:uid="{00000000-0005-0000-0000-000062770000}"/>
    <cellStyle name="SAPBEXunassignedItem 3 7 2" xfId="30563" xr:uid="{00000000-0005-0000-0000-000063770000}"/>
    <cellStyle name="SAPBEXunassignedItem 3 7 3" xfId="30564" xr:uid="{00000000-0005-0000-0000-000064770000}"/>
    <cellStyle name="SAPBEXunassignedItem 3 8" xfId="30565" xr:uid="{00000000-0005-0000-0000-000065770000}"/>
    <cellStyle name="SAPBEXunassignedItem 3 8 2" xfId="30566" xr:uid="{00000000-0005-0000-0000-000066770000}"/>
    <cellStyle name="SAPBEXunassignedItem 3 8 3" xfId="30567" xr:uid="{00000000-0005-0000-0000-000067770000}"/>
    <cellStyle name="SAPBEXunassignedItem 3 9" xfId="30568" xr:uid="{00000000-0005-0000-0000-000068770000}"/>
    <cellStyle name="SAPBEXunassignedItem 3 9 2" xfId="30569" xr:uid="{00000000-0005-0000-0000-000069770000}"/>
    <cellStyle name="SAPBEXunassignedItem 3 9 3" xfId="30570" xr:uid="{00000000-0005-0000-0000-00006A770000}"/>
    <cellStyle name="SAPBEXunassignedItem 4" xfId="30571" xr:uid="{00000000-0005-0000-0000-00006B770000}"/>
    <cellStyle name="SAPBEXunassignedItem 4 10" xfId="30572" xr:uid="{00000000-0005-0000-0000-00006C770000}"/>
    <cellStyle name="SAPBEXunassignedItem 4 10 2" xfId="30573" xr:uid="{00000000-0005-0000-0000-00006D770000}"/>
    <cellStyle name="SAPBEXunassignedItem 4 10 3" xfId="30574" xr:uid="{00000000-0005-0000-0000-00006E770000}"/>
    <cellStyle name="SAPBEXunassignedItem 4 11" xfId="30575" xr:uid="{00000000-0005-0000-0000-00006F770000}"/>
    <cellStyle name="SAPBEXunassignedItem 4 11 2" xfId="30576" xr:uid="{00000000-0005-0000-0000-000070770000}"/>
    <cellStyle name="SAPBEXunassignedItem 4 11 3" xfId="30577" xr:uid="{00000000-0005-0000-0000-000071770000}"/>
    <cellStyle name="SAPBEXunassignedItem 4 12" xfId="30578" xr:uid="{00000000-0005-0000-0000-000072770000}"/>
    <cellStyle name="SAPBEXunassignedItem 4 12 2" xfId="30579" xr:uid="{00000000-0005-0000-0000-000073770000}"/>
    <cellStyle name="SAPBEXunassignedItem 4 12 3" xfId="30580" xr:uid="{00000000-0005-0000-0000-000074770000}"/>
    <cellStyle name="SAPBEXunassignedItem 4 13" xfId="30581" xr:uid="{00000000-0005-0000-0000-000075770000}"/>
    <cellStyle name="SAPBEXunassignedItem 4 13 2" xfId="30582" xr:uid="{00000000-0005-0000-0000-000076770000}"/>
    <cellStyle name="SAPBEXunassignedItem 4 13 3" xfId="30583" xr:uid="{00000000-0005-0000-0000-000077770000}"/>
    <cellStyle name="SAPBEXunassignedItem 4 14" xfId="30584" xr:uid="{00000000-0005-0000-0000-000078770000}"/>
    <cellStyle name="SAPBEXunassignedItem 4 14 2" xfId="30585" xr:uid="{00000000-0005-0000-0000-000079770000}"/>
    <cellStyle name="SAPBEXunassignedItem 4 15" xfId="30586" xr:uid="{00000000-0005-0000-0000-00007A770000}"/>
    <cellStyle name="SAPBEXunassignedItem 4 2" xfId="30587" xr:uid="{00000000-0005-0000-0000-00007B770000}"/>
    <cellStyle name="SAPBEXunassignedItem 4 2 2" xfId="30588" xr:uid="{00000000-0005-0000-0000-00007C770000}"/>
    <cellStyle name="SAPBEXunassignedItem 4 2 3" xfId="30589" xr:uid="{00000000-0005-0000-0000-00007D770000}"/>
    <cellStyle name="SAPBEXunassignedItem 4 3" xfId="30590" xr:uid="{00000000-0005-0000-0000-00007E770000}"/>
    <cellStyle name="SAPBEXunassignedItem 4 3 2" xfId="30591" xr:uid="{00000000-0005-0000-0000-00007F770000}"/>
    <cellStyle name="SAPBEXunassignedItem 4 3 3" xfId="30592" xr:uid="{00000000-0005-0000-0000-000080770000}"/>
    <cellStyle name="SAPBEXunassignedItem 4 4" xfId="30593" xr:uid="{00000000-0005-0000-0000-000081770000}"/>
    <cellStyle name="SAPBEXunassignedItem 4 4 2" xfId="30594" xr:uid="{00000000-0005-0000-0000-000082770000}"/>
    <cellStyle name="SAPBEXunassignedItem 4 4 3" xfId="30595" xr:uid="{00000000-0005-0000-0000-000083770000}"/>
    <cellStyle name="SAPBEXunassignedItem 4 5" xfId="30596" xr:uid="{00000000-0005-0000-0000-000084770000}"/>
    <cellStyle name="SAPBEXunassignedItem 4 5 2" xfId="30597" xr:uid="{00000000-0005-0000-0000-000085770000}"/>
    <cellStyle name="SAPBEXunassignedItem 4 5 3" xfId="30598" xr:uid="{00000000-0005-0000-0000-000086770000}"/>
    <cellStyle name="SAPBEXunassignedItem 4 6" xfId="30599" xr:uid="{00000000-0005-0000-0000-000087770000}"/>
    <cellStyle name="SAPBEXunassignedItem 4 6 2" xfId="30600" xr:uid="{00000000-0005-0000-0000-000088770000}"/>
    <cellStyle name="SAPBEXunassignedItem 4 6 3" xfId="30601" xr:uid="{00000000-0005-0000-0000-000089770000}"/>
    <cellStyle name="SAPBEXunassignedItem 4 7" xfId="30602" xr:uid="{00000000-0005-0000-0000-00008A770000}"/>
    <cellStyle name="SAPBEXunassignedItem 4 7 2" xfId="30603" xr:uid="{00000000-0005-0000-0000-00008B770000}"/>
    <cellStyle name="SAPBEXunassignedItem 4 7 3" xfId="30604" xr:uid="{00000000-0005-0000-0000-00008C770000}"/>
    <cellStyle name="SAPBEXunassignedItem 4 8" xfId="30605" xr:uid="{00000000-0005-0000-0000-00008D770000}"/>
    <cellStyle name="SAPBEXunassignedItem 4 8 2" xfId="30606" xr:uid="{00000000-0005-0000-0000-00008E770000}"/>
    <cellStyle name="SAPBEXunassignedItem 4 8 3" xfId="30607" xr:uid="{00000000-0005-0000-0000-00008F770000}"/>
    <cellStyle name="SAPBEXunassignedItem 4 9" xfId="30608" xr:uid="{00000000-0005-0000-0000-000090770000}"/>
    <cellStyle name="SAPBEXunassignedItem 4 9 2" xfId="30609" xr:uid="{00000000-0005-0000-0000-000091770000}"/>
    <cellStyle name="SAPBEXunassignedItem 4 9 3" xfId="30610" xr:uid="{00000000-0005-0000-0000-000092770000}"/>
    <cellStyle name="SAPBEXunassignedItem 5" xfId="30611" xr:uid="{00000000-0005-0000-0000-000093770000}"/>
    <cellStyle name="SAPBEXunassignedItem 5 10" xfId="30612" xr:uid="{00000000-0005-0000-0000-000094770000}"/>
    <cellStyle name="SAPBEXunassignedItem 5 10 2" xfId="30613" xr:uid="{00000000-0005-0000-0000-000095770000}"/>
    <cellStyle name="SAPBEXunassignedItem 5 10 3" xfId="30614" xr:uid="{00000000-0005-0000-0000-000096770000}"/>
    <cellStyle name="SAPBEXunassignedItem 5 11" xfId="30615" xr:uid="{00000000-0005-0000-0000-000097770000}"/>
    <cellStyle name="SAPBEXunassignedItem 5 11 2" xfId="30616" xr:uid="{00000000-0005-0000-0000-000098770000}"/>
    <cellStyle name="SAPBEXunassignedItem 5 11 3" xfId="30617" xr:uid="{00000000-0005-0000-0000-000099770000}"/>
    <cellStyle name="SAPBEXunassignedItem 5 12" xfId="30618" xr:uid="{00000000-0005-0000-0000-00009A770000}"/>
    <cellStyle name="SAPBEXunassignedItem 5 12 2" xfId="30619" xr:uid="{00000000-0005-0000-0000-00009B770000}"/>
    <cellStyle name="SAPBEXunassignedItem 5 12 3" xfId="30620" xr:uid="{00000000-0005-0000-0000-00009C770000}"/>
    <cellStyle name="SAPBEXunassignedItem 5 13" xfId="30621" xr:uid="{00000000-0005-0000-0000-00009D770000}"/>
    <cellStyle name="SAPBEXunassignedItem 5 13 2" xfId="30622" xr:uid="{00000000-0005-0000-0000-00009E770000}"/>
    <cellStyle name="SAPBEXunassignedItem 5 13 3" xfId="30623" xr:uid="{00000000-0005-0000-0000-00009F770000}"/>
    <cellStyle name="SAPBEXunassignedItem 5 14" xfId="30624" xr:uid="{00000000-0005-0000-0000-0000A0770000}"/>
    <cellStyle name="SAPBEXunassignedItem 5 14 2" xfId="30625" xr:uid="{00000000-0005-0000-0000-0000A1770000}"/>
    <cellStyle name="SAPBEXunassignedItem 5 15" xfId="30626" xr:uid="{00000000-0005-0000-0000-0000A2770000}"/>
    <cellStyle name="SAPBEXunassignedItem 5 2" xfId="30627" xr:uid="{00000000-0005-0000-0000-0000A3770000}"/>
    <cellStyle name="SAPBEXunassignedItem 5 2 2" xfId="30628" xr:uid="{00000000-0005-0000-0000-0000A4770000}"/>
    <cellStyle name="SAPBEXunassignedItem 5 2 3" xfId="30629" xr:uid="{00000000-0005-0000-0000-0000A5770000}"/>
    <cellStyle name="SAPBEXunassignedItem 5 3" xfId="30630" xr:uid="{00000000-0005-0000-0000-0000A6770000}"/>
    <cellStyle name="SAPBEXunassignedItem 5 3 2" xfId="30631" xr:uid="{00000000-0005-0000-0000-0000A7770000}"/>
    <cellStyle name="SAPBEXunassignedItem 5 3 3" xfId="30632" xr:uid="{00000000-0005-0000-0000-0000A8770000}"/>
    <cellStyle name="SAPBEXunassignedItem 5 4" xfId="30633" xr:uid="{00000000-0005-0000-0000-0000A9770000}"/>
    <cellStyle name="SAPBEXunassignedItem 5 4 2" xfId="30634" xr:uid="{00000000-0005-0000-0000-0000AA770000}"/>
    <cellStyle name="SAPBEXunassignedItem 5 4 3" xfId="30635" xr:uid="{00000000-0005-0000-0000-0000AB770000}"/>
    <cellStyle name="SAPBEXunassignedItem 5 5" xfId="30636" xr:uid="{00000000-0005-0000-0000-0000AC770000}"/>
    <cellStyle name="SAPBEXunassignedItem 5 5 2" xfId="30637" xr:uid="{00000000-0005-0000-0000-0000AD770000}"/>
    <cellStyle name="SAPBEXunassignedItem 5 5 3" xfId="30638" xr:uid="{00000000-0005-0000-0000-0000AE770000}"/>
    <cellStyle name="SAPBEXunassignedItem 5 6" xfId="30639" xr:uid="{00000000-0005-0000-0000-0000AF770000}"/>
    <cellStyle name="SAPBEXunassignedItem 5 6 2" xfId="30640" xr:uid="{00000000-0005-0000-0000-0000B0770000}"/>
    <cellStyle name="SAPBEXunassignedItem 5 6 3" xfId="30641" xr:uid="{00000000-0005-0000-0000-0000B1770000}"/>
    <cellStyle name="SAPBEXunassignedItem 5 7" xfId="30642" xr:uid="{00000000-0005-0000-0000-0000B2770000}"/>
    <cellStyle name="SAPBEXunassignedItem 5 7 2" xfId="30643" xr:uid="{00000000-0005-0000-0000-0000B3770000}"/>
    <cellStyle name="SAPBEXunassignedItem 5 7 3" xfId="30644" xr:uid="{00000000-0005-0000-0000-0000B4770000}"/>
    <cellStyle name="SAPBEXunassignedItem 5 8" xfId="30645" xr:uid="{00000000-0005-0000-0000-0000B5770000}"/>
    <cellStyle name="SAPBEXunassignedItem 5 8 2" xfId="30646" xr:uid="{00000000-0005-0000-0000-0000B6770000}"/>
    <cellStyle name="SAPBEXunassignedItem 5 8 3" xfId="30647" xr:uid="{00000000-0005-0000-0000-0000B7770000}"/>
    <cellStyle name="SAPBEXunassignedItem 5 9" xfId="30648" xr:uid="{00000000-0005-0000-0000-0000B8770000}"/>
    <cellStyle name="SAPBEXunassignedItem 5 9 2" xfId="30649" xr:uid="{00000000-0005-0000-0000-0000B9770000}"/>
    <cellStyle name="SAPBEXunassignedItem 5 9 3" xfId="30650" xr:uid="{00000000-0005-0000-0000-0000BA770000}"/>
    <cellStyle name="SAPBEXunassignedItem 6" xfId="30651" xr:uid="{00000000-0005-0000-0000-0000BB770000}"/>
    <cellStyle name="SAPBEXunassignedItem 6 10" xfId="30652" xr:uid="{00000000-0005-0000-0000-0000BC770000}"/>
    <cellStyle name="SAPBEXunassignedItem 6 10 2" xfId="30653" xr:uid="{00000000-0005-0000-0000-0000BD770000}"/>
    <cellStyle name="SAPBEXunassignedItem 6 10 3" xfId="30654" xr:uid="{00000000-0005-0000-0000-0000BE770000}"/>
    <cellStyle name="SAPBEXunassignedItem 6 11" xfId="30655" xr:uid="{00000000-0005-0000-0000-0000BF770000}"/>
    <cellStyle name="SAPBEXunassignedItem 6 11 2" xfId="30656" xr:uid="{00000000-0005-0000-0000-0000C0770000}"/>
    <cellStyle name="SAPBEXunassignedItem 6 11 3" xfId="30657" xr:uid="{00000000-0005-0000-0000-0000C1770000}"/>
    <cellStyle name="SAPBEXunassignedItem 6 12" xfId="30658" xr:uid="{00000000-0005-0000-0000-0000C2770000}"/>
    <cellStyle name="SAPBEXunassignedItem 6 12 2" xfId="30659" xr:uid="{00000000-0005-0000-0000-0000C3770000}"/>
    <cellStyle name="SAPBEXunassignedItem 6 12 3" xfId="30660" xr:uid="{00000000-0005-0000-0000-0000C4770000}"/>
    <cellStyle name="SAPBEXunassignedItem 6 13" xfId="30661" xr:uid="{00000000-0005-0000-0000-0000C5770000}"/>
    <cellStyle name="SAPBEXunassignedItem 6 13 2" xfId="30662" xr:uid="{00000000-0005-0000-0000-0000C6770000}"/>
    <cellStyle name="SAPBEXunassignedItem 6 13 3" xfId="30663" xr:uid="{00000000-0005-0000-0000-0000C7770000}"/>
    <cellStyle name="SAPBEXunassignedItem 6 14" xfId="30664" xr:uid="{00000000-0005-0000-0000-0000C8770000}"/>
    <cellStyle name="SAPBEXunassignedItem 6 14 2" xfId="30665" xr:uid="{00000000-0005-0000-0000-0000C9770000}"/>
    <cellStyle name="SAPBEXunassignedItem 6 15" xfId="30666" xr:uid="{00000000-0005-0000-0000-0000CA770000}"/>
    <cellStyle name="SAPBEXunassignedItem 6 2" xfId="30667" xr:uid="{00000000-0005-0000-0000-0000CB770000}"/>
    <cellStyle name="SAPBEXunassignedItem 6 2 2" xfId="30668" xr:uid="{00000000-0005-0000-0000-0000CC770000}"/>
    <cellStyle name="SAPBEXunassignedItem 6 2 3" xfId="30669" xr:uid="{00000000-0005-0000-0000-0000CD770000}"/>
    <cellStyle name="SAPBEXunassignedItem 6 3" xfId="30670" xr:uid="{00000000-0005-0000-0000-0000CE770000}"/>
    <cellStyle name="SAPBEXunassignedItem 6 3 2" xfId="30671" xr:uid="{00000000-0005-0000-0000-0000CF770000}"/>
    <cellStyle name="SAPBEXunassignedItem 6 3 3" xfId="30672" xr:uid="{00000000-0005-0000-0000-0000D0770000}"/>
    <cellStyle name="SAPBEXunassignedItem 6 4" xfId="30673" xr:uid="{00000000-0005-0000-0000-0000D1770000}"/>
    <cellStyle name="SAPBEXunassignedItem 6 4 2" xfId="30674" xr:uid="{00000000-0005-0000-0000-0000D2770000}"/>
    <cellStyle name="SAPBEXunassignedItem 6 4 3" xfId="30675" xr:uid="{00000000-0005-0000-0000-0000D3770000}"/>
    <cellStyle name="SAPBEXunassignedItem 6 5" xfId="30676" xr:uid="{00000000-0005-0000-0000-0000D4770000}"/>
    <cellStyle name="SAPBEXunassignedItem 6 5 2" xfId="30677" xr:uid="{00000000-0005-0000-0000-0000D5770000}"/>
    <cellStyle name="SAPBEXunassignedItem 6 5 3" xfId="30678" xr:uid="{00000000-0005-0000-0000-0000D6770000}"/>
    <cellStyle name="SAPBEXunassignedItem 6 6" xfId="30679" xr:uid="{00000000-0005-0000-0000-0000D7770000}"/>
    <cellStyle name="SAPBEXunassignedItem 6 6 2" xfId="30680" xr:uid="{00000000-0005-0000-0000-0000D8770000}"/>
    <cellStyle name="SAPBEXunassignedItem 6 6 3" xfId="30681" xr:uid="{00000000-0005-0000-0000-0000D9770000}"/>
    <cellStyle name="SAPBEXunassignedItem 6 7" xfId="30682" xr:uid="{00000000-0005-0000-0000-0000DA770000}"/>
    <cellStyle name="SAPBEXunassignedItem 6 7 2" xfId="30683" xr:uid="{00000000-0005-0000-0000-0000DB770000}"/>
    <cellStyle name="SAPBEXunassignedItem 6 7 3" xfId="30684" xr:uid="{00000000-0005-0000-0000-0000DC770000}"/>
    <cellStyle name="SAPBEXunassignedItem 6 8" xfId="30685" xr:uid="{00000000-0005-0000-0000-0000DD770000}"/>
    <cellStyle name="SAPBEXunassignedItem 6 8 2" xfId="30686" xr:uid="{00000000-0005-0000-0000-0000DE770000}"/>
    <cellStyle name="SAPBEXunassignedItem 6 8 3" xfId="30687" xr:uid="{00000000-0005-0000-0000-0000DF770000}"/>
    <cellStyle name="SAPBEXunassignedItem 6 9" xfId="30688" xr:uid="{00000000-0005-0000-0000-0000E0770000}"/>
    <cellStyle name="SAPBEXunassignedItem 6 9 2" xfId="30689" xr:uid="{00000000-0005-0000-0000-0000E1770000}"/>
    <cellStyle name="SAPBEXunassignedItem 6 9 3" xfId="30690" xr:uid="{00000000-0005-0000-0000-0000E2770000}"/>
    <cellStyle name="SAPBEXunassignedItem 7" xfId="30691" xr:uid="{00000000-0005-0000-0000-0000E3770000}"/>
    <cellStyle name="SAPBEXunassignedItem 7 10" xfId="30692" xr:uid="{00000000-0005-0000-0000-0000E4770000}"/>
    <cellStyle name="SAPBEXunassignedItem 7 10 2" xfId="30693" xr:uid="{00000000-0005-0000-0000-0000E5770000}"/>
    <cellStyle name="SAPBEXunassignedItem 7 10 3" xfId="30694" xr:uid="{00000000-0005-0000-0000-0000E6770000}"/>
    <cellStyle name="SAPBEXunassignedItem 7 11" xfId="30695" xr:uid="{00000000-0005-0000-0000-0000E7770000}"/>
    <cellStyle name="SAPBEXunassignedItem 7 11 2" xfId="30696" xr:uid="{00000000-0005-0000-0000-0000E8770000}"/>
    <cellStyle name="SAPBEXunassignedItem 7 11 3" xfId="30697" xr:uid="{00000000-0005-0000-0000-0000E9770000}"/>
    <cellStyle name="SAPBEXunassignedItem 7 12" xfId="30698" xr:uid="{00000000-0005-0000-0000-0000EA770000}"/>
    <cellStyle name="SAPBEXunassignedItem 7 12 2" xfId="30699" xr:uid="{00000000-0005-0000-0000-0000EB770000}"/>
    <cellStyle name="SAPBEXunassignedItem 7 12 3" xfId="30700" xr:uid="{00000000-0005-0000-0000-0000EC770000}"/>
    <cellStyle name="SAPBEXunassignedItem 7 13" xfId="30701" xr:uid="{00000000-0005-0000-0000-0000ED770000}"/>
    <cellStyle name="SAPBEXunassignedItem 7 13 2" xfId="30702" xr:uid="{00000000-0005-0000-0000-0000EE770000}"/>
    <cellStyle name="SAPBEXunassignedItem 7 13 3" xfId="30703" xr:uid="{00000000-0005-0000-0000-0000EF770000}"/>
    <cellStyle name="SAPBEXunassignedItem 7 14" xfId="30704" xr:uid="{00000000-0005-0000-0000-0000F0770000}"/>
    <cellStyle name="SAPBEXunassignedItem 7 14 2" xfId="30705" xr:uid="{00000000-0005-0000-0000-0000F1770000}"/>
    <cellStyle name="SAPBEXunassignedItem 7 15" xfId="30706" xr:uid="{00000000-0005-0000-0000-0000F2770000}"/>
    <cellStyle name="SAPBEXunassignedItem 7 2" xfId="30707" xr:uid="{00000000-0005-0000-0000-0000F3770000}"/>
    <cellStyle name="SAPBEXunassignedItem 7 2 2" xfId="30708" xr:uid="{00000000-0005-0000-0000-0000F4770000}"/>
    <cellStyle name="SAPBEXunassignedItem 7 2 3" xfId="30709" xr:uid="{00000000-0005-0000-0000-0000F5770000}"/>
    <cellStyle name="SAPBEXunassignedItem 7 3" xfId="30710" xr:uid="{00000000-0005-0000-0000-0000F6770000}"/>
    <cellStyle name="SAPBEXunassignedItem 7 3 2" xfId="30711" xr:uid="{00000000-0005-0000-0000-0000F7770000}"/>
    <cellStyle name="SAPBEXunassignedItem 7 3 3" xfId="30712" xr:uid="{00000000-0005-0000-0000-0000F8770000}"/>
    <cellStyle name="SAPBEXunassignedItem 7 4" xfId="30713" xr:uid="{00000000-0005-0000-0000-0000F9770000}"/>
    <cellStyle name="SAPBEXunassignedItem 7 4 2" xfId="30714" xr:uid="{00000000-0005-0000-0000-0000FA770000}"/>
    <cellStyle name="SAPBEXunassignedItem 7 4 3" xfId="30715" xr:uid="{00000000-0005-0000-0000-0000FB770000}"/>
    <cellStyle name="SAPBEXunassignedItem 7 5" xfId="30716" xr:uid="{00000000-0005-0000-0000-0000FC770000}"/>
    <cellStyle name="SAPBEXunassignedItem 7 5 2" xfId="30717" xr:uid="{00000000-0005-0000-0000-0000FD770000}"/>
    <cellStyle name="SAPBEXunassignedItem 7 5 3" xfId="30718" xr:uid="{00000000-0005-0000-0000-0000FE770000}"/>
    <cellStyle name="SAPBEXunassignedItem 7 6" xfId="30719" xr:uid="{00000000-0005-0000-0000-0000FF770000}"/>
    <cellStyle name="SAPBEXunassignedItem 7 6 2" xfId="30720" xr:uid="{00000000-0005-0000-0000-000000780000}"/>
    <cellStyle name="SAPBEXunassignedItem 7 6 3" xfId="30721" xr:uid="{00000000-0005-0000-0000-000001780000}"/>
    <cellStyle name="SAPBEXunassignedItem 7 7" xfId="30722" xr:uid="{00000000-0005-0000-0000-000002780000}"/>
    <cellStyle name="SAPBEXunassignedItem 7 7 2" xfId="30723" xr:uid="{00000000-0005-0000-0000-000003780000}"/>
    <cellStyle name="SAPBEXunassignedItem 7 7 3" xfId="30724" xr:uid="{00000000-0005-0000-0000-000004780000}"/>
    <cellStyle name="SAPBEXunassignedItem 7 8" xfId="30725" xr:uid="{00000000-0005-0000-0000-000005780000}"/>
    <cellStyle name="SAPBEXunassignedItem 7 8 2" xfId="30726" xr:uid="{00000000-0005-0000-0000-000006780000}"/>
    <cellStyle name="SAPBEXunassignedItem 7 8 3" xfId="30727" xr:uid="{00000000-0005-0000-0000-000007780000}"/>
    <cellStyle name="SAPBEXunassignedItem 7 9" xfId="30728" xr:uid="{00000000-0005-0000-0000-000008780000}"/>
    <cellStyle name="SAPBEXunassignedItem 7 9 2" xfId="30729" xr:uid="{00000000-0005-0000-0000-000009780000}"/>
    <cellStyle name="SAPBEXunassignedItem 7 9 3" xfId="30730" xr:uid="{00000000-0005-0000-0000-00000A780000}"/>
    <cellStyle name="SAPBEXunassignedItem 8" xfId="30731" xr:uid="{00000000-0005-0000-0000-00000B780000}"/>
    <cellStyle name="SAPBEXunassignedItem 8 10" xfId="30732" xr:uid="{00000000-0005-0000-0000-00000C780000}"/>
    <cellStyle name="SAPBEXunassignedItem 8 10 2" xfId="30733" xr:uid="{00000000-0005-0000-0000-00000D780000}"/>
    <cellStyle name="SAPBEXunassignedItem 8 10 3" xfId="30734" xr:uid="{00000000-0005-0000-0000-00000E780000}"/>
    <cellStyle name="SAPBEXunassignedItem 8 11" xfId="30735" xr:uid="{00000000-0005-0000-0000-00000F780000}"/>
    <cellStyle name="SAPBEXunassignedItem 8 11 2" xfId="30736" xr:uid="{00000000-0005-0000-0000-000010780000}"/>
    <cellStyle name="SAPBEXunassignedItem 8 11 3" xfId="30737" xr:uid="{00000000-0005-0000-0000-000011780000}"/>
    <cellStyle name="SAPBEXunassignedItem 8 12" xfId="30738" xr:uid="{00000000-0005-0000-0000-000012780000}"/>
    <cellStyle name="SAPBEXunassignedItem 8 12 2" xfId="30739" xr:uid="{00000000-0005-0000-0000-000013780000}"/>
    <cellStyle name="SAPBEXunassignedItem 8 12 3" xfId="30740" xr:uid="{00000000-0005-0000-0000-000014780000}"/>
    <cellStyle name="SAPBEXunassignedItem 8 13" xfId="30741" xr:uid="{00000000-0005-0000-0000-000015780000}"/>
    <cellStyle name="SAPBEXunassignedItem 8 13 2" xfId="30742" xr:uid="{00000000-0005-0000-0000-000016780000}"/>
    <cellStyle name="SAPBEXunassignedItem 8 13 3" xfId="30743" xr:uid="{00000000-0005-0000-0000-000017780000}"/>
    <cellStyle name="SAPBEXunassignedItem 8 14" xfId="30744" xr:uid="{00000000-0005-0000-0000-000018780000}"/>
    <cellStyle name="SAPBEXunassignedItem 8 14 2" xfId="30745" xr:uid="{00000000-0005-0000-0000-000019780000}"/>
    <cellStyle name="SAPBEXunassignedItem 8 15" xfId="30746" xr:uid="{00000000-0005-0000-0000-00001A780000}"/>
    <cellStyle name="SAPBEXunassignedItem 8 2" xfId="30747" xr:uid="{00000000-0005-0000-0000-00001B780000}"/>
    <cellStyle name="SAPBEXunassignedItem 8 2 2" xfId="30748" xr:uid="{00000000-0005-0000-0000-00001C780000}"/>
    <cellStyle name="SAPBEXunassignedItem 8 2 3" xfId="30749" xr:uid="{00000000-0005-0000-0000-00001D780000}"/>
    <cellStyle name="SAPBEXunassignedItem 8 3" xfId="30750" xr:uid="{00000000-0005-0000-0000-00001E780000}"/>
    <cellStyle name="SAPBEXunassignedItem 8 3 2" xfId="30751" xr:uid="{00000000-0005-0000-0000-00001F780000}"/>
    <cellStyle name="SAPBEXunassignedItem 8 3 3" xfId="30752" xr:uid="{00000000-0005-0000-0000-000020780000}"/>
    <cellStyle name="SAPBEXunassignedItem 8 4" xfId="30753" xr:uid="{00000000-0005-0000-0000-000021780000}"/>
    <cellStyle name="SAPBEXunassignedItem 8 4 2" xfId="30754" xr:uid="{00000000-0005-0000-0000-000022780000}"/>
    <cellStyle name="SAPBEXunassignedItem 8 4 3" xfId="30755" xr:uid="{00000000-0005-0000-0000-000023780000}"/>
    <cellStyle name="SAPBEXunassignedItem 8 5" xfId="30756" xr:uid="{00000000-0005-0000-0000-000024780000}"/>
    <cellStyle name="SAPBEXunassignedItem 8 5 2" xfId="30757" xr:uid="{00000000-0005-0000-0000-000025780000}"/>
    <cellStyle name="SAPBEXunassignedItem 8 5 3" xfId="30758" xr:uid="{00000000-0005-0000-0000-000026780000}"/>
    <cellStyle name="SAPBEXunassignedItem 8 6" xfId="30759" xr:uid="{00000000-0005-0000-0000-000027780000}"/>
    <cellStyle name="SAPBEXunassignedItem 8 6 2" xfId="30760" xr:uid="{00000000-0005-0000-0000-000028780000}"/>
    <cellStyle name="SAPBEXunassignedItem 8 6 3" xfId="30761" xr:uid="{00000000-0005-0000-0000-000029780000}"/>
    <cellStyle name="SAPBEXunassignedItem 8 7" xfId="30762" xr:uid="{00000000-0005-0000-0000-00002A780000}"/>
    <cellStyle name="SAPBEXunassignedItem 8 7 2" xfId="30763" xr:uid="{00000000-0005-0000-0000-00002B780000}"/>
    <cellStyle name="SAPBEXunassignedItem 8 7 3" xfId="30764" xr:uid="{00000000-0005-0000-0000-00002C780000}"/>
    <cellStyle name="SAPBEXunassignedItem 8 8" xfId="30765" xr:uid="{00000000-0005-0000-0000-00002D780000}"/>
    <cellStyle name="SAPBEXunassignedItem 8 8 2" xfId="30766" xr:uid="{00000000-0005-0000-0000-00002E780000}"/>
    <cellStyle name="SAPBEXunassignedItem 8 8 3" xfId="30767" xr:uid="{00000000-0005-0000-0000-00002F780000}"/>
    <cellStyle name="SAPBEXunassignedItem 8 9" xfId="30768" xr:uid="{00000000-0005-0000-0000-000030780000}"/>
    <cellStyle name="SAPBEXunassignedItem 8 9 2" xfId="30769" xr:uid="{00000000-0005-0000-0000-000031780000}"/>
    <cellStyle name="SAPBEXunassignedItem 8 9 3" xfId="30770" xr:uid="{00000000-0005-0000-0000-000032780000}"/>
    <cellStyle name="SAPBEXunassignedItem 9" xfId="30771" xr:uid="{00000000-0005-0000-0000-000033780000}"/>
    <cellStyle name="SAPBEXunassignedItem 9 10" xfId="30772" xr:uid="{00000000-0005-0000-0000-000034780000}"/>
    <cellStyle name="SAPBEXunassignedItem 9 10 2" xfId="30773" xr:uid="{00000000-0005-0000-0000-000035780000}"/>
    <cellStyle name="SAPBEXunassignedItem 9 10 3" xfId="30774" xr:uid="{00000000-0005-0000-0000-000036780000}"/>
    <cellStyle name="SAPBEXunassignedItem 9 11" xfId="30775" xr:uid="{00000000-0005-0000-0000-000037780000}"/>
    <cellStyle name="SAPBEXunassignedItem 9 11 2" xfId="30776" xr:uid="{00000000-0005-0000-0000-000038780000}"/>
    <cellStyle name="SAPBEXunassignedItem 9 11 3" xfId="30777" xr:uid="{00000000-0005-0000-0000-000039780000}"/>
    <cellStyle name="SAPBEXunassignedItem 9 12" xfId="30778" xr:uid="{00000000-0005-0000-0000-00003A780000}"/>
    <cellStyle name="SAPBEXunassignedItem 9 12 2" xfId="30779" xr:uid="{00000000-0005-0000-0000-00003B780000}"/>
    <cellStyle name="SAPBEXunassignedItem 9 12 3" xfId="30780" xr:uid="{00000000-0005-0000-0000-00003C780000}"/>
    <cellStyle name="SAPBEXunassignedItem 9 13" xfId="30781" xr:uid="{00000000-0005-0000-0000-00003D780000}"/>
    <cellStyle name="SAPBEXunassignedItem 9 13 2" xfId="30782" xr:uid="{00000000-0005-0000-0000-00003E780000}"/>
    <cellStyle name="SAPBEXunassignedItem 9 13 3" xfId="30783" xr:uid="{00000000-0005-0000-0000-00003F780000}"/>
    <cellStyle name="SAPBEXunassignedItem 9 14" xfId="30784" xr:uid="{00000000-0005-0000-0000-000040780000}"/>
    <cellStyle name="SAPBEXunassignedItem 9 14 2" xfId="30785" xr:uid="{00000000-0005-0000-0000-000041780000}"/>
    <cellStyle name="SAPBEXunassignedItem 9 15" xfId="30786" xr:uid="{00000000-0005-0000-0000-000042780000}"/>
    <cellStyle name="SAPBEXunassignedItem 9 2" xfId="30787" xr:uid="{00000000-0005-0000-0000-000043780000}"/>
    <cellStyle name="SAPBEXunassignedItem 9 2 2" xfId="30788" xr:uid="{00000000-0005-0000-0000-000044780000}"/>
    <cellStyle name="SAPBEXunassignedItem 9 2 3" xfId="30789" xr:uid="{00000000-0005-0000-0000-000045780000}"/>
    <cellStyle name="SAPBEXunassignedItem 9 3" xfId="30790" xr:uid="{00000000-0005-0000-0000-000046780000}"/>
    <cellStyle name="SAPBEXunassignedItem 9 3 2" xfId="30791" xr:uid="{00000000-0005-0000-0000-000047780000}"/>
    <cellStyle name="SAPBEXunassignedItem 9 3 3" xfId="30792" xr:uid="{00000000-0005-0000-0000-000048780000}"/>
    <cellStyle name="SAPBEXunassignedItem 9 4" xfId="30793" xr:uid="{00000000-0005-0000-0000-000049780000}"/>
    <cellStyle name="SAPBEXunassignedItem 9 4 2" xfId="30794" xr:uid="{00000000-0005-0000-0000-00004A780000}"/>
    <cellStyle name="SAPBEXunassignedItem 9 4 3" xfId="30795" xr:uid="{00000000-0005-0000-0000-00004B780000}"/>
    <cellStyle name="SAPBEXunassignedItem 9 5" xfId="30796" xr:uid="{00000000-0005-0000-0000-00004C780000}"/>
    <cellStyle name="SAPBEXunassignedItem 9 5 2" xfId="30797" xr:uid="{00000000-0005-0000-0000-00004D780000}"/>
    <cellStyle name="SAPBEXunassignedItem 9 5 3" xfId="30798" xr:uid="{00000000-0005-0000-0000-00004E780000}"/>
    <cellStyle name="SAPBEXunassignedItem 9 6" xfId="30799" xr:uid="{00000000-0005-0000-0000-00004F780000}"/>
    <cellStyle name="SAPBEXunassignedItem 9 6 2" xfId="30800" xr:uid="{00000000-0005-0000-0000-000050780000}"/>
    <cellStyle name="SAPBEXunassignedItem 9 6 3" xfId="30801" xr:uid="{00000000-0005-0000-0000-000051780000}"/>
    <cellStyle name="SAPBEXunassignedItem 9 7" xfId="30802" xr:uid="{00000000-0005-0000-0000-000052780000}"/>
    <cellStyle name="SAPBEXunassignedItem 9 7 2" xfId="30803" xr:uid="{00000000-0005-0000-0000-000053780000}"/>
    <cellStyle name="SAPBEXunassignedItem 9 7 3" xfId="30804" xr:uid="{00000000-0005-0000-0000-000054780000}"/>
    <cellStyle name="SAPBEXunassignedItem 9 8" xfId="30805" xr:uid="{00000000-0005-0000-0000-000055780000}"/>
    <cellStyle name="SAPBEXunassignedItem 9 8 2" xfId="30806" xr:uid="{00000000-0005-0000-0000-000056780000}"/>
    <cellStyle name="SAPBEXunassignedItem 9 8 3" xfId="30807" xr:uid="{00000000-0005-0000-0000-000057780000}"/>
    <cellStyle name="SAPBEXunassignedItem 9 9" xfId="30808" xr:uid="{00000000-0005-0000-0000-000058780000}"/>
    <cellStyle name="SAPBEXunassignedItem 9 9 2" xfId="30809" xr:uid="{00000000-0005-0000-0000-000059780000}"/>
    <cellStyle name="SAPBEXunassignedItem 9 9 3" xfId="30810" xr:uid="{00000000-0005-0000-0000-00005A780000}"/>
    <cellStyle name="SAPBEXundefined" xfId="30811" xr:uid="{00000000-0005-0000-0000-00005B780000}"/>
    <cellStyle name="SAPBEXundefined 10" xfId="30812" xr:uid="{00000000-0005-0000-0000-00005C780000}"/>
    <cellStyle name="SAPBEXundefined 10 10" xfId="30813" xr:uid="{00000000-0005-0000-0000-00005D780000}"/>
    <cellStyle name="SAPBEXundefined 10 10 2" xfId="30814" xr:uid="{00000000-0005-0000-0000-00005E780000}"/>
    <cellStyle name="SAPBEXundefined 10 10 3" xfId="30815" xr:uid="{00000000-0005-0000-0000-00005F780000}"/>
    <cellStyle name="SAPBEXundefined 10 11" xfId="30816" xr:uid="{00000000-0005-0000-0000-000060780000}"/>
    <cellStyle name="SAPBEXundefined 10 11 2" xfId="30817" xr:uid="{00000000-0005-0000-0000-000061780000}"/>
    <cellStyle name="SAPBEXundefined 10 11 3" xfId="30818" xr:uid="{00000000-0005-0000-0000-000062780000}"/>
    <cellStyle name="SAPBEXundefined 10 12" xfId="30819" xr:uid="{00000000-0005-0000-0000-000063780000}"/>
    <cellStyle name="SAPBEXundefined 10 12 2" xfId="30820" xr:uid="{00000000-0005-0000-0000-000064780000}"/>
    <cellStyle name="SAPBEXundefined 10 12 3" xfId="30821" xr:uid="{00000000-0005-0000-0000-000065780000}"/>
    <cellStyle name="SAPBEXundefined 10 13" xfId="30822" xr:uid="{00000000-0005-0000-0000-000066780000}"/>
    <cellStyle name="SAPBEXundefined 10 13 2" xfId="30823" xr:uid="{00000000-0005-0000-0000-000067780000}"/>
    <cellStyle name="SAPBEXundefined 10 13 3" xfId="30824" xr:uid="{00000000-0005-0000-0000-000068780000}"/>
    <cellStyle name="SAPBEXundefined 10 14" xfId="30825" xr:uid="{00000000-0005-0000-0000-000069780000}"/>
    <cellStyle name="SAPBEXundefined 10 14 2" xfId="30826" xr:uid="{00000000-0005-0000-0000-00006A780000}"/>
    <cellStyle name="SAPBEXundefined 10 14 3" xfId="30827" xr:uid="{00000000-0005-0000-0000-00006B780000}"/>
    <cellStyle name="SAPBEXundefined 10 15" xfId="30828" xr:uid="{00000000-0005-0000-0000-00006C780000}"/>
    <cellStyle name="SAPBEXundefined 10 15 2" xfId="30829" xr:uid="{00000000-0005-0000-0000-00006D780000}"/>
    <cellStyle name="SAPBEXundefined 10 15 3" xfId="30830" xr:uid="{00000000-0005-0000-0000-00006E780000}"/>
    <cellStyle name="SAPBEXundefined 10 16" xfId="30831" xr:uid="{00000000-0005-0000-0000-00006F780000}"/>
    <cellStyle name="SAPBEXundefined 10 2" xfId="30832" xr:uid="{00000000-0005-0000-0000-000070780000}"/>
    <cellStyle name="SAPBEXundefined 10 2 2" xfId="30833" xr:uid="{00000000-0005-0000-0000-000071780000}"/>
    <cellStyle name="SAPBEXundefined 10 2 3" xfId="30834" xr:uid="{00000000-0005-0000-0000-000072780000}"/>
    <cellStyle name="SAPBEXundefined 10 3" xfId="30835" xr:uid="{00000000-0005-0000-0000-000073780000}"/>
    <cellStyle name="SAPBEXundefined 10 3 2" xfId="30836" xr:uid="{00000000-0005-0000-0000-000074780000}"/>
    <cellStyle name="SAPBEXundefined 10 3 3" xfId="30837" xr:uid="{00000000-0005-0000-0000-000075780000}"/>
    <cellStyle name="SAPBEXundefined 10 4" xfId="30838" xr:uid="{00000000-0005-0000-0000-000076780000}"/>
    <cellStyle name="SAPBEXundefined 10 4 2" xfId="30839" xr:uid="{00000000-0005-0000-0000-000077780000}"/>
    <cellStyle name="SAPBEXundefined 10 4 3" xfId="30840" xr:uid="{00000000-0005-0000-0000-000078780000}"/>
    <cellStyle name="SAPBEXundefined 10 5" xfId="30841" xr:uid="{00000000-0005-0000-0000-000079780000}"/>
    <cellStyle name="SAPBEXundefined 10 5 2" xfId="30842" xr:uid="{00000000-0005-0000-0000-00007A780000}"/>
    <cellStyle name="SAPBEXundefined 10 5 3" xfId="30843" xr:uid="{00000000-0005-0000-0000-00007B780000}"/>
    <cellStyle name="SAPBEXundefined 10 6" xfId="30844" xr:uid="{00000000-0005-0000-0000-00007C780000}"/>
    <cellStyle name="SAPBEXundefined 10 6 2" xfId="30845" xr:uid="{00000000-0005-0000-0000-00007D780000}"/>
    <cellStyle name="SAPBEXundefined 10 6 3" xfId="30846" xr:uid="{00000000-0005-0000-0000-00007E780000}"/>
    <cellStyle name="SAPBEXundefined 10 7" xfId="30847" xr:uid="{00000000-0005-0000-0000-00007F780000}"/>
    <cellStyle name="SAPBEXundefined 10 7 2" xfId="30848" xr:uid="{00000000-0005-0000-0000-000080780000}"/>
    <cellStyle name="SAPBEXundefined 10 7 3" xfId="30849" xr:uid="{00000000-0005-0000-0000-000081780000}"/>
    <cellStyle name="SAPBEXundefined 10 8" xfId="30850" xr:uid="{00000000-0005-0000-0000-000082780000}"/>
    <cellStyle name="SAPBEXundefined 10 8 2" xfId="30851" xr:uid="{00000000-0005-0000-0000-000083780000}"/>
    <cellStyle name="SAPBEXundefined 10 8 3" xfId="30852" xr:uid="{00000000-0005-0000-0000-000084780000}"/>
    <cellStyle name="SAPBEXundefined 10 9" xfId="30853" xr:uid="{00000000-0005-0000-0000-000085780000}"/>
    <cellStyle name="SAPBEXundefined 10 9 2" xfId="30854" xr:uid="{00000000-0005-0000-0000-000086780000}"/>
    <cellStyle name="SAPBEXundefined 10 9 3" xfId="30855" xr:uid="{00000000-0005-0000-0000-000087780000}"/>
    <cellStyle name="SAPBEXundefined 11" xfId="30856" xr:uid="{00000000-0005-0000-0000-000088780000}"/>
    <cellStyle name="SAPBEXundefined 11 10" xfId="30857" xr:uid="{00000000-0005-0000-0000-000089780000}"/>
    <cellStyle name="SAPBEXundefined 11 10 2" xfId="30858" xr:uid="{00000000-0005-0000-0000-00008A780000}"/>
    <cellStyle name="SAPBEXundefined 11 10 3" xfId="30859" xr:uid="{00000000-0005-0000-0000-00008B780000}"/>
    <cellStyle name="SAPBEXundefined 11 11" xfId="30860" xr:uid="{00000000-0005-0000-0000-00008C780000}"/>
    <cellStyle name="SAPBEXundefined 11 11 2" xfId="30861" xr:uid="{00000000-0005-0000-0000-00008D780000}"/>
    <cellStyle name="SAPBEXundefined 11 11 3" xfId="30862" xr:uid="{00000000-0005-0000-0000-00008E780000}"/>
    <cellStyle name="SAPBEXundefined 11 12" xfId="30863" xr:uid="{00000000-0005-0000-0000-00008F780000}"/>
    <cellStyle name="SAPBEXundefined 11 12 2" xfId="30864" xr:uid="{00000000-0005-0000-0000-000090780000}"/>
    <cellStyle name="SAPBEXundefined 11 12 3" xfId="30865" xr:uid="{00000000-0005-0000-0000-000091780000}"/>
    <cellStyle name="SAPBEXundefined 11 13" xfId="30866" xr:uid="{00000000-0005-0000-0000-000092780000}"/>
    <cellStyle name="SAPBEXundefined 11 13 2" xfId="30867" xr:uid="{00000000-0005-0000-0000-000093780000}"/>
    <cellStyle name="SAPBEXundefined 11 13 3" xfId="30868" xr:uid="{00000000-0005-0000-0000-000094780000}"/>
    <cellStyle name="SAPBEXundefined 11 14" xfId="30869" xr:uid="{00000000-0005-0000-0000-000095780000}"/>
    <cellStyle name="SAPBEXundefined 11 14 2" xfId="30870" xr:uid="{00000000-0005-0000-0000-000096780000}"/>
    <cellStyle name="SAPBEXundefined 11 14 3" xfId="30871" xr:uid="{00000000-0005-0000-0000-000097780000}"/>
    <cellStyle name="SAPBEXundefined 11 15" xfId="30872" xr:uid="{00000000-0005-0000-0000-000098780000}"/>
    <cellStyle name="SAPBEXundefined 11 15 2" xfId="30873" xr:uid="{00000000-0005-0000-0000-000099780000}"/>
    <cellStyle name="SAPBEXundefined 11 15 3" xfId="30874" xr:uid="{00000000-0005-0000-0000-00009A780000}"/>
    <cellStyle name="SAPBEXundefined 11 16" xfId="30875" xr:uid="{00000000-0005-0000-0000-00009B780000}"/>
    <cellStyle name="SAPBEXundefined 11 2" xfId="30876" xr:uid="{00000000-0005-0000-0000-00009C780000}"/>
    <cellStyle name="SAPBEXundefined 11 2 2" xfId="30877" xr:uid="{00000000-0005-0000-0000-00009D780000}"/>
    <cellStyle name="SAPBEXundefined 11 2 3" xfId="30878" xr:uid="{00000000-0005-0000-0000-00009E780000}"/>
    <cellStyle name="SAPBEXundefined 11 3" xfId="30879" xr:uid="{00000000-0005-0000-0000-00009F780000}"/>
    <cellStyle name="SAPBEXundefined 11 3 2" xfId="30880" xr:uid="{00000000-0005-0000-0000-0000A0780000}"/>
    <cellStyle name="SAPBEXundefined 11 3 3" xfId="30881" xr:uid="{00000000-0005-0000-0000-0000A1780000}"/>
    <cellStyle name="SAPBEXundefined 11 4" xfId="30882" xr:uid="{00000000-0005-0000-0000-0000A2780000}"/>
    <cellStyle name="SAPBEXundefined 11 4 2" xfId="30883" xr:uid="{00000000-0005-0000-0000-0000A3780000}"/>
    <cellStyle name="SAPBEXundefined 11 4 3" xfId="30884" xr:uid="{00000000-0005-0000-0000-0000A4780000}"/>
    <cellStyle name="SAPBEXundefined 11 5" xfId="30885" xr:uid="{00000000-0005-0000-0000-0000A5780000}"/>
    <cellStyle name="SAPBEXundefined 11 5 2" xfId="30886" xr:uid="{00000000-0005-0000-0000-0000A6780000}"/>
    <cellStyle name="SAPBEXundefined 11 5 3" xfId="30887" xr:uid="{00000000-0005-0000-0000-0000A7780000}"/>
    <cellStyle name="SAPBEXundefined 11 6" xfId="30888" xr:uid="{00000000-0005-0000-0000-0000A8780000}"/>
    <cellStyle name="SAPBEXundefined 11 6 2" xfId="30889" xr:uid="{00000000-0005-0000-0000-0000A9780000}"/>
    <cellStyle name="SAPBEXundefined 11 6 3" xfId="30890" xr:uid="{00000000-0005-0000-0000-0000AA780000}"/>
    <cellStyle name="SAPBEXundefined 11 7" xfId="30891" xr:uid="{00000000-0005-0000-0000-0000AB780000}"/>
    <cellStyle name="SAPBEXundefined 11 7 2" xfId="30892" xr:uid="{00000000-0005-0000-0000-0000AC780000}"/>
    <cellStyle name="SAPBEXundefined 11 7 3" xfId="30893" xr:uid="{00000000-0005-0000-0000-0000AD780000}"/>
    <cellStyle name="SAPBEXundefined 11 8" xfId="30894" xr:uid="{00000000-0005-0000-0000-0000AE780000}"/>
    <cellStyle name="SAPBEXundefined 11 8 2" xfId="30895" xr:uid="{00000000-0005-0000-0000-0000AF780000}"/>
    <cellStyle name="SAPBEXundefined 11 8 3" xfId="30896" xr:uid="{00000000-0005-0000-0000-0000B0780000}"/>
    <cellStyle name="SAPBEXundefined 11 9" xfId="30897" xr:uid="{00000000-0005-0000-0000-0000B1780000}"/>
    <cellStyle name="SAPBEXundefined 11 9 2" xfId="30898" xr:uid="{00000000-0005-0000-0000-0000B2780000}"/>
    <cellStyle name="SAPBEXundefined 11 9 3" xfId="30899" xr:uid="{00000000-0005-0000-0000-0000B3780000}"/>
    <cellStyle name="SAPBEXundefined 12" xfId="30900" xr:uid="{00000000-0005-0000-0000-0000B4780000}"/>
    <cellStyle name="SAPBEXundefined 12 10" xfId="30901" xr:uid="{00000000-0005-0000-0000-0000B5780000}"/>
    <cellStyle name="SAPBEXundefined 12 10 2" xfId="30902" xr:uid="{00000000-0005-0000-0000-0000B6780000}"/>
    <cellStyle name="SAPBEXundefined 12 10 3" xfId="30903" xr:uid="{00000000-0005-0000-0000-0000B7780000}"/>
    <cellStyle name="SAPBEXundefined 12 11" xfId="30904" xr:uid="{00000000-0005-0000-0000-0000B8780000}"/>
    <cellStyle name="SAPBEXundefined 12 11 2" xfId="30905" xr:uid="{00000000-0005-0000-0000-0000B9780000}"/>
    <cellStyle name="SAPBEXundefined 12 11 3" xfId="30906" xr:uid="{00000000-0005-0000-0000-0000BA780000}"/>
    <cellStyle name="SAPBEXundefined 12 12" xfId="30907" xr:uid="{00000000-0005-0000-0000-0000BB780000}"/>
    <cellStyle name="SAPBEXundefined 12 12 2" xfId="30908" xr:uid="{00000000-0005-0000-0000-0000BC780000}"/>
    <cellStyle name="SAPBEXundefined 12 12 3" xfId="30909" xr:uid="{00000000-0005-0000-0000-0000BD780000}"/>
    <cellStyle name="SAPBEXundefined 12 13" xfId="30910" xr:uid="{00000000-0005-0000-0000-0000BE780000}"/>
    <cellStyle name="SAPBEXundefined 12 13 2" xfId="30911" xr:uid="{00000000-0005-0000-0000-0000BF780000}"/>
    <cellStyle name="SAPBEXundefined 12 13 3" xfId="30912" xr:uid="{00000000-0005-0000-0000-0000C0780000}"/>
    <cellStyle name="SAPBEXundefined 12 14" xfId="30913" xr:uid="{00000000-0005-0000-0000-0000C1780000}"/>
    <cellStyle name="SAPBEXundefined 12 14 2" xfId="30914" xr:uid="{00000000-0005-0000-0000-0000C2780000}"/>
    <cellStyle name="SAPBEXundefined 12 14 3" xfId="30915" xr:uid="{00000000-0005-0000-0000-0000C3780000}"/>
    <cellStyle name="SAPBEXundefined 12 15" xfId="30916" xr:uid="{00000000-0005-0000-0000-0000C4780000}"/>
    <cellStyle name="SAPBEXundefined 12 15 2" xfId="30917" xr:uid="{00000000-0005-0000-0000-0000C5780000}"/>
    <cellStyle name="SAPBEXundefined 12 15 3" xfId="30918" xr:uid="{00000000-0005-0000-0000-0000C6780000}"/>
    <cellStyle name="SAPBEXundefined 12 16" xfId="30919" xr:uid="{00000000-0005-0000-0000-0000C7780000}"/>
    <cellStyle name="SAPBEXundefined 12 2" xfId="30920" xr:uid="{00000000-0005-0000-0000-0000C8780000}"/>
    <cellStyle name="SAPBEXundefined 12 2 2" xfId="30921" xr:uid="{00000000-0005-0000-0000-0000C9780000}"/>
    <cellStyle name="SAPBEXundefined 12 2 3" xfId="30922" xr:uid="{00000000-0005-0000-0000-0000CA780000}"/>
    <cellStyle name="SAPBEXundefined 12 3" xfId="30923" xr:uid="{00000000-0005-0000-0000-0000CB780000}"/>
    <cellStyle name="SAPBEXundefined 12 3 2" xfId="30924" xr:uid="{00000000-0005-0000-0000-0000CC780000}"/>
    <cellStyle name="SAPBEXundefined 12 3 3" xfId="30925" xr:uid="{00000000-0005-0000-0000-0000CD780000}"/>
    <cellStyle name="SAPBEXundefined 12 4" xfId="30926" xr:uid="{00000000-0005-0000-0000-0000CE780000}"/>
    <cellStyle name="SAPBEXundefined 12 4 2" xfId="30927" xr:uid="{00000000-0005-0000-0000-0000CF780000}"/>
    <cellStyle name="SAPBEXundefined 12 4 3" xfId="30928" xr:uid="{00000000-0005-0000-0000-0000D0780000}"/>
    <cellStyle name="SAPBEXundefined 12 5" xfId="30929" xr:uid="{00000000-0005-0000-0000-0000D1780000}"/>
    <cellStyle name="SAPBEXundefined 12 5 2" xfId="30930" xr:uid="{00000000-0005-0000-0000-0000D2780000}"/>
    <cellStyle name="SAPBEXundefined 12 5 3" xfId="30931" xr:uid="{00000000-0005-0000-0000-0000D3780000}"/>
    <cellStyle name="SAPBEXundefined 12 6" xfId="30932" xr:uid="{00000000-0005-0000-0000-0000D4780000}"/>
    <cellStyle name="SAPBEXundefined 12 6 2" xfId="30933" xr:uid="{00000000-0005-0000-0000-0000D5780000}"/>
    <cellStyle name="SAPBEXundefined 12 6 3" xfId="30934" xr:uid="{00000000-0005-0000-0000-0000D6780000}"/>
    <cellStyle name="SAPBEXundefined 12 7" xfId="30935" xr:uid="{00000000-0005-0000-0000-0000D7780000}"/>
    <cellStyle name="SAPBEXundefined 12 7 2" xfId="30936" xr:uid="{00000000-0005-0000-0000-0000D8780000}"/>
    <cellStyle name="SAPBEXundefined 12 7 3" xfId="30937" xr:uid="{00000000-0005-0000-0000-0000D9780000}"/>
    <cellStyle name="SAPBEXundefined 12 8" xfId="30938" xr:uid="{00000000-0005-0000-0000-0000DA780000}"/>
    <cellStyle name="SAPBEXundefined 12 8 2" xfId="30939" xr:uid="{00000000-0005-0000-0000-0000DB780000}"/>
    <cellStyle name="SAPBEXundefined 12 8 3" xfId="30940" xr:uid="{00000000-0005-0000-0000-0000DC780000}"/>
    <cellStyle name="SAPBEXundefined 12 9" xfId="30941" xr:uid="{00000000-0005-0000-0000-0000DD780000}"/>
    <cellStyle name="SAPBEXundefined 12 9 2" xfId="30942" xr:uid="{00000000-0005-0000-0000-0000DE780000}"/>
    <cellStyle name="SAPBEXundefined 12 9 3" xfId="30943" xr:uid="{00000000-0005-0000-0000-0000DF780000}"/>
    <cellStyle name="SAPBEXundefined 13" xfId="30944" xr:uid="{00000000-0005-0000-0000-0000E0780000}"/>
    <cellStyle name="SAPBEXundefined 13 10" xfId="30945" xr:uid="{00000000-0005-0000-0000-0000E1780000}"/>
    <cellStyle name="SAPBEXundefined 13 10 2" xfId="30946" xr:uid="{00000000-0005-0000-0000-0000E2780000}"/>
    <cellStyle name="SAPBEXundefined 13 10 3" xfId="30947" xr:uid="{00000000-0005-0000-0000-0000E3780000}"/>
    <cellStyle name="SAPBEXundefined 13 11" xfId="30948" xr:uid="{00000000-0005-0000-0000-0000E4780000}"/>
    <cellStyle name="SAPBEXundefined 13 11 2" xfId="30949" xr:uid="{00000000-0005-0000-0000-0000E5780000}"/>
    <cellStyle name="SAPBEXundefined 13 11 3" xfId="30950" xr:uid="{00000000-0005-0000-0000-0000E6780000}"/>
    <cellStyle name="SAPBEXundefined 13 12" xfId="30951" xr:uid="{00000000-0005-0000-0000-0000E7780000}"/>
    <cellStyle name="SAPBEXundefined 13 12 2" xfId="30952" xr:uid="{00000000-0005-0000-0000-0000E8780000}"/>
    <cellStyle name="SAPBEXundefined 13 12 3" xfId="30953" xr:uid="{00000000-0005-0000-0000-0000E9780000}"/>
    <cellStyle name="SAPBEXundefined 13 13" xfId="30954" xr:uid="{00000000-0005-0000-0000-0000EA780000}"/>
    <cellStyle name="SAPBEXundefined 13 13 2" xfId="30955" xr:uid="{00000000-0005-0000-0000-0000EB780000}"/>
    <cellStyle name="SAPBEXundefined 13 13 3" xfId="30956" xr:uid="{00000000-0005-0000-0000-0000EC780000}"/>
    <cellStyle name="SAPBEXundefined 13 14" xfId="30957" xr:uid="{00000000-0005-0000-0000-0000ED780000}"/>
    <cellStyle name="SAPBEXundefined 13 14 2" xfId="30958" xr:uid="{00000000-0005-0000-0000-0000EE780000}"/>
    <cellStyle name="SAPBEXundefined 13 14 3" xfId="30959" xr:uid="{00000000-0005-0000-0000-0000EF780000}"/>
    <cellStyle name="SAPBEXundefined 13 15" xfId="30960" xr:uid="{00000000-0005-0000-0000-0000F0780000}"/>
    <cellStyle name="SAPBEXundefined 13 15 2" xfId="30961" xr:uid="{00000000-0005-0000-0000-0000F1780000}"/>
    <cellStyle name="SAPBEXundefined 13 15 3" xfId="30962" xr:uid="{00000000-0005-0000-0000-0000F2780000}"/>
    <cellStyle name="SAPBEXundefined 13 16" xfId="30963" xr:uid="{00000000-0005-0000-0000-0000F3780000}"/>
    <cellStyle name="SAPBEXundefined 13 2" xfId="30964" xr:uid="{00000000-0005-0000-0000-0000F4780000}"/>
    <cellStyle name="SAPBEXundefined 13 2 2" xfId="30965" xr:uid="{00000000-0005-0000-0000-0000F5780000}"/>
    <cellStyle name="SAPBEXundefined 13 2 3" xfId="30966" xr:uid="{00000000-0005-0000-0000-0000F6780000}"/>
    <cellStyle name="SAPBEXundefined 13 3" xfId="30967" xr:uid="{00000000-0005-0000-0000-0000F7780000}"/>
    <cellStyle name="SAPBEXundefined 13 3 2" xfId="30968" xr:uid="{00000000-0005-0000-0000-0000F8780000}"/>
    <cellStyle name="SAPBEXundefined 13 3 3" xfId="30969" xr:uid="{00000000-0005-0000-0000-0000F9780000}"/>
    <cellStyle name="SAPBEXundefined 13 4" xfId="30970" xr:uid="{00000000-0005-0000-0000-0000FA780000}"/>
    <cellStyle name="SAPBEXundefined 13 4 2" xfId="30971" xr:uid="{00000000-0005-0000-0000-0000FB780000}"/>
    <cellStyle name="SAPBEXundefined 13 4 3" xfId="30972" xr:uid="{00000000-0005-0000-0000-0000FC780000}"/>
    <cellStyle name="SAPBEXundefined 13 5" xfId="30973" xr:uid="{00000000-0005-0000-0000-0000FD780000}"/>
    <cellStyle name="SAPBEXundefined 13 5 2" xfId="30974" xr:uid="{00000000-0005-0000-0000-0000FE780000}"/>
    <cellStyle name="SAPBEXundefined 13 5 3" xfId="30975" xr:uid="{00000000-0005-0000-0000-0000FF780000}"/>
    <cellStyle name="SAPBEXundefined 13 6" xfId="30976" xr:uid="{00000000-0005-0000-0000-000000790000}"/>
    <cellStyle name="SAPBEXundefined 13 6 2" xfId="30977" xr:uid="{00000000-0005-0000-0000-000001790000}"/>
    <cellStyle name="SAPBEXundefined 13 6 3" xfId="30978" xr:uid="{00000000-0005-0000-0000-000002790000}"/>
    <cellStyle name="SAPBEXundefined 13 7" xfId="30979" xr:uid="{00000000-0005-0000-0000-000003790000}"/>
    <cellStyle name="SAPBEXundefined 13 7 2" xfId="30980" xr:uid="{00000000-0005-0000-0000-000004790000}"/>
    <cellStyle name="SAPBEXundefined 13 7 3" xfId="30981" xr:uid="{00000000-0005-0000-0000-000005790000}"/>
    <cellStyle name="SAPBEXundefined 13 8" xfId="30982" xr:uid="{00000000-0005-0000-0000-000006790000}"/>
    <cellStyle name="SAPBEXundefined 13 8 2" xfId="30983" xr:uid="{00000000-0005-0000-0000-000007790000}"/>
    <cellStyle name="SAPBEXundefined 13 8 3" xfId="30984" xr:uid="{00000000-0005-0000-0000-000008790000}"/>
    <cellStyle name="SAPBEXundefined 13 9" xfId="30985" xr:uid="{00000000-0005-0000-0000-000009790000}"/>
    <cellStyle name="SAPBEXundefined 13 9 2" xfId="30986" xr:uid="{00000000-0005-0000-0000-00000A790000}"/>
    <cellStyle name="SAPBEXundefined 13 9 3" xfId="30987" xr:uid="{00000000-0005-0000-0000-00000B790000}"/>
    <cellStyle name="SAPBEXundefined 14" xfId="30988" xr:uid="{00000000-0005-0000-0000-00000C790000}"/>
    <cellStyle name="SAPBEXundefined 14 2" xfId="30989" xr:uid="{00000000-0005-0000-0000-00000D790000}"/>
    <cellStyle name="SAPBEXundefined 14 3" xfId="30990" xr:uid="{00000000-0005-0000-0000-00000E790000}"/>
    <cellStyle name="SAPBEXundefined 15" xfId="30991" xr:uid="{00000000-0005-0000-0000-00000F790000}"/>
    <cellStyle name="SAPBEXundefined 15 2" xfId="30992" xr:uid="{00000000-0005-0000-0000-000010790000}"/>
    <cellStyle name="SAPBEXundefined 15 3" xfId="30993" xr:uid="{00000000-0005-0000-0000-000011790000}"/>
    <cellStyle name="SAPBEXundefined 16" xfId="30994" xr:uid="{00000000-0005-0000-0000-000012790000}"/>
    <cellStyle name="SAPBEXundefined 16 2" xfId="30995" xr:uid="{00000000-0005-0000-0000-000013790000}"/>
    <cellStyle name="SAPBEXundefined 16 3" xfId="30996" xr:uid="{00000000-0005-0000-0000-000014790000}"/>
    <cellStyle name="SAPBEXundefined 17" xfId="30997" xr:uid="{00000000-0005-0000-0000-000015790000}"/>
    <cellStyle name="SAPBEXundefined 17 2" xfId="30998" xr:uid="{00000000-0005-0000-0000-000016790000}"/>
    <cellStyle name="SAPBEXundefined 17 3" xfId="30999" xr:uid="{00000000-0005-0000-0000-000017790000}"/>
    <cellStyle name="SAPBEXundefined 18" xfId="31000" xr:uid="{00000000-0005-0000-0000-000018790000}"/>
    <cellStyle name="SAPBEXundefined 18 2" xfId="31001" xr:uid="{00000000-0005-0000-0000-000019790000}"/>
    <cellStyle name="SAPBEXundefined 18 3" xfId="31002" xr:uid="{00000000-0005-0000-0000-00001A790000}"/>
    <cellStyle name="SAPBEXundefined 19" xfId="31003" xr:uid="{00000000-0005-0000-0000-00001B790000}"/>
    <cellStyle name="SAPBEXundefined 19 2" xfId="31004" xr:uid="{00000000-0005-0000-0000-00001C790000}"/>
    <cellStyle name="SAPBEXundefined 19 3" xfId="31005" xr:uid="{00000000-0005-0000-0000-00001D790000}"/>
    <cellStyle name="SAPBEXundefined 2" xfId="31006" xr:uid="{00000000-0005-0000-0000-00001E790000}"/>
    <cellStyle name="SAPBEXundefined 20" xfId="31007" xr:uid="{00000000-0005-0000-0000-00001F790000}"/>
    <cellStyle name="SAPBEXundefined 20 2" xfId="31008" xr:uid="{00000000-0005-0000-0000-000020790000}"/>
    <cellStyle name="SAPBEXundefined 20 3" xfId="31009" xr:uid="{00000000-0005-0000-0000-000021790000}"/>
    <cellStyle name="SAPBEXundefined 21" xfId="31010" xr:uid="{00000000-0005-0000-0000-000022790000}"/>
    <cellStyle name="SAPBEXundefined 21 2" xfId="31011" xr:uid="{00000000-0005-0000-0000-000023790000}"/>
    <cellStyle name="SAPBEXundefined 21 3" xfId="31012" xr:uid="{00000000-0005-0000-0000-000024790000}"/>
    <cellStyle name="SAPBEXundefined 22" xfId="31013" xr:uid="{00000000-0005-0000-0000-000025790000}"/>
    <cellStyle name="SAPBEXundefined 22 2" xfId="31014" xr:uid="{00000000-0005-0000-0000-000026790000}"/>
    <cellStyle name="SAPBEXundefined 22 3" xfId="31015" xr:uid="{00000000-0005-0000-0000-000027790000}"/>
    <cellStyle name="SAPBEXundefined 23" xfId="31016" xr:uid="{00000000-0005-0000-0000-000028790000}"/>
    <cellStyle name="SAPBEXundefined 23 2" xfId="31017" xr:uid="{00000000-0005-0000-0000-000029790000}"/>
    <cellStyle name="SAPBEXundefined 23 3" xfId="31018" xr:uid="{00000000-0005-0000-0000-00002A790000}"/>
    <cellStyle name="SAPBEXundefined 24" xfId="31019" xr:uid="{00000000-0005-0000-0000-00002B790000}"/>
    <cellStyle name="SAPBEXundefined 24 2" xfId="31020" xr:uid="{00000000-0005-0000-0000-00002C790000}"/>
    <cellStyle name="SAPBEXundefined 24 3" xfId="31021" xr:uid="{00000000-0005-0000-0000-00002D790000}"/>
    <cellStyle name="SAPBEXundefined 25" xfId="31022" xr:uid="{00000000-0005-0000-0000-00002E790000}"/>
    <cellStyle name="SAPBEXundefined 25 2" xfId="31023" xr:uid="{00000000-0005-0000-0000-00002F790000}"/>
    <cellStyle name="SAPBEXundefined 25 3" xfId="31024" xr:uid="{00000000-0005-0000-0000-000030790000}"/>
    <cellStyle name="SAPBEXundefined 26" xfId="31025" xr:uid="{00000000-0005-0000-0000-000031790000}"/>
    <cellStyle name="SAPBEXundefined 26 2" xfId="31026" xr:uid="{00000000-0005-0000-0000-000032790000}"/>
    <cellStyle name="SAPBEXundefined 26 3" xfId="31027" xr:uid="{00000000-0005-0000-0000-000033790000}"/>
    <cellStyle name="SAPBEXundefined 27" xfId="31028" xr:uid="{00000000-0005-0000-0000-000034790000}"/>
    <cellStyle name="SAPBEXundefined 27 2" xfId="31029" xr:uid="{00000000-0005-0000-0000-000035790000}"/>
    <cellStyle name="SAPBEXundefined 27 3" xfId="31030" xr:uid="{00000000-0005-0000-0000-000036790000}"/>
    <cellStyle name="SAPBEXundefined 28" xfId="31031" xr:uid="{00000000-0005-0000-0000-000037790000}"/>
    <cellStyle name="SAPBEXundefined 29" xfId="31032" xr:uid="{00000000-0005-0000-0000-000038790000}"/>
    <cellStyle name="SAPBEXundefined 3" xfId="31033" xr:uid="{00000000-0005-0000-0000-000039790000}"/>
    <cellStyle name="SAPBEXundefined 30" xfId="31034" xr:uid="{00000000-0005-0000-0000-00003A790000}"/>
    <cellStyle name="SAPBEXundefined 4" xfId="31035" xr:uid="{00000000-0005-0000-0000-00003B790000}"/>
    <cellStyle name="SAPBEXundefined 5" xfId="31036" xr:uid="{00000000-0005-0000-0000-00003C790000}"/>
    <cellStyle name="SAPBEXundefined 6" xfId="31037" xr:uid="{00000000-0005-0000-0000-00003D790000}"/>
    <cellStyle name="SAPBEXundefined 6 10" xfId="31038" xr:uid="{00000000-0005-0000-0000-00003E790000}"/>
    <cellStyle name="SAPBEXundefined 6 10 2" xfId="31039" xr:uid="{00000000-0005-0000-0000-00003F790000}"/>
    <cellStyle name="SAPBEXundefined 6 10 3" xfId="31040" xr:uid="{00000000-0005-0000-0000-000040790000}"/>
    <cellStyle name="SAPBEXundefined 6 11" xfId="31041" xr:uid="{00000000-0005-0000-0000-000041790000}"/>
    <cellStyle name="SAPBEXundefined 6 11 2" xfId="31042" xr:uid="{00000000-0005-0000-0000-000042790000}"/>
    <cellStyle name="SAPBEXundefined 6 11 3" xfId="31043" xr:uid="{00000000-0005-0000-0000-000043790000}"/>
    <cellStyle name="SAPBEXundefined 6 12" xfId="31044" xr:uid="{00000000-0005-0000-0000-000044790000}"/>
    <cellStyle name="SAPBEXundefined 6 12 2" xfId="31045" xr:uid="{00000000-0005-0000-0000-000045790000}"/>
    <cellStyle name="SAPBEXundefined 6 12 3" xfId="31046" xr:uid="{00000000-0005-0000-0000-000046790000}"/>
    <cellStyle name="SAPBEXundefined 6 13" xfId="31047" xr:uid="{00000000-0005-0000-0000-000047790000}"/>
    <cellStyle name="SAPBEXundefined 6 13 2" xfId="31048" xr:uid="{00000000-0005-0000-0000-000048790000}"/>
    <cellStyle name="SAPBEXundefined 6 13 3" xfId="31049" xr:uid="{00000000-0005-0000-0000-000049790000}"/>
    <cellStyle name="SAPBEXundefined 6 14" xfId="31050" xr:uid="{00000000-0005-0000-0000-00004A790000}"/>
    <cellStyle name="SAPBEXundefined 6 14 2" xfId="31051" xr:uid="{00000000-0005-0000-0000-00004B790000}"/>
    <cellStyle name="SAPBEXundefined 6 14 3" xfId="31052" xr:uid="{00000000-0005-0000-0000-00004C790000}"/>
    <cellStyle name="SAPBEXundefined 6 15" xfId="31053" xr:uid="{00000000-0005-0000-0000-00004D790000}"/>
    <cellStyle name="SAPBEXundefined 6 15 2" xfId="31054" xr:uid="{00000000-0005-0000-0000-00004E790000}"/>
    <cellStyle name="SAPBEXundefined 6 15 3" xfId="31055" xr:uid="{00000000-0005-0000-0000-00004F790000}"/>
    <cellStyle name="SAPBEXundefined 6 16" xfId="31056" xr:uid="{00000000-0005-0000-0000-000050790000}"/>
    <cellStyle name="SAPBEXundefined 6 2" xfId="31057" xr:uid="{00000000-0005-0000-0000-000051790000}"/>
    <cellStyle name="SAPBEXundefined 6 2 2" xfId="31058" xr:uid="{00000000-0005-0000-0000-000052790000}"/>
    <cellStyle name="SAPBEXundefined 6 2 3" xfId="31059" xr:uid="{00000000-0005-0000-0000-000053790000}"/>
    <cellStyle name="SAPBEXundefined 6 3" xfId="31060" xr:uid="{00000000-0005-0000-0000-000054790000}"/>
    <cellStyle name="SAPBEXundefined 6 3 2" xfId="31061" xr:uid="{00000000-0005-0000-0000-000055790000}"/>
    <cellStyle name="SAPBEXundefined 6 3 3" xfId="31062" xr:uid="{00000000-0005-0000-0000-000056790000}"/>
    <cellStyle name="SAPBEXundefined 6 4" xfId="31063" xr:uid="{00000000-0005-0000-0000-000057790000}"/>
    <cellStyle name="SAPBEXundefined 6 4 2" xfId="31064" xr:uid="{00000000-0005-0000-0000-000058790000}"/>
    <cellStyle name="SAPBEXundefined 6 4 3" xfId="31065" xr:uid="{00000000-0005-0000-0000-000059790000}"/>
    <cellStyle name="SAPBEXundefined 6 5" xfId="31066" xr:uid="{00000000-0005-0000-0000-00005A790000}"/>
    <cellStyle name="SAPBEXundefined 6 5 2" xfId="31067" xr:uid="{00000000-0005-0000-0000-00005B790000}"/>
    <cellStyle name="SAPBEXundefined 6 5 3" xfId="31068" xr:uid="{00000000-0005-0000-0000-00005C790000}"/>
    <cellStyle name="SAPBEXundefined 6 6" xfId="31069" xr:uid="{00000000-0005-0000-0000-00005D790000}"/>
    <cellStyle name="SAPBEXundefined 6 6 2" xfId="31070" xr:uid="{00000000-0005-0000-0000-00005E790000}"/>
    <cellStyle name="SAPBEXundefined 6 6 3" xfId="31071" xr:uid="{00000000-0005-0000-0000-00005F790000}"/>
    <cellStyle name="SAPBEXundefined 6 7" xfId="31072" xr:uid="{00000000-0005-0000-0000-000060790000}"/>
    <cellStyle name="SAPBEXundefined 6 7 2" xfId="31073" xr:uid="{00000000-0005-0000-0000-000061790000}"/>
    <cellStyle name="SAPBEXundefined 6 7 3" xfId="31074" xr:uid="{00000000-0005-0000-0000-000062790000}"/>
    <cellStyle name="SAPBEXundefined 6 8" xfId="31075" xr:uid="{00000000-0005-0000-0000-000063790000}"/>
    <cellStyle name="SAPBEXundefined 6 8 2" xfId="31076" xr:uid="{00000000-0005-0000-0000-000064790000}"/>
    <cellStyle name="SAPBEXundefined 6 8 3" xfId="31077" xr:uid="{00000000-0005-0000-0000-000065790000}"/>
    <cellStyle name="SAPBEXundefined 6 9" xfId="31078" xr:uid="{00000000-0005-0000-0000-000066790000}"/>
    <cellStyle name="SAPBEXundefined 6 9 2" xfId="31079" xr:uid="{00000000-0005-0000-0000-000067790000}"/>
    <cellStyle name="SAPBEXundefined 6 9 3" xfId="31080" xr:uid="{00000000-0005-0000-0000-000068790000}"/>
    <cellStyle name="SAPBEXundefined 7" xfId="31081" xr:uid="{00000000-0005-0000-0000-000069790000}"/>
    <cellStyle name="SAPBEXundefined 7 10" xfId="31082" xr:uid="{00000000-0005-0000-0000-00006A790000}"/>
    <cellStyle name="SAPBEXundefined 7 10 2" xfId="31083" xr:uid="{00000000-0005-0000-0000-00006B790000}"/>
    <cellStyle name="SAPBEXundefined 7 10 3" xfId="31084" xr:uid="{00000000-0005-0000-0000-00006C790000}"/>
    <cellStyle name="SAPBEXundefined 7 11" xfId="31085" xr:uid="{00000000-0005-0000-0000-00006D790000}"/>
    <cellStyle name="SAPBEXundefined 7 11 2" xfId="31086" xr:uid="{00000000-0005-0000-0000-00006E790000}"/>
    <cellStyle name="SAPBEXundefined 7 11 3" xfId="31087" xr:uid="{00000000-0005-0000-0000-00006F790000}"/>
    <cellStyle name="SAPBEXundefined 7 12" xfId="31088" xr:uid="{00000000-0005-0000-0000-000070790000}"/>
    <cellStyle name="SAPBEXundefined 7 12 2" xfId="31089" xr:uid="{00000000-0005-0000-0000-000071790000}"/>
    <cellStyle name="SAPBEXundefined 7 12 3" xfId="31090" xr:uid="{00000000-0005-0000-0000-000072790000}"/>
    <cellStyle name="SAPBEXundefined 7 13" xfId="31091" xr:uid="{00000000-0005-0000-0000-000073790000}"/>
    <cellStyle name="SAPBEXundefined 7 13 2" xfId="31092" xr:uid="{00000000-0005-0000-0000-000074790000}"/>
    <cellStyle name="SAPBEXundefined 7 13 3" xfId="31093" xr:uid="{00000000-0005-0000-0000-000075790000}"/>
    <cellStyle name="SAPBEXundefined 7 14" xfId="31094" xr:uid="{00000000-0005-0000-0000-000076790000}"/>
    <cellStyle name="SAPBEXundefined 7 14 2" xfId="31095" xr:uid="{00000000-0005-0000-0000-000077790000}"/>
    <cellStyle name="SAPBEXundefined 7 14 3" xfId="31096" xr:uid="{00000000-0005-0000-0000-000078790000}"/>
    <cellStyle name="SAPBEXundefined 7 15" xfId="31097" xr:uid="{00000000-0005-0000-0000-000079790000}"/>
    <cellStyle name="SAPBEXundefined 7 15 2" xfId="31098" xr:uid="{00000000-0005-0000-0000-00007A790000}"/>
    <cellStyle name="SAPBEXundefined 7 15 3" xfId="31099" xr:uid="{00000000-0005-0000-0000-00007B790000}"/>
    <cellStyle name="SAPBEXundefined 7 16" xfId="31100" xr:uid="{00000000-0005-0000-0000-00007C790000}"/>
    <cellStyle name="SAPBEXundefined 7 2" xfId="31101" xr:uid="{00000000-0005-0000-0000-00007D790000}"/>
    <cellStyle name="SAPBEXundefined 7 2 2" xfId="31102" xr:uid="{00000000-0005-0000-0000-00007E790000}"/>
    <cellStyle name="SAPBEXundefined 7 2 3" xfId="31103" xr:uid="{00000000-0005-0000-0000-00007F790000}"/>
    <cellStyle name="SAPBEXundefined 7 3" xfId="31104" xr:uid="{00000000-0005-0000-0000-000080790000}"/>
    <cellStyle name="SAPBEXundefined 7 3 2" xfId="31105" xr:uid="{00000000-0005-0000-0000-000081790000}"/>
    <cellStyle name="SAPBEXundefined 7 3 3" xfId="31106" xr:uid="{00000000-0005-0000-0000-000082790000}"/>
    <cellStyle name="SAPBEXundefined 7 4" xfId="31107" xr:uid="{00000000-0005-0000-0000-000083790000}"/>
    <cellStyle name="SAPBEXundefined 7 4 2" xfId="31108" xr:uid="{00000000-0005-0000-0000-000084790000}"/>
    <cellStyle name="SAPBEXundefined 7 4 3" xfId="31109" xr:uid="{00000000-0005-0000-0000-000085790000}"/>
    <cellStyle name="SAPBEXundefined 7 5" xfId="31110" xr:uid="{00000000-0005-0000-0000-000086790000}"/>
    <cellStyle name="SAPBEXundefined 7 5 2" xfId="31111" xr:uid="{00000000-0005-0000-0000-000087790000}"/>
    <cellStyle name="SAPBEXundefined 7 5 3" xfId="31112" xr:uid="{00000000-0005-0000-0000-000088790000}"/>
    <cellStyle name="SAPBEXundefined 7 6" xfId="31113" xr:uid="{00000000-0005-0000-0000-000089790000}"/>
    <cellStyle name="SAPBEXundefined 7 6 2" xfId="31114" xr:uid="{00000000-0005-0000-0000-00008A790000}"/>
    <cellStyle name="SAPBEXundefined 7 6 3" xfId="31115" xr:uid="{00000000-0005-0000-0000-00008B790000}"/>
    <cellStyle name="SAPBEXundefined 7 7" xfId="31116" xr:uid="{00000000-0005-0000-0000-00008C790000}"/>
    <cellStyle name="SAPBEXundefined 7 7 2" xfId="31117" xr:uid="{00000000-0005-0000-0000-00008D790000}"/>
    <cellStyle name="SAPBEXundefined 7 7 3" xfId="31118" xr:uid="{00000000-0005-0000-0000-00008E790000}"/>
    <cellStyle name="SAPBEXundefined 7 8" xfId="31119" xr:uid="{00000000-0005-0000-0000-00008F790000}"/>
    <cellStyle name="SAPBEXundefined 7 8 2" xfId="31120" xr:uid="{00000000-0005-0000-0000-000090790000}"/>
    <cellStyle name="SAPBEXundefined 7 8 3" xfId="31121" xr:uid="{00000000-0005-0000-0000-000091790000}"/>
    <cellStyle name="SAPBEXundefined 7 9" xfId="31122" xr:uid="{00000000-0005-0000-0000-000092790000}"/>
    <cellStyle name="SAPBEXundefined 7 9 2" xfId="31123" xr:uid="{00000000-0005-0000-0000-000093790000}"/>
    <cellStyle name="SAPBEXundefined 7 9 3" xfId="31124" xr:uid="{00000000-0005-0000-0000-000094790000}"/>
    <cellStyle name="SAPBEXundefined 8" xfId="31125" xr:uid="{00000000-0005-0000-0000-000095790000}"/>
    <cellStyle name="SAPBEXundefined 8 10" xfId="31126" xr:uid="{00000000-0005-0000-0000-000096790000}"/>
    <cellStyle name="SAPBEXundefined 8 10 2" xfId="31127" xr:uid="{00000000-0005-0000-0000-000097790000}"/>
    <cellStyle name="SAPBEXundefined 8 10 3" xfId="31128" xr:uid="{00000000-0005-0000-0000-000098790000}"/>
    <cellStyle name="SAPBEXundefined 8 11" xfId="31129" xr:uid="{00000000-0005-0000-0000-000099790000}"/>
    <cellStyle name="SAPBEXundefined 8 11 2" xfId="31130" xr:uid="{00000000-0005-0000-0000-00009A790000}"/>
    <cellStyle name="SAPBEXundefined 8 11 3" xfId="31131" xr:uid="{00000000-0005-0000-0000-00009B790000}"/>
    <cellStyle name="SAPBEXundefined 8 12" xfId="31132" xr:uid="{00000000-0005-0000-0000-00009C790000}"/>
    <cellStyle name="SAPBEXundefined 8 12 2" xfId="31133" xr:uid="{00000000-0005-0000-0000-00009D790000}"/>
    <cellStyle name="SAPBEXundefined 8 12 3" xfId="31134" xr:uid="{00000000-0005-0000-0000-00009E790000}"/>
    <cellStyle name="SAPBEXundefined 8 13" xfId="31135" xr:uid="{00000000-0005-0000-0000-00009F790000}"/>
    <cellStyle name="SAPBEXundefined 8 13 2" xfId="31136" xr:uid="{00000000-0005-0000-0000-0000A0790000}"/>
    <cellStyle name="SAPBEXundefined 8 13 3" xfId="31137" xr:uid="{00000000-0005-0000-0000-0000A1790000}"/>
    <cellStyle name="SAPBEXundefined 8 14" xfId="31138" xr:uid="{00000000-0005-0000-0000-0000A2790000}"/>
    <cellStyle name="SAPBEXundefined 8 14 2" xfId="31139" xr:uid="{00000000-0005-0000-0000-0000A3790000}"/>
    <cellStyle name="SAPBEXundefined 8 14 3" xfId="31140" xr:uid="{00000000-0005-0000-0000-0000A4790000}"/>
    <cellStyle name="SAPBEXundefined 8 15" xfId="31141" xr:uid="{00000000-0005-0000-0000-0000A5790000}"/>
    <cellStyle name="SAPBEXundefined 8 15 2" xfId="31142" xr:uid="{00000000-0005-0000-0000-0000A6790000}"/>
    <cellStyle name="SAPBEXundefined 8 15 3" xfId="31143" xr:uid="{00000000-0005-0000-0000-0000A7790000}"/>
    <cellStyle name="SAPBEXundefined 8 16" xfId="31144" xr:uid="{00000000-0005-0000-0000-0000A8790000}"/>
    <cellStyle name="SAPBEXundefined 8 2" xfId="31145" xr:uid="{00000000-0005-0000-0000-0000A9790000}"/>
    <cellStyle name="SAPBEXundefined 8 2 2" xfId="31146" xr:uid="{00000000-0005-0000-0000-0000AA790000}"/>
    <cellStyle name="SAPBEXundefined 8 2 3" xfId="31147" xr:uid="{00000000-0005-0000-0000-0000AB790000}"/>
    <cellStyle name="SAPBEXundefined 8 3" xfId="31148" xr:uid="{00000000-0005-0000-0000-0000AC790000}"/>
    <cellStyle name="SAPBEXundefined 8 3 2" xfId="31149" xr:uid="{00000000-0005-0000-0000-0000AD790000}"/>
    <cellStyle name="SAPBEXundefined 8 3 3" xfId="31150" xr:uid="{00000000-0005-0000-0000-0000AE790000}"/>
    <cellStyle name="SAPBEXundefined 8 4" xfId="31151" xr:uid="{00000000-0005-0000-0000-0000AF790000}"/>
    <cellStyle name="SAPBEXundefined 8 4 2" xfId="31152" xr:uid="{00000000-0005-0000-0000-0000B0790000}"/>
    <cellStyle name="SAPBEXundefined 8 4 3" xfId="31153" xr:uid="{00000000-0005-0000-0000-0000B1790000}"/>
    <cellStyle name="SAPBEXundefined 8 5" xfId="31154" xr:uid="{00000000-0005-0000-0000-0000B2790000}"/>
    <cellStyle name="SAPBEXundefined 8 5 2" xfId="31155" xr:uid="{00000000-0005-0000-0000-0000B3790000}"/>
    <cellStyle name="SAPBEXundefined 8 5 3" xfId="31156" xr:uid="{00000000-0005-0000-0000-0000B4790000}"/>
    <cellStyle name="SAPBEXundefined 8 6" xfId="31157" xr:uid="{00000000-0005-0000-0000-0000B5790000}"/>
    <cellStyle name="SAPBEXundefined 8 6 2" xfId="31158" xr:uid="{00000000-0005-0000-0000-0000B6790000}"/>
    <cellStyle name="SAPBEXundefined 8 6 3" xfId="31159" xr:uid="{00000000-0005-0000-0000-0000B7790000}"/>
    <cellStyle name="SAPBEXundefined 8 7" xfId="31160" xr:uid="{00000000-0005-0000-0000-0000B8790000}"/>
    <cellStyle name="SAPBEXundefined 8 7 2" xfId="31161" xr:uid="{00000000-0005-0000-0000-0000B9790000}"/>
    <cellStyle name="SAPBEXundefined 8 7 3" xfId="31162" xr:uid="{00000000-0005-0000-0000-0000BA790000}"/>
    <cellStyle name="SAPBEXundefined 8 8" xfId="31163" xr:uid="{00000000-0005-0000-0000-0000BB790000}"/>
    <cellStyle name="SAPBEXundefined 8 8 2" xfId="31164" xr:uid="{00000000-0005-0000-0000-0000BC790000}"/>
    <cellStyle name="SAPBEXundefined 8 8 3" xfId="31165" xr:uid="{00000000-0005-0000-0000-0000BD790000}"/>
    <cellStyle name="SAPBEXundefined 8 9" xfId="31166" xr:uid="{00000000-0005-0000-0000-0000BE790000}"/>
    <cellStyle name="SAPBEXundefined 8 9 2" xfId="31167" xr:uid="{00000000-0005-0000-0000-0000BF790000}"/>
    <cellStyle name="SAPBEXundefined 8 9 3" xfId="31168" xr:uid="{00000000-0005-0000-0000-0000C0790000}"/>
    <cellStyle name="SAPBEXundefined 9" xfId="31169" xr:uid="{00000000-0005-0000-0000-0000C1790000}"/>
    <cellStyle name="SAPBEXundefined 9 10" xfId="31170" xr:uid="{00000000-0005-0000-0000-0000C2790000}"/>
    <cellStyle name="SAPBEXundefined 9 10 2" xfId="31171" xr:uid="{00000000-0005-0000-0000-0000C3790000}"/>
    <cellStyle name="SAPBEXundefined 9 10 3" xfId="31172" xr:uid="{00000000-0005-0000-0000-0000C4790000}"/>
    <cellStyle name="SAPBEXundefined 9 11" xfId="31173" xr:uid="{00000000-0005-0000-0000-0000C5790000}"/>
    <cellStyle name="SAPBEXundefined 9 11 2" xfId="31174" xr:uid="{00000000-0005-0000-0000-0000C6790000}"/>
    <cellStyle name="SAPBEXundefined 9 11 3" xfId="31175" xr:uid="{00000000-0005-0000-0000-0000C7790000}"/>
    <cellStyle name="SAPBEXundefined 9 12" xfId="31176" xr:uid="{00000000-0005-0000-0000-0000C8790000}"/>
    <cellStyle name="SAPBEXundefined 9 12 2" xfId="31177" xr:uid="{00000000-0005-0000-0000-0000C9790000}"/>
    <cellStyle name="SAPBEXundefined 9 12 3" xfId="31178" xr:uid="{00000000-0005-0000-0000-0000CA790000}"/>
    <cellStyle name="SAPBEXundefined 9 13" xfId="31179" xr:uid="{00000000-0005-0000-0000-0000CB790000}"/>
    <cellStyle name="SAPBEXundefined 9 13 2" xfId="31180" xr:uid="{00000000-0005-0000-0000-0000CC790000}"/>
    <cellStyle name="SAPBEXundefined 9 13 3" xfId="31181" xr:uid="{00000000-0005-0000-0000-0000CD790000}"/>
    <cellStyle name="SAPBEXundefined 9 14" xfId="31182" xr:uid="{00000000-0005-0000-0000-0000CE790000}"/>
    <cellStyle name="SAPBEXundefined 9 14 2" xfId="31183" xr:uid="{00000000-0005-0000-0000-0000CF790000}"/>
    <cellStyle name="SAPBEXundefined 9 14 3" xfId="31184" xr:uid="{00000000-0005-0000-0000-0000D0790000}"/>
    <cellStyle name="SAPBEXundefined 9 15" xfId="31185" xr:uid="{00000000-0005-0000-0000-0000D1790000}"/>
    <cellStyle name="SAPBEXundefined 9 15 2" xfId="31186" xr:uid="{00000000-0005-0000-0000-0000D2790000}"/>
    <cellStyle name="SAPBEXundefined 9 15 3" xfId="31187" xr:uid="{00000000-0005-0000-0000-0000D3790000}"/>
    <cellStyle name="SAPBEXundefined 9 16" xfId="31188" xr:uid="{00000000-0005-0000-0000-0000D4790000}"/>
    <cellStyle name="SAPBEXundefined 9 2" xfId="31189" xr:uid="{00000000-0005-0000-0000-0000D5790000}"/>
    <cellStyle name="SAPBEXundefined 9 2 2" xfId="31190" xr:uid="{00000000-0005-0000-0000-0000D6790000}"/>
    <cellStyle name="SAPBEXundefined 9 2 3" xfId="31191" xr:uid="{00000000-0005-0000-0000-0000D7790000}"/>
    <cellStyle name="SAPBEXundefined 9 3" xfId="31192" xr:uid="{00000000-0005-0000-0000-0000D8790000}"/>
    <cellStyle name="SAPBEXundefined 9 3 2" xfId="31193" xr:uid="{00000000-0005-0000-0000-0000D9790000}"/>
    <cellStyle name="SAPBEXundefined 9 3 3" xfId="31194" xr:uid="{00000000-0005-0000-0000-0000DA790000}"/>
    <cellStyle name="SAPBEXundefined 9 4" xfId="31195" xr:uid="{00000000-0005-0000-0000-0000DB790000}"/>
    <cellStyle name="SAPBEXundefined 9 4 2" xfId="31196" xr:uid="{00000000-0005-0000-0000-0000DC790000}"/>
    <cellStyle name="SAPBEXundefined 9 4 3" xfId="31197" xr:uid="{00000000-0005-0000-0000-0000DD790000}"/>
    <cellStyle name="SAPBEXundefined 9 5" xfId="31198" xr:uid="{00000000-0005-0000-0000-0000DE790000}"/>
    <cellStyle name="SAPBEXundefined 9 5 2" xfId="31199" xr:uid="{00000000-0005-0000-0000-0000DF790000}"/>
    <cellStyle name="SAPBEXundefined 9 5 3" xfId="31200" xr:uid="{00000000-0005-0000-0000-0000E0790000}"/>
    <cellStyle name="SAPBEXundefined 9 6" xfId="31201" xr:uid="{00000000-0005-0000-0000-0000E1790000}"/>
    <cellStyle name="SAPBEXundefined 9 6 2" xfId="31202" xr:uid="{00000000-0005-0000-0000-0000E2790000}"/>
    <cellStyle name="SAPBEXundefined 9 6 3" xfId="31203" xr:uid="{00000000-0005-0000-0000-0000E3790000}"/>
    <cellStyle name="SAPBEXundefined 9 7" xfId="31204" xr:uid="{00000000-0005-0000-0000-0000E4790000}"/>
    <cellStyle name="SAPBEXundefined 9 7 2" xfId="31205" xr:uid="{00000000-0005-0000-0000-0000E5790000}"/>
    <cellStyle name="SAPBEXundefined 9 7 3" xfId="31206" xr:uid="{00000000-0005-0000-0000-0000E6790000}"/>
    <cellStyle name="SAPBEXundefined 9 8" xfId="31207" xr:uid="{00000000-0005-0000-0000-0000E7790000}"/>
    <cellStyle name="SAPBEXundefined 9 8 2" xfId="31208" xr:uid="{00000000-0005-0000-0000-0000E8790000}"/>
    <cellStyle name="SAPBEXundefined 9 8 3" xfId="31209" xr:uid="{00000000-0005-0000-0000-0000E9790000}"/>
    <cellStyle name="SAPBEXundefined 9 9" xfId="31210" xr:uid="{00000000-0005-0000-0000-0000EA790000}"/>
    <cellStyle name="SAPBEXundefined 9 9 2" xfId="31211" xr:uid="{00000000-0005-0000-0000-0000EB790000}"/>
    <cellStyle name="SAPBEXundefined 9 9 3" xfId="31212" xr:uid="{00000000-0005-0000-0000-0000EC790000}"/>
    <cellStyle name="Sheet Title" xfId="31213" xr:uid="{00000000-0005-0000-0000-0000ED790000}"/>
    <cellStyle name="Title 2" xfId="31214" xr:uid="{00000000-0005-0000-0000-0000EE790000}"/>
    <cellStyle name="Title 2 2" xfId="31215" xr:uid="{00000000-0005-0000-0000-0000EF790000}"/>
    <cellStyle name="Total 2" xfId="31216" xr:uid="{00000000-0005-0000-0000-0000F0790000}"/>
    <cellStyle name="Total 2 10" xfId="31217" xr:uid="{00000000-0005-0000-0000-0000F1790000}"/>
    <cellStyle name="Total 2 10 10" xfId="31218" xr:uid="{00000000-0005-0000-0000-0000F2790000}"/>
    <cellStyle name="Total 2 10 10 2" xfId="31219" xr:uid="{00000000-0005-0000-0000-0000F3790000}"/>
    <cellStyle name="Total 2 10 10 3" xfId="31220" xr:uid="{00000000-0005-0000-0000-0000F4790000}"/>
    <cellStyle name="Total 2 10 11" xfId="31221" xr:uid="{00000000-0005-0000-0000-0000F5790000}"/>
    <cellStyle name="Total 2 10 11 2" xfId="31222" xr:uid="{00000000-0005-0000-0000-0000F6790000}"/>
    <cellStyle name="Total 2 10 11 3" xfId="31223" xr:uid="{00000000-0005-0000-0000-0000F7790000}"/>
    <cellStyle name="Total 2 10 12" xfId="31224" xr:uid="{00000000-0005-0000-0000-0000F8790000}"/>
    <cellStyle name="Total 2 10 12 2" xfId="31225" xr:uid="{00000000-0005-0000-0000-0000F9790000}"/>
    <cellStyle name="Total 2 10 12 3" xfId="31226" xr:uid="{00000000-0005-0000-0000-0000FA790000}"/>
    <cellStyle name="Total 2 10 13" xfId="31227" xr:uid="{00000000-0005-0000-0000-0000FB790000}"/>
    <cellStyle name="Total 2 10 13 2" xfId="31228" xr:uid="{00000000-0005-0000-0000-0000FC790000}"/>
    <cellStyle name="Total 2 10 13 3" xfId="31229" xr:uid="{00000000-0005-0000-0000-0000FD790000}"/>
    <cellStyle name="Total 2 10 14" xfId="31230" xr:uid="{00000000-0005-0000-0000-0000FE790000}"/>
    <cellStyle name="Total 2 10 14 2" xfId="31231" xr:uid="{00000000-0005-0000-0000-0000FF790000}"/>
    <cellStyle name="Total 2 10 14 3" xfId="31232" xr:uid="{00000000-0005-0000-0000-0000007A0000}"/>
    <cellStyle name="Total 2 10 15" xfId="31233" xr:uid="{00000000-0005-0000-0000-0000017A0000}"/>
    <cellStyle name="Total 2 10 15 2" xfId="31234" xr:uid="{00000000-0005-0000-0000-0000027A0000}"/>
    <cellStyle name="Total 2 10 15 3" xfId="31235" xr:uid="{00000000-0005-0000-0000-0000037A0000}"/>
    <cellStyle name="Total 2 10 16" xfId="31236" xr:uid="{00000000-0005-0000-0000-0000047A0000}"/>
    <cellStyle name="Total 2 10 2" xfId="31237" xr:uid="{00000000-0005-0000-0000-0000057A0000}"/>
    <cellStyle name="Total 2 10 2 2" xfId="31238" xr:uid="{00000000-0005-0000-0000-0000067A0000}"/>
    <cellStyle name="Total 2 10 2 3" xfId="31239" xr:uid="{00000000-0005-0000-0000-0000077A0000}"/>
    <cellStyle name="Total 2 10 3" xfId="31240" xr:uid="{00000000-0005-0000-0000-0000087A0000}"/>
    <cellStyle name="Total 2 10 3 2" xfId="31241" xr:uid="{00000000-0005-0000-0000-0000097A0000}"/>
    <cellStyle name="Total 2 10 3 3" xfId="31242" xr:uid="{00000000-0005-0000-0000-00000A7A0000}"/>
    <cellStyle name="Total 2 10 4" xfId="31243" xr:uid="{00000000-0005-0000-0000-00000B7A0000}"/>
    <cellStyle name="Total 2 10 4 2" xfId="31244" xr:uid="{00000000-0005-0000-0000-00000C7A0000}"/>
    <cellStyle name="Total 2 10 4 3" xfId="31245" xr:uid="{00000000-0005-0000-0000-00000D7A0000}"/>
    <cellStyle name="Total 2 10 5" xfId="31246" xr:uid="{00000000-0005-0000-0000-00000E7A0000}"/>
    <cellStyle name="Total 2 10 5 2" xfId="31247" xr:uid="{00000000-0005-0000-0000-00000F7A0000}"/>
    <cellStyle name="Total 2 10 5 3" xfId="31248" xr:uid="{00000000-0005-0000-0000-0000107A0000}"/>
    <cellStyle name="Total 2 10 6" xfId="31249" xr:uid="{00000000-0005-0000-0000-0000117A0000}"/>
    <cellStyle name="Total 2 10 6 2" xfId="31250" xr:uid="{00000000-0005-0000-0000-0000127A0000}"/>
    <cellStyle name="Total 2 10 6 3" xfId="31251" xr:uid="{00000000-0005-0000-0000-0000137A0000}"/>
    <cellStyle name="Total 2 10 7" xfId="31252" xr:uid="{00000000-0005-0000-0000-0000147A0000}"/>
    <cellStyle name="Total 2 10 7 2" xfId="31253" xr:uid="{00000000-0005-0000-0000-0000157A0000}"/>
    <cellStyle name="Total 2 10 7 3" xfId="31254" xr:uid="{00000000-0005-0000-0000-0000167A0000}"/>
    <cellStyle name="Total 2 10 8" xfId="31255" xr:uid="{00000000-0005-0000-0000-0000177A0000}"/>
    <cellStyle name="Total 2 10 8 2" xfId="31256" xr:uid="{00000000-0005-0000-0000-0000187A0000}"/>
    <cellStyle name="Total 2 10 8 3" xfId="31257" xr:uid="{00000000-0005-0000-0000-0000197A0000}"/>
    <cellStyle name="Total 2 10 9" xfId="31258" xr:uid="{00000000-0005-0000-0000-00001A7A0000}"/>
    <cellStyle name="Total 2 10 9 2" xfId="31259" xr:uid="{00000000-0005-0000-0000-00001B7A0000}"/>
    <cellStyle name="Total 2 10 9 3" xfId="31260" xr:uid="{00000000-0005-0000-0000-00001C7A0000}"/>
    <cellStyle name="Total 2 11" xfId="31261" xr:uid="{00000000-0005-0000-0000-00001D7A0000}"/>
    <cellStyle name="Total 2 11 10" xfId="31262" xr:uid="{00000000-0005-0000-0000-00001E7A0000}"/>
    <cellStyle name="Total 2 11 10 2" xfId="31263" xr:uid="{00000000-0005-0000-0000-00001F7A0000}"/>
    <cellStyle name="Total 2 11 10 3" xfId="31264" xr:uid="{00000000-0005-0000-0000-0000207A0000}"/>
    <cellStyle name="Total 2 11 11" xfId="31265" xr:uid="{00000000-0005-0000-0000-0000217A0000}"/>
    <cellStyle name="Total 2 11 11 2" xfId="31266" xr:uid="{00000000-0005-0000-0000-0000227A0000}"/>
    <cellStyle name="Total 2 11 11 3" xfId="31267" xr:uid="{00000000-0005-0000-0000-0000237A0000}"/>
    <cellStyle name="Total 2 11 12" xfId="31268" xr:uid="{00000000-0005-0000-0000-0000247A0000}"/>
    <cellStyle name="Total 2 11 12 2" xfId="31269" xr:uid="{00000000-0005-0000-0000-0000257A0000}"/>
    <cellStyle name="Total 2 11 12 3" xfId="31270" xr:uid="{00000000-0005-0000-0000-0000267A0000}"/>
    <cellStyle name="Total 2 11 13" xfId="31271" xr:uid="{00000000-0005-0000-0000-0000277A0000}"/>
    <cellStyle name="Total 2 11 13 2" xfId="31272" xr:uid="{00000000-0005-0000-0000-0000287A0000}"/>
    <cellStyle name="Total 2 11 13 3" xfId="31273" xr:uid="{00000000-0005-0000-0000-0000297A0000}"/>
    <cellStyle name="Total 2 11 14" xfId="31274" xr:uid="{00000000-0005-0000-0000-00002A7A0000}"/>
    <cellStyle name="Total 2 11 14 2" xfId="31275" xr:uid="{00000000-0005-0000-0000-00002B7A0000}"/>
    <cellStyle name="Total 2 11 14 3" xfId="31276" xr:uid="{00000000-0005-0000-0000-00002C7A0000}"/>
    <cellStyle name="Total 2 11 15" xfId="31277" xr:uid="{00000000-0005-0000-0000-00002D7A0000}"/>
    <cellStyle name="Total 2 11 15 2" xfId="31278" xr:uid="{00000000-0005-0000-0000-00002E7A0000}"/>
    <cellStyle name="Total 2 11 15 3" xfId="31279" xr:uid="{00000000-0005-0000-0000-00002F7A0000}"/>
    <cellStyle name="Total 2 11 16" xfId="31280" xr:uid="{00000000-0005-0000-0000-0000307A0000}"/>
    <cellStyle name="Total 2 11 2" xfId="31281" xr:uid="{00000000-0005-0000-0000-0000317A0000}"/>
    <cellStyle name="Total 2 11 2 2" xfId="31282" xr:uid="{00000000-0005-0000-0000-0000327A0000}"/>
    <cellStyle name="Total 2 11 2 3" xfId="31283" xr:uid="{00000000-0005-0000-0000-0000337A0000}"/>
    <cellStyle name="Total 2 11 3" xfId="31284" xr:uid="{00000000-0005-0000-0000-0000347A0000}"/>
    <cellStyle name="Total 2 11 3 2" xfId="31285" xr:uid="{00000000-0005-0000-0000-0000357A0000}"/>
    <cellStyle name="Total 2 11 3 3" xfId="31286" xr:uid="{00000000-0005-0000-0000-0000367A0000}"/>
    <cellStyle name="Total 2 11 4" xfId="31287" xr:uid="{00000000-0005-0000-0000-0000377A0000}"/>
    <cellStyle name="Total 2 11 4 2" xfId="31288" xr:uid="{00000000-0005-0000-0000-0000387A0000}"/>
    <cellStyle name="Total 2 11 4 3" xfId="31289" xr:uid="{00000000-0005-0000-0000-0000397A0000}"/>
    <cellStyle name="Total 2 11 5" xfId="31290" xr:uid="{00000000-0005-0000-0000-00003A7A0000}"/>
    <cellStyle name="Total 2 11 5 2" xfId="31291" xr:uid="{00000000-0005-0000-0000-00003B7A0000}"/>
    <cellStyle name="Total 2 11 5 3" xfId="31292" xr:uid="{00000000-0005-0000-0000-00003C7A0000}"/>
    <cellStyle name="Total 2 11 6" xfId="31293" xr:uid="{00000000-0005-0000-0000-00003D7A0000}"/>
    <cellStyle name="Total 2 11 6 2" xfId="31294" xr:uid="{00000000-0005-0000-0000-00003E7A0000}"/>
    <cellStyle name="Total 2 11 6 3" xfId="31295" xr:uid="{00000000-0005-0000-0000-00003F7A0000}"/>
    <cellStyle name="Total 2 11 7" xfId="31296" xr:uid="{00000000-0005-0000-0000-0000407A0000}"/>
    <cellStyle name="Total 2 11 7 2" xfId="31297" xr:uid="{00000000-0005-0000-0000-0000417A0000}"/>
    <cellStyle name="Total 2 11 7 3" xfId="31298" xr:uid="{00000000-0005-0000-0000-0000427A0000}"/>
    <cellStyle name="Total 2 11 8" xfId="31299" xr:uid="{00000000-0005-0000-0000-0000437A0000}"/>
    <cellStyle name="Total 2 11 8 2" xfId="31300" xr:uid="{00000000-0005-0000-0000-0000447A0000}"/>
    <cellStyle name="Total 2 11 8 3" xfId="31301" xr:uid="{00000000-0005-0000-0000-0000457A0000}"/>
    <cellStyle name="Total 2 11 9" xfId="31302" xr:uid="{00000000-0005-0000-0000-0000467A0000}"/>
    <cellStyle name="Total 2 11 9 2" xfId="31303" xr:uid="{00000000-0005-0000-0000-0000477A0000}"/>
    <cellStyle name="Total 2 11 9 3" xfId="31304" xr:uid="{00000000-0005-0000-0000-0000487A0000}"/>
    <cellStyle name="Total 2 12" xfId="31305" xr:uid="{00000000-0005-0000-0000-0000497A0000}"/>
    <cellStyle name="Total 2 12 10" xfId="31306" xr:uid="{00000000-0005-0000-0000-00004A7A0000}"/>
    <cellStyle name="Total 2 12 10 2" xfId="31307" xr:uid="{00000000-0005-0000-0000-00004B7A0000}"/>
    <cellStyle name="Total 2 12 10 3" xfId="31308" xr:uid="{00000000-0005-0000-0000-00004C7A0000}"/>
    <cellStyle name="Total 2 12 11" xfId="31309" xr:uid="{00000000-0005-0000-0000-00004D7A0000}"/>
    <cellStyle name="Total 2 12 11 2" xfId="31310" xr:uid="{00000000-0005-0000-0000-00004E7A0000}"/>
    <cellStyle name="Total 2 12 11 3" xfId="31311" xr:uid="{00000000-0005-0000-0000-00004F7A0000}"/>
    <cellStyle name="Total 2 12 12" xfId="31312" xr:uid="{00000000-0005-0000-0000-0000507A0000}"/>
    <cellStyle name="Total 2 12 12 2" xfId="31313" xr:uid="{00000000-0005-0000-0000-0000517A0000}"/>
    <cellStyle name="Total 2 12 12 3" xfId="31314" xr:uid="{00000000-0005-0000-0000-0000527A0000}"/>
    <cellStyle name="Total 2 12 13" xfId="31315" xr:uid="{00000000-0005-0000-0000-0000537A0000}"/>
    <cellStyle name="Total 2 12 13 2" xfId="31316" xr:uid="{00000000-0005-0000-0000-0000547A0000}"/>
    <cellStyle name="Total 2 12 13 3" xfId="31317" xr:uid="{00000000-0005-0000-0000-0000557A0000}"/>
    <cellStyle name="Total 2 12 14" xfId="31318" xr:uid="{00000000-0005-0000-0000-0000567A0000}"/>
    <cellStyle name="Total 2 12 14 2" xfId="31319" xr:uid="{00000000-0005-0000-0000-0000577A0000}"/>
    <cellStyle name="Total 2 12 14 3" xfId="31320" xr:uid="{00000000-0005-0000-0000-0000587A0000}"/>
    <cellStyle name="Total 2 12 15" xfId="31321" xr:uid="{00000000-0005-0000-0000-0000597A0000}"/>
    <cellStyle name="Total 2 12 15 2" xfId="31322" xr:uid="{00000000-0005-0000-0000-00005A7A0000}"/>
    <cellStyle name="Total 2 12 15 3" xfId="31323" xr:uid="{00000000-0005-0000-0000-00005B7A0000}"/>
    <cellStyle name="Total 2 12 16" xfId="31324" xr:uid="{00000000-0005-0000-0000-00005C7A0000}"/>
    <cellStyle name="Total 2 12 2" xfId="31325" xr:uid="{00000000-0005-0000-0000-00005D7A0000}"/>
    <cellStyle name="Total 2 12 2 2" xfId="31326" xr:uid="{00000000-0005-0000-0000-00005E7A0000}"/>
    <cellStyle name="Total 2 12 2 3" xfId="31327" xr:uid="{00000000-0005-0000-0000-00005F7A0000}"/>
    <cellStyle name="Total 2 12 3" xfId="31328" xr:uid="{00000000-0005-0000-0000-0000607A0000}"/>
    <cellStyle name="Total 2 12 3 2" xfId="31329" xr:uid="{00000000-0005-0000-0000-0000617A0000}"/>
    <cellStyle name="Total 2 12 3 3" xfId="31330" xr:uid="{00000000-0005-0000-0000-0000627A0000}"/>
    <cellStyle name="Total 2 12 4" xfId="31331" xr:uid="{00000000-0005-0000-0000-0000637A0000}"/>
    <cellStyle name="Total 2 12 4 2" xfId="31332" xr:uid="{00000000-0005-0000-0000-0000647A0000}"/>
    <cellStyle name="Total 2 12 4 3" xfId="31333" xr:uid="{00000000-0005-0000-0000-0000657A0000}"/>
    <cellStyle name="Total 2 12 5" xfId="31334" xr:uid="{00000000-0005-0000-0000-0000667A0000}"/>
    <cellStyle name="Total 2 12 5 2" xfId="31335" xr:uid="{00000000-0005-0000-0000-0000677A0000}"/>
    <cellStyle name="Total 2 12 5 3" xfId="31336" xr:uid="{00000000-0005-0000-0000-0000687A0000}"/>
    <cellStyle name="Total 2 12 6" xfId="31337" xr:uid="{00000000-0005-0000-0000-0000697A0000}"/>
    <cellStyle name="Total 2 12 6 2" xfId="31338" xr:uid="{00000000-0005-0000-0000-00006A7A0000}"/>
    <cellStyle name="Total 2 12 6 3" xfId="31339" xr:uid="{00000000-0005-0000-0000-00006B7A0000}"/>
    <cellStyle name="Total 2 12 7" xfId="31340" xr:uid="{00000000-0005-0000-0000-00006C7A0000}"/>
    <cellStyle name="Total 2 12 7 2" xfId="31341" xr:uid="{00000000-0005-0000-0000-00006D7A0000}"/>
    <cellStyle name="Total 2 12 7 3" xfId="31342" xr:uid="{00000000-0005-0000-0000-00006E7A0000}"/>
    <cellStyle name="Total 2 12 8" xfId="31343" xr:uid="{00000000-0005-0000-0000-00006F7A0000}"/>
    <cellStyle name="Total 2 12 8 2" xfId="31344" xr:uid="{00000000-0005-0000-0000-0000707A0000}"/>
    <cellStyle name="Total 2 12 8 3" xfId="31345" xr:uid="{00000000-0005-0000-0000-0000717A0000}"/>
    <cellStyle name="Total 2 12 9" xfId="31346" xr:uid="{00000000-0005-0000-0000-0000727A0000}"/>
    <cellStyle name="Total 2 12 9 2" xfId="31347" xr:uid="{00000000-0005-0000-0000-0000737A0000}"/>
    <cellStyle name="Total 2 12 9 3" xfId="31348" xr:uid="{00000000-0005-0000-0000-0000747A0000}"/>
    <cellStyle name="Total 2 13" xfId="31349" xr:uid="{00000000-0005-0000-0000-0000757A0000}"/>
    <cellStyle name="Total 2 13 10" xfId="31350" xr:uid="{00000000-0005-0000-0000-0000767A0000}"/>
    <cellStyle name="Total 2 13 10 2" xfId="31351" xr:uid="{00000000-0005-0000-0000-0000777A0000}"/>
    <cellStyle name="Total 2 13 10 3" xfId="31352" xr:uid="{00000000-0005-0000-0000-0000787A0000}"/>
    <cellStyle name="Total 2 13 11" xfId="31353" xr:uid="{00000000-0005-0000-0000-0000797A0000}"/>
    <cellStyle name="Total 2 13 11 2" xfId="31354" xr:uid="{00000000-0005-0000-0000-00007A7A0000}"/>
    <cellStyle name="Total 2 13 11 3" xfId="31355" xr:uid="{00000000-0005-0000-0000-00007B7A0000}"/>
    <cellStyle name="Total 2 13 12" xfId="31356" xr:uid="{00000000-0005-0000-0000-00007C7A0000}"/>
    <cellStyle name="Total 2 13 12 2" xfId="31357" xr:uid="{00000000-0005-0000-0000-00007D7A0000}"/>
    <cellStyle name="Total 2 13 12 3" xfId="31358" xr:uid="{00000000-0005-0000-0000-00007E7A0000}"/>
    <cellStyle name="Total 2 13 13" xfId="31359" xr:uid="{00000000-0005-0000-0000-00007F7A0000}"/>
    <cellStyle name="Total 2 13 13 2" xfId="31360" xr:uid="{00000000-0005-0000-0000-0000807A0000}"/>
    <cellStyle name="Total 2 13 13 3" xfId="31361" xr:uid="{00000000-0005-0000-0000-0000817A0000}"/>
    <cellStyle name="Total 2 13 14" xfId="31362" xr:uid="{00000000-0005-0000-0000-0000827A0000}"/>
    <cellStyle name="Total 2 13 14 2" xfId="31363" xr:uid="{00000000-0005-0000-0000-0000837A0000}"/>
    <cellStyle name="Total 2 13 14 3" xfId="31364" xr:uid="{00000000-0005-0000-0000-0000847A0000}"/>
    <cellStyle name="Total 2 13 15" xfId="31365" xr:uid="{00000000-0005-0000-0000-0000857A0000}"/>
    <cellStyle name="Total 2 13 15 2" xfId="31366" xr:uid="{00000000-0005-0000-0000-0000867A0000}"/>
    <cellStyle name="Total 2 13 15 3" xfId="31367" xr:uid="{00000000-0005-0000-0000-0000877A0000}"/>
    <cellStyle name="Total 2 13 16" xfId="31368" xr:uid="{00000000-0005-0000-0000-0000887A0000}"/>
    <cellStyle name="Total 2 13 2" xfId="31369" xr:uid="{00000000-0005-0000-0000-0000897A0000}"/>
    <cellStyle name="Total 2 13 2 2" xfId="31370" xr:uid="{00000000-0005-0000-0000-00008A7A0000}"/>
    <cellStyle name="Total 2 13 2 3" xfId="31371" xr:uid="{00000000-0005-0000-0000-00008B7A0000}"/>
    <cellStyle name="Total 2 13 3" xfId="31372" xr:uid="{00000000-0005-0000-0000-00008C7A0000}"/>
    <cellStyle name="Total 2 13 3 2" xfId="31373" xr:uid="{00000000-0005-0000-0000-00008D7A0000}"/>
    <cellStyle name="Total 2 13 3 3" xfId="31374" xr:uid="{00000000-0005-0000-0000-00008E7A0000}"/>
    <cellStyle name="Total 2 13 4" xfId="31375" xr:uid="{00000000-0005-0000-0000-00008F7A0000}"/>
    <cellStyle name="Total 2 13 4 2" xfId="31376" xr:uid="{00000000-0005-0000-0000-0000907A0000}"/>
    <cellStyle name="Total 2 13 4 3" xfId="31377" xr:uid="{00000000-0005-0000-0000-0000917A0000}"/>
    <cellStyle name="Total 2 13 5" xfId="31378" xr:uid="{00000000-0005-0000-0000-0000927A0000}"/>
    <cellStyle name="Total 2 13 5 2" xfId="31379" xr:uid="{00000000-0005-0000-0000-0000937A0000}"/>
    <cellStyle name="Total 2 13 5 3" xfId="31380" xr:uid="{00000000-0005-0000-0000-0000947A0000}"/>
    <cellStyle name="Total 2 13 6" xfId="31381" xr:uid="{00000000-0005-0000-0000-0000957A0000}"/>
    <cellStyle name="Total 2 13 6 2" xfId="31382" xr:uid="{00000000-0005-0000-0000-0000967A0000}"/>
    <cellStyle name="Total 2 13 6 3" xfId="31383" xr:uid="{00000000-0005-0000-0000-0000977A0000}"/>
    <cellStyle name="Total 2 13 7" xfId="31384" xr:uid="{00000000-0005-0000-0000-0000987A0000}"/>
    <cellStyle name="Total 2 13 7 2" xfId="31385" xr:uid="{00000000-0005-0000-0000-0000997A0000}"/>
    <cellStyle name="Total 2 13 7 3" xfId="31386" xr:uid="{00000000-0005-0000-0000-00009A7A0000}"/>
    <cellStyle name="Total 2 13 8" xfId="31387" xr:uid="{00000000-0005-0000-0000-00009B7A0000}"/>
    <cellStyle name="Total 2 13 8 2" xfId="31388" xr:uid="{00000000-0005-0000-0000-00009C7A0000}"/>
    <cellStyle name="Total 2 13 8 3" xfId="31389" xr:uid="{00000000-0005-0000-0000-00009D7A0000}"/>
    <cellStyle name="Total 2 13 9" xfId="31390" xr:uid="{00000000-0005-0000-0000-00009E7A0000}"/>
    <cellStyle name="Total 2 13 9 2" xfId="31391" xr:uid="{00000000-0005-0000-0000-00009F7A0000}"/>
    <cellStyle name="Total 2 13 9 3" xfId="31392" xr:uid="{00000000-0005-0000-0000-0000A07A0000}"/>
    <cellStyle name="Total 2 14" xfId="31393" xr:uid="{00000000-0005-0000-0000-0000A17A0000}"/>
    <cellStyle name="Total 2 14 2" xfId="31394" xr:uid="{00000000-0005-0000-0000-0000A27A0000}"/>
    <cellStyle name="Total 2 14 3" xfId="31395" xr:uid="{00000000-0005-0000-0000-0000A37A0000}"/>
    <cellStyle name="Total 2 15" xfId="31396" xr:uid="{00000000-0005-0000-0000-0000A47A0000}"/>
    <cellStyle name="Total 2 15 2" xfId="31397" xr:uid="{00000000-0005-0000-0000-0000A57A0000}"/>
    <cellStyle name="Total 2 15 3" xfId="31398" xr:uid="{00000000-0005-0000-0000-0000A67A0000}"/>
    <cellStyle name="Total 2 16" xfId="31399" xr:uid="{00000000-0005-0000-0000-0000A77A0000}"/>
    <cellStyle name="Total 2 16 2" xfId="31400" xr:uid="{00000000-0005-0000-0000-0000A87A0000}"/>
    <cellStyle name="Total 2 16 3" xfId="31401" xr:uid="{00000000-0005-0000-0000-0000A97A0000}"/>
    <cellStyle name="Total 2 17" xfId="31402" xr:uid="{00000000-0005-0000-0000-0000AA7A0000}"/>
    <cellStyle name="Total 2 17 2" xfId="31403" xr:uid="{00000000-0005-0000-0000-0000AB7A0000}"/>
    <cellStyle name="Total 2 17 3" xfId="31404" xr:uid="{00000000-0005-0000-0000-0000AC7A0000}"/>
    <cellStyle name="Total 2 18" xfId="31405" xr:uid="{00000000-0005-0000-0000-0000AD7A0000}"/>
    <cellStyle name="Total 2 18 2" xfId="31406" xr:uid="{00000000-0005-0000-0000-0000AE7A0000}"/>
    <cellStyle name="Total 2 18 3" xfId="31407" xr:uid="{00000000-0005-0000-0000-0000AF7A0000}"/>
    <cellStyle name="Total 2 19" xfId="31408" xr:uid="{00000000-0005-0000-0000-0000B07A0000}"/>
    <cellStyle name="Total 2 19 2" xfId="31409" xr:uid="{00000000-0005-0000-0000-0000B17A0000}"/>
    <cellStyle name="Total 2 19 3" xfId="31410" xr:uid="{00000000-0005-0000-0000-0000B27A0000}"/>
    <cellStyle name="Total 2 2" xfId="31411" xr:uid="{00000000-0005-0000-0000-0000B37A0000}"/>
    <cellStyle name="Total 2 2 10" xfId="31412" xr:uid="{00000000-0005-0000-0000-0000B47A0000}"/>
    <cellStyle name="Total 2 2 10 2" xfId="31413" xr:uid="{00000000-0005-0000-0000-0000B57A0000}"/>
    <cellStyle name="Total 2 2 10 3" xfId="31414" xr:uid="{00000000-0005-0000-0000-0000B67A0000}"/>
    <cellStyle name="Total 2 2 11" xfId="31415" xr:uid="{00000000-0005-0000-0000-0000B77A0000}"/>
    <cellStyle name="Total 2 2 11 2" xfId="31416" xr:uid="{00000000-0005-0000-0000-0000B87A0000}"/>
    <cellStyle name="Total 2 2 11 3" xfId="31417" xr:uid="{00000000-0005-0000-0000-0000B97A0000}"/>
    <cellStyle name="Total 2 2 12" xfId="31418" xr:uid="{00000000-0005-0000-0000-0000BA7A0000}"/>
    <cellStyle name="Total 2 2 12 2" xfId="31419" xr:uid="{00000000-0005-0000-0000-0000BB7A0000}"/>
    <cellStyle name="Total 2 2 12 3" xfId="31420" xr:uid="{00000000-0005-0000-0000-0000BC7A0000}"/>
    <cellStyle name="Total 2 2 13" xfId="31421" xr:uid="{00000000-0005-0000-0000-0000BD7A0000}"/>
    <cellStyle name="Total 2 2 13 2" xfId="31422" xr:uid="{00000000-0005-0000-0000-0000BE7A0000}"/>
    <cellStyle name="Total 2 2 13 3" xfId="31423" xr:uid="{00000000-0005-0000-0000-0000BF7A0000}"/>
    <cellStyle name="Total 2 2 14" xfId="31424" xr:uid="{00000000-0005-0000-0000-0000C07A0000}"/>
    <cellStyle name="Total 2 2 14 2" xfId="31425" xr:uid="{00000000-0005-0000-0000-0000C17A0000}"/>
    <cellStyle name="Total 2 2 14 3" xfId="31426" xr:uid="{00000000-0005-0000-0000-0000C27A0000}"/>
    <cellStyle name="Total 2 2 15" xfId="31427" xr:uid="{00000000-0005-0000-0000-0000C37A0000}"/>
    <cellStyle name="Total 2 2 15 2" xfId="31428" xr:uid="{00000000-0005-0000-0000-0000C47A0000}"/>
    <cellStyle name="Total 2 2 15 3" xfId="31429" xr:uid="{00000000-0005-0000-0000-0000C57A0000}"/>
    <cellStyle name="Total 2 2 16" xfId="31430" xr:uid="{00000000-0005-0000-0000-0000C67A0000}"/>
    <cellStyle name="Total 2 2 2" xfId="31431" xr:uid="{00000000-0005-0000-0000-0000C77A0000}"/>
    <cellStyle name="Total 2 2 2 2" xfId="31432" xr:uid="{00000000-0005-0000-0000-0000C87A0000}"/>
    <cellStyle name="Total 2 2 2 3" xfId="31433" xr:uid="{00000000-0005-0000-0000-0000C97A0000}"/>
    <cellStyle name="Total 2 2 3" xfId="31434" xr:uid="{00000000-0005-0000-0000-0000CA7A0000}"/>
    <cellStyle name="Total 2 2 3 2" xfId="31435" xr:uid="{00000000-0005-0000-0000-0000CB7A0000}"/>
    <cellStyle name="Total 2 2 3 3" xfId="31436" xr:uid="{00000000-0005-0000-0000-0000CC7A0000}"/>
    <cellStyle name="Total 2 2 4" xfId="31437" xr:uid="{00000000-0005-0000-0000-0000CD7A0000}"/>
    <cellStyle name="Total 2 2 4 2" xfId="31438" xr:uid="{00000000-0005-0000-0000-0000CE7A0000}"/>
    <cellStyle name="Total 2 2 4 3" xfId="31439" xr:uid="{00000000-0005-0000-0000-0000CF7A0000}"/>
    <cellStyle name="Total 2 2 5" xfId="31440" xr:uid="{00000000-0005-0000-0000-0000D07A0000}"/>
    <cellStyle name="Total 2 2 5 2" xfId="31441" xr:uid="{00000000-0005-0000-0000-0000D17A0000}"/>
    <cellStyle name="Total 2 2 5 3" xfId="31442" xr:uid="{00000000-0005-0000-0000-0000D27A0000}"/>
    <cellStyle name="Total 2 2 6" xfId="31443" xr:uid="{00000000-0005-0000-0000-0000D37A0000}"/>
    <cellStyle name="Total 2 2 6 2" xfId="31444" xr:uid="{00000000-0005-0000-0000-0000D47A0000}"/>
    <cellStyle name="Total 2 2 6 3" xfId="31445" xr:uid="{00000000-0005-0000-0000-0000D57A0000}"/>
    <cellStyle name="Total 2 2 7" xfId="31446" xr:uid="{00000000-0005-0000-0000-0000D67A0000}"/>
    <cellStyle name="Total 2 2 7 2" xfId="31447" xr:uid="{00000000-0005-0000-0000-0000D77A0000}"/>
    <cellStyle name="Total 2 2 7 3" xfId="31448" xr:uid="{00000000-0005-0000-0000-0000D87A0000}"/>
    <cellStyle name="Total 2 2 8" xfId="31449" xr:uid="{00000000-0005-0000-0000-0000D97A0000}"/>
    <cellStyle name="Total 2 2 8 2" xfId="31450" xr:uid="{00000000-0005-0000-0000-0000DA7A0000}"/>
    <cellStyle name="Total 2 2 8 3" xfId="31451" xr:uid="{00000000-0005-0000-0000-0000DB7A0000}"/>
    <cellStyle name="Total 2 2 9" xfId="31452" xr:uid="{00000000-0005-0000-0000-0000DC7A0000}"/>
    <cellStyle name="Total 2 2 9 2" xfId="31453" xr:uid="{00000000-0005-0000-0000-0000DD7A0000}"/>
    <cellStyle name="Total 2 2 9 3" xfId="31454" xr:uid="{00000000-0005-0000-0000-0000DE7A0000}"/>
    <cellStyle name="Total 2 20" xfId="31455" xr:uid="{00000000-0005-0000-0000-0000DF7A0000}"/>
    <cellStyle name="Total 2 20 2" xfId="31456" xr:uid="{00000000-0005-0000-0000-0000E07A0000}"/>
    <cellStyle name="Total 2 20 3" xfId="31457" xr:uid="{00000000-0005-0000-0000-0000E17A0000}"/>
    <cellStyle name="Total 2 21" xfId="31458" xr:uid="{00000000-0005-0000-0000-0000E27A0000}"/>
    <cellStyle name="Total 2 21 2" xfId="31459" xr:uid="{00000000-0005-0000-0000-0000E37A0000}"/>
    <cellStyle name="Total 2 21 3" xfId="31460" xr:uid="{00000000-0005-0000-0000-0000E47A0000}"/>
    <cellStyle name="Total 2 22" xfId="31461" xr:uid="{00000000-0005-0000-0000-0000E57A0000}"/>
    <cellStyle name="Total 2 22 2" xfId="31462" xr:uid="{00000000-0005-0000-0000-0000E67A0000}"/>
    <cellStyle name="Total 2 22 3" xfId="31463" xr:uid="{00000000-0005-0000-0000-0000E77A0000}"/>
    <cellStyle name="Total 2 23" xfId="31464" xr:uid="{00000000-0005-0000-0000-0000E87A0000}"/>
    <cellStyle name="Total 2 23 2" xfId="31465" xr:uid="{00000000-0005-0000-0000-0000E97A0000}"/>
    <cellStyle name="Total 2 23 3" xfId="31466" xr:uid="{00000000-0005-0000-0000-0000EA7A0000}"/>
    <cellStyle name="Total 2 24" xfId="31467" xr:uid="{00000000-0005-0000-0000-0000EB7A0000}"/>
    <cellStyle name="Total 2 24 2" xfId="31468" xr:uid="{00000000-0005-0000-0000-0000EC7A0000}"/>
    <cellStyle name="Total 2 24 3" xfId="31469" xr:uid="{00000000-0005-0000-0000-0000ED7A0000}"/>
    <cellStyle name="Total 2 25" xfId="31470" xr:uid="{00000000-0005-0000-0000-0000EE7A0000}"/>
    <cellStyle name="Total 2 25 2" xfId="31471" xr:uid="{00000000-0005-0000-0000-0000EF7A0000}"/>
    <cellStyle name="Total 2 25 3" xfId="31472" xr:uid="{00000000-0005-0000-0000-0000F07A0000}"/>
    <cellStyle name="Total 2 26" xfId="31473" xr:uid="{00000000-0005-0000-0000-0000F17A0000}"/>
    <cellStyle name="Total 2 26 2" xfId="31474" xr:uid="{00000000-0005-0000-0000-0000F27A0000}"/>
    <cellStyle name="Total 2 26 3" xfId="31475" xr:uid="{00000000-0005-0000-0000-0000F37A0000}"/>
    <cellStyle name="Total 2 27" xfId="31476" xr:uid="{00000000-0005-0000-0000-0000F47A0000}"/>
    <cellStyle name="Total 2 27 2" xfId="31477" xr:uid="{00000000-0005-0000-0000-0000F57A0000}"/>
    <cellStyle name="Total 2 27 3" xfId="31478" xr:uid="{00000000-0005-0000-0000-0000F67A0000}"/>
    <cellStyle name="Total 2 28" xfId="31479" xr:uid="{00000000-0005-0000-0000-0000F77A0000}"/>
    <cellStyle name="Total 2 3" xfId="31480" xr:uid="{00000000-0005-0000-0000-0000F87A0000}"/>
    <cellStyle name="Total 2 3 10" xfId="31481" xr:uid="{00000000-0005-0000-0000-0000F97A0000}"/>
    <cellStyle name="Total 2 3 10 2" xfId="31482" xr:uid="{00000000-0005-0000-0000-0000FA7A0000}"/>
    <cellStyle name="Total 2 3 10 3" xfId="31483" xr:uid="{00000000-0005-0000-0000-0000FB7A0000}"/>
    <cellStyle name="Total 2 3 11" xfId="31484" xr:uid="{00000000-0005-0000-0000-0000FC7A0000}"/>
    <cellStyle name="Total 2 3 11 2" xfId="31485" xr:uid="{00000000-0005-0000-0000-0000FD7A0000}"/>
    <cellStyle name="Total 2 3 11 3" xfId="31486" xr:uid="{00000000-0005-0000-0000-0000FE7A0000}"/>
    <cellStyle name="Total 2 3 12" xfId="31487" xr:uid="{00000000-0005-0000-0000-0000FF7A0000}"/>
    <cellStyle name="Total 2 3 12 2" xfId="31488" xr:uid="{00000000-0005-0000-0000-0000007B0000}"/>
    <cellStyle name="Total 2 3 12 3" xfId="31489" xr:uid="{00000000-0005-0000-0000-0000017B0000}"/>
    <cellStyle name="Total 2 3 13" xfId="31490" xr:uid="{00000000-0005-0000-0000-0000027B0000}"/>
    <cellStyle name="Total 2 3 13 2" xfId="31491" xr:uid="{00000000-0005-0000-0000-0000037B0000}"/>
    <cellStyle name="Total 2 3 13 3" xfId="31492" xr:uid="{00000000-0005-0000-0000-0000047B0000}"/>
    <cellStyle name="Total 2 3 14" xfId="31493" xr:uid="{00000000-0005-0000-0000-0000057B0000}"/>
    <cellStyle name="Total 2 3 14 2" xfId="31494" xr:uid="{00000000-0005-0000-0000-0000067B0000}"/>
    <cellStyle name="Total 2 3 14 3" xfId="31495" xr:uid="{00000000-0005-0000-0000-0000077B0000}"/>
    <cellStyle name="Total 2 3 15" xfId="31496" xr:uid="{00000000-0005-0000-0000-0000087B0000}"/>
    <cellStyle name="Total 2 3 15 2" xfId="31497" xr:uid="{00000000-0005-0000-0000-0000097B0000}"/>
    <cellStyle name="Total 2 3 15 3" xfId="31498" xr:uid="{00000000-0005-0000-0000-00000A7B0000}"/>
    <cellStyle name="Total 2 3 16" xfId="31499" xr:uid="{00000000-0005-0000-0000-00000B7B0000}"/>
    <cellStyle name="Total 2 3 2" xfId="31500" xr:uid="{00000000-0005-0000-0000-00000C7B0000}"/>
    <cellStyle name="Total 2 3 2 2" xfId="31501" xr:uid="{00000000-0005-0000-0000-00000D7B0000}"/>
    <cellStyle name="Total 2 3 2 3" xfId="31502" xr:uid="{00000000-0005-0000-0000-00000E7B0000}"/>
    <cellStyle name="Total 2 3 3" xfId="31503" xr:uid="{00000000-0005-0000-0000-00000F7B0000}"/>
    <cellStyle name="Total 2 3 3 2" xfId="31504" xr:uid="{00000000-0005-0000-0000-0000107B0000}"/>
    <cellStyle name="Total 2 3 3 3" xfId="31505" xr:uid="{00000000-0005-0000-0000-0000117B0000}"/>
    <cellStyle name="Total 2 3 4" xfId="31506" xr:uid="{00000000-0005-0000-0000-0000127B0000}"/>
    <cellStyle name="Total 2 3 4 2" xfId="31507" xr:uid="{00000000-0005-0000-0000-0000137B0000}"/>
    <cellStyle name="Total 2 3 4 3" xfId="31508" xr:uid="{00000000-0005-0000-0000-0000147B0000}"/>
    <cellStyle name="Total 2 3 5" xfId="31509" xr:uid="{00000000-0005-0000-0000-0000157B0000}"/>
    <cellStyle name="Total 2 3 5 2" xfId="31510" xr:uid="{00000000-0005-0000-0000-0000167B0000}"/>
    <cellStyle name="Total 2 3 5 3" xfId="31511" xr:uid="{00000000-0005-0000-0000-0000177B0000}"/>
    <cellStyle name="Total 2 3 6" xfId="31512" xr:uid="{00000000-0005-0000-0000-0000187B0000}"/>
    <cellStyle name="Total 2 3 6 2" xfId="31513" xr:uid="{00000000-0005-0000-0000-0000197B0000}"/>
    <cellStyle name="Total 2 3 6 3" xfId="31514" xr:uid="{00000000-0005-0000-0000-00001A7B0000}"/>
    <cellStyle name="Total 2 3 7" xfId="31515" xr:uid="{00000000-0005-0000-0000-00001B7B0000}"/>
    <cellStyle name="Total 2 3 7 2" xfId="31516" xr:uid="{00000000-0005-0000-0000-00001C7B0000}"/>
    <cellStyle name="Total 2 3 7 3" xfId="31517" xr:uid="{00000000-0005-0000-0000-00001D7B0000}"/>
    <cellStyle name="Total 2 3 8" xfId="31518" xr:uid="{00000000-0005-0000-0000-00001E7B0000}"/>
    <cellStyle name="Total 2 3 8 2" xfId="31519" xr:uid="{00000000-0005-0000-0000-00001F7B0000}"/>
    <cellStyle name="Total 2 3 8 3" xfId="31520" xr:uid="{00000000-0005-0000-0000-0000207B0000}"/>
    <cellStyle name="Total 2 3 9" xfId="31521" xr:uid="{00000000-0005-0000-0000-0000217B0000}"/>
    <cellStyle name="Total 2 3 9 2" xfId="31522" xr:uid="{00000000-0005-0000-0000-0000227B0000}"/>
    <cellStyle name="Total 2 3 9 3" xfId="31523" xr:uid="{00000000-0005-0000-0000-0000237B0000}"/>
    <cellStyle name="Total 2 4" xfId="31524" xr:uid="{00000000-0005-0000-0000-0000247B0000}"/>
    <cellStyle name="Total 2 4 10" xfId="31525" xr:uid="{00000000-0005-0000-0000-0000257B0000}"/>
    <cellStyle name="Total 2 4 10 2" xfId="31526" xr:uid="{00000000-0005-0000-0000-0000267B0000}"/>
    <cellStyle name="Total 2 4 10 3" xfId="31527" xr:uid="{00000000-0005-0000-0000-0000277B0000}"/>
    <cellStyle name="Total 2 4 11" xfId="31528" xr:uid="{00000000-0005-0000-0000-0000287B0000}"/>
    <cellStyle name="Total 2 4 11 2" xfId="31529" xr:uid="{00000000-0005-0000-0000-0000297B0000}"/>
    <cellStyle name="Total 2 4 11 3" xfId="31530" xr:uid="{00000000-0005-0000-0000-00002A7B0000}"/>
    <cellStyle name="Total 2 4 12" xfId="31531" xr:uid="{00000000-0005-0000-0000-00002B7B0000}"/>
    <cellStyle name="Total 2 4 12 2" xfId="31532" xr:uid="{00000000-0005-0000-0000-00002C7B0000}"/>
    <cellStyle name="Total 2 4 12 3" xfId="31533" xr:uid="{00000000-0005-0000-0000-00002D7B0000}"/>
    <cellStyle name="Total 2 4 13" xfId="31534" xr:uid="{00000000-0005-0000-0000-00002E7B0000}"/>
    <cellStyle name="Total 2 4 13 2" xfId="31535" xr:uid="{00000000-0005-0000-0000-00002F7B0000}"/>
    <cellStyle name="Total 2 4 13 3" xfId="31536" xr:uid="{00000000-0005-0000-0000-0000307B0000}"/>
    <cellStyle name="Total 2 4 14" xfId="31537" xr:uid="{00000000-0005-0000-0000-0000317B0000}"/>
    <cellStyle name="Total 2 4 14 2" xfId="31538" xr:uid="{00000000-0005-0000-0000-0000327B0000}"/>
    <cellStyle name="Total 2 4 14 3" xfId="31539" xr:uid="{00000000-0005-0000-0000-0000337B0000}"/>
    <cellStyle name="Total 2 4 15" xfId="31540" xr:uid="{00000000-0005-0000-0000-0000347B0000}"/>
    <cellStyle name="Total 2 4 15 2" xfId="31541" xr:uid="{00000000-0005-0000-0000-0000357B0000}"/>
    <cellStyle name="Total 2 4 15 3" xfId="31542" xr:uid="{00000000-0005-0000-0000-0000367B0000}"/>
    <cellStyle name="Total 2 4 16" xfId="31543" xr:uid="{00000000-0005-0000-0000-0000377B0000}"/>
    <cellStyle name="Total 2 4 2" xfId="31544" xr:uid="{00000000-0005-0000-0000-0000387B0000}"/>
    <cellStyle name="Total 2 4 2 2" xfId="31545" xr:uid="{00000000-0005-0000-0000-0000397B0000}"/>
    <cellStyle name="Total 2 4 2 3" xfId="31546" xr:uid="{00000000-0005-0000-0000-00003A7B0000}"/>
    <cellStyle name="Total 2 4 3" xfId="31547" xr:uid="{00000000-0005-0000-0000-00003B7B0000}"/>
    <cellStyle name="Total 2 4 3 2" xfId="31548" xr:uid="{00000000-0005-0000-0000-00003C7B0000}"/>
    <cellStyle name="Total 2 4 3 3" xfId="31549" xr:uid="{00000000-0005-0000-0000-00003D7B0000}"/>
    <cellStyle name="Total 2 4 4" xfId="31550" xr:uid="{00000000-0005-0000-0000-00003E7B0000}"/>
    <cellStyle name="Total 2 4 4 2" xfId="31551" xr:uid="{00000000-0005-0000-0000-00003F7B0000}"/>
    <cellStyle name="Total 2 4 4 3" xfId="31552" xr:uid="{00000000-0005-0000-0000-0000407B0000}"/>
    <cellStyle name="Total 2 4 5" xfId="31553" xr:uid="{00000000-0005-0000-0000-0000417B0000}"/>
    <cellStyle name="Total 2 4 5 2" xfId="31554" xr:uid="{00000000-0005-0000-0000-0000427B0000}"/>
    <cellStyle name="Total 2 4 5 3" xfId="31555" xr:uid="{00000000-0005-0000-0000-0000437B0000}"/>
    <cellStyle name="Total 2 4 6" xfId="31556" xr:uid="{00000000-0005-0000-0000-0000447B0000}"/>
    <cellStyle name="Total 2 4 6 2" xfId="31557" xr:uid="{00000000-0005-0000-0000-0000457B0000}"/>
    <cellStyle name="Total 2 4 6 3" xfId="31558" xr:uid="{00000000-0005-0000-0000-0000467B0000}"/>
    <cellStyle name="Total 2 4 7" xfId="31559" xr:uid="{00000000-0005-0000-0000-0000477B0000}"/>
    <cellStyle name="Total 2 4 7 2" xfId="31560" xr:uid="{00000000-0005-0000-0000-0000487B0000}"/>
    <cellStyle name="Total 2 4 7 3" xfId="31561" xr:uid="{00000000-0005-0000-0000-0000497B0000}"/>
    <cellStyle name="Total 2 4 8" xfId="31562" xr:uid="{00000000-0005-0000-0000-00004A7B0000}"/>
    <cellStyle name="Total 2 4 8 2" xfId="31563" xr:uid="{00000000-0005-0000-0000-00004B7B0000}"/>
    <cellStyle name="Total 2 4 8 3" xfId="31564" xr:uid="{00000000-0005-0000-0000-00004C7B0000}"/>
    <cellStyle name="Total 2 4 9" xfId="31565" xr:uid="{00000000-0005-0000-0000-00004D7B0000}"/>
    <cellStyle name="Total 2 4 9 2" xfId="31566" xr:uid="{00000000-0005-0000-0000-00004E7B0000}"/>
    <cellStyle name="Total 2 4 9 3" xfId="31567" xr:uid="{00000000-0005-0000-0000-00004F7B0000}"/>
    <cellStyle name="Total 2 5" xfId="31568" xr:uid="{00000000-0005-0000-0000-0000507B0000}"/>
    <cellStyle name="Total 2 5 10" xfId="31569" xr:uid="{00000000-0005-0000-0000-0000517B0000}"/>
    <cellStyle name="Total 2 5 10 2" xfId="31570" xr:uid="{00000000-0005-0000-0000-0000527B0000}"/>
    <cellStyle name="Total 2 5 10 3" xfId="31571" xr:uid="{00000000-0005-0000-0000-0000537B0000}"/>
    <cellStyle name="Total 2 5 11" xfId="31572" xr:uid="{00000000-0005-0000-0000-0000547B0000}"/>
    <cellStyle name="Total 2 5 11 2" xfId="31573" xr:uid="{00000000-0005-0000-0000-0000557B0000}"/>
    <cellStyle name="Total 2 5 11 3" xfId="31574" xr:uid="{00000000-0005-0000-0000-0000567B0000}"/>
    <cellStyle name="Total 2 5 12" xfId="31575" xr:uid="{00000000-0005-0000-0000-0000577B0000}"/>
    <cellStyle name="Total 2 5 12 2" xfId="31576" xr:uid="{00000000-0005-0000-0000-0000587B0000}"/>
    <cellStyle name="Total 2 5 12 3" xfId="31577" xr:uid="{00000000-0005-0000-0000-0000597B0000}"/>
    <cellStyle name="Total 2 5 13" xfId="31578" xr:uid="{00000000-0005-0000-0000-00005A7B0000}"/>
    <cellStyle name="Total 2 5 13 2" xfId="31579" xr:uid="{00000000-0005-0000-0000-00005B7B0000}"/>
    <cellStyle name="Total 2 5 13 3" xfId="31580" xr:uid="{00000000-0005-0000-0000-00005C7B0000}"/>
    <cellStyle name="Total 2 5 14" xfId="31581" xr:uid="{00000000-0005-0000-0000-00005D7B0000}"/>
    <cellStyle name="Total 2 5 14 2" xfId="31582" xr:uid="{00000000-0005-0000-0000-00005E7B0000}"/>
    <cellStyle name="Total 2 5 14 3" xfId="31583" xr:uid="{00000000-0005-0000-0000-00005F7B0000}"/>
    <cellStyle name="Total 2 5 15" xfId="31584" xr:uid="{00000000-0005-0000-0000-0000607B0000}"/>
    <cellStyle name="Total 2 5 15 2" xfId="31585" xr:uid="{00000000-0005-0000-0000-0000617B0000}"/>
    <cellStyle name="Total 2 5 15 3" xfId="31586" xr:uid="{00000000-0005-0000-0000-0000627B0000}"/>
    <cellStyle name="Total 2 5 16" xfId="31587" xr:uid="{00000000-0005-0000-0000-0000637B0000}"/>
    <cellStyle name="Total 2 5 2" xfId="31588" xr:uid="{00000000-0005-0000-0000-0000647B0000}"/>
    <cellStyle name="Total 2 5 2 2" xfId="31589" xr:uid="{00000000-0005-0000-0000-0000657B0000}"/>
    <cellStyle name="Total 2 5 2 3" xfId="31590" xr:uid="{00000000-0005-0000-0000-0000667B0000}"/>
    <cellStyle name="Total 2 5 3" xfId="31591" xr:uid="{00000000-0005-0000-0000-0000677B0000}"/>
    <cellStyle name="Total 2 5 3 2" xfId="31592" xr:uid="{00000000-0005-0000-0000-0000687B0000}"/>
    <cellStyle name="Total 2 5 3 3" xfId="31593" xr:uid="{00000000-0005-0000-0000-0000697B0000}"/>
    <cellStyle name="Total 2 5 4" xfId="31594" xr:uid="{00000000-0005-0000-0000-00006A7B0000}"/>
    <cellStyle name="Total 2 5 4 2" xfId="31595" xr:uid="{00000000-0005-0000-0000-00006B7B0000}"/>
    <cellStyle name="Total 2 5 4 3" xfId="31596" xr:uid="{00000000-0005-0000-0000-00006C7B0000}"/>
    <cellStyle name="Total 2 5 5" xfId="31597" xr:uid="{00000000-0005-0000-0000-00006D7B0000}"/>
    <cellStyle name="Total 2 5 5 2" xfId="31598" xr:uid="{00000000-0005-0000-0000-00006E7B0000}"/>
    <cellStyle name="Total 2 5 5 3" xfId="31599" xr:uid="{00000000-0005-0000-0000-00006F7B0000}"/>
    <cellStyle name="Total 2 5 6" xfId="31600" xr:uid="{00000000-0005-0000-0000-0000707B0000}"/>
    <cellStyle name="Total 2 5 6 2" xfId="31601" xr:uid="{00000000-0005-0000-0000-0000717B0000}"/>
    <cellStyle name="Total 2 5 6 3" xfId="31602" xr:uid="{00000000-0005-0000-0000-0000727B0000}"/>
    <cellStyle name="Total 2 5 7" xfId="31603" xr:uid="{00000000-0005-0000-0000-0000737B0000}"/>
    <cellStyle name="Total 2 5 7 2" xfId="31604" xr:uid="{00000000-0005-0000-0000-0000747B0000}"/>
    <cellStyle name="Total 2 5 7 3" xfId="31605" xr:uid="{00000000-0005-0000-0000-0000757B0000}"/>
    <cellStyle name="Total 2 5 8" xfId="31606" xr:uid="{00000000-0005-0000-0000-0000767B0000}"/>
    <cellStyle name="Total 2 5 8 2" xfId="31607" xr:uid="{00000000-0005-0000-0000-0000777B0000}"/>
    <cellStyle name="Total 2 5 8 3" xfId="31608" xr:uid="{00000000-0005-0000-0000-0000787B0000}"/>
    <cellStyle name="Total 2 5 9" xfId="31609" xr:uid="{00000000-0005-0000-0000-0000797B0000}"/>
    <cellStyle name="Total 2 5 9 2" xfId="31610" xr:uid="{00000000-0005-0000-0000-00007A7B0000}"/>
    <cellStyle name="Total 2 5 9 3" xfId="31611" xr:uid="{00000000-0005-0000-0000-00007B7B0000}"/>
    <cellStyle name="Total 2 6" xfId="31612" xr:uid="{00000000-0005-0000-0000-00007C7B0000}"/>
    <cellStyle name="Total 2 6 10" xfId="31613" xr:uid="{00000000-0005-0000-0000-00007D7B0000}"/>
    <cellStyle name="Total 2 6 10 2" xfId="31614" xr:uid="{00000000-0005-0000-0000-00007E7B0000}"/>
    <cellStyle name="Total 2 6 10 3" xfId="31615" xr:uid="{00000000-0005-0000-0000-00007F7B0000}"/>
    <cellStyle name="Total 2 6 11" xfId="31616" xr:uid="{00000000-0005-0000-0000-0000807B0000}"/>
    <cellStyle name="Total 2 6 11 2" xfId="31617" xr:uid="{00000000-0005-0000-0000-0000817B0000}"/>
    <cellStyle name="Total 2 6 11 3" xfId="31618" xr:uid="{00000000-0005-0000-0000-0000827B0000}"/>
    <cellStyle name="Total 2 6 12" xfId="31619" xr:uid="{00000000-0005-0000-0000-0000837B0000}"/>
    <cellStyle name="Total 2 6 12 2" xfId="31620" xr:uid="{00000000-0005-0000-0000-0000847B0000}"/>
    <cellStyle name="Total 2 6 12 3" xfId="31621" xr:uid="{00000000-0005-0000-0000-0000857B0000}"/>
    <cellStyle name="Total 2 6 13" xfId="31622" xr:uid="{00000000-0005-0000-0000-0000867B0000}"/>
    <cellStyle name="Total 2 6 13 2" xfId="31623" xr:uid="{00000000-0005-0000-0000-0000877B0000}"/>
    <cellStyle name="Total 2 6 13 3" xfId="31624" xr:uid="{00000000-0005-0000-0000-0000887B0000}"/>
    <cellStyle name="Total 2 6 14" xfId="31625" xr:uid="{00000000-0005-0000-0000-0000897B0000}"/>
    <cellStyle name="Total 2 6 14 2" xfId="31626" xr:uid="{00000000-0005-0000-0000-00008A7B0000}"/>
    <cellStyle name="Total 2 6 14 3" xfId="31627" xr:uid="{00000000-0005-0000-0000-00008B7B0000}"/>
    <cellStyle name="Total 2 6 15" xfId="31628" xr:uid="{00000000-0005-0000-0000-00008C7B0000}"/>
    <cellStyle name="Total 2 6 15 2" xfId="31629" xr:uid="{00000000-0005-0000-0000-00008D7B0000}"/>
    <cellStyle name="Total 2 6 15 3" xfId="31630" xr:uid="{00000000-0005-0000-0000-00008E7B0000}"/>
    <cellStyle name="Total 2 6 16" xfId="31631" xr:uid="{00000000-0005-0000-0000-00008F7B0000}"/>
    <cellStyle name="Total 2 6 2" xfId="31632" xr:uid="{00000000-0005-0000-0000-0000907B0000}"/>
    <cellStyle name="Total 2 6 2 2" xfId="31633" xr:uid="{00000000-0005-0000-0000-0000917B0000}"/>
    <cellStyle name="Total 2 6 2 3" xfId="31634" xr:uid="{00000000-0005-0000-0000-0000927B0000}"/>
    <cellStyle name="Total 2 6 3" xfId="31635" xr:uid="{00000000-0005-0000-0000-0000937B0000}"/>
    <cellStyle name="Total 2 6 3 2" xfId="31636" xr:uid="{00000000-0005-0000-0000-0000947B0000}"/>
    <cellStyle name="Total 2 6 3 3" xfId="31637" xr:uid="{00000000-0005-0000-0000-0000957B0000}"/>
    <cellStyle name="Total 2 6 4" xfId="31638" xr:uid="{00000000-0005-0000-0000-0000967B0000}"/>
    <cellStyle name="Total 2 6 4 2" xfId="31639" xr:uid="{00000000-0005-0000-0000-0000977B0000}"/>
    <cellStyle name="Total 2 6 4 3" xfId="31640" xr:uid="{00000000-0005-0000-0000-0000987B0000}"/>
    <cellStyle name="Total 2 6 5" xfId="31641" xr:uid="{00000000-0005-0000-0000-0000997B0000}"/>
    <cellStyle name="Total 2 6 5 2" xfId="31642" xr:uid="{00000000-0005-0000-0000-00009A7B0000}"/>
    <cellStyle name="Total 2 6 5 3" xfId="31643" xr:uid="{00000000-0005-0000-0000-00009B7B0000}"/>
    <cellStyle name="Total 2 6 6" xfId="31644" xr:uid="{00000000-0005-0000-0000-00009C7B0000}"/>
    <cellStyle name="Total 2 6 6 2" xfId="31645" xr:uid="{00000000-0005-0000-0000-00009D7B0000}"/>
    <cellStyle name="Total 2 6 6 3" xfId="31646" xr:uid="{00000000-0005-0000-0000-00009E7B0000}"/>
    <cellStyle name="Total 2 6 7" xfId="31647" xr:uid="{00000000-0005-0000-0000-00009F7B0000}"/>
    <cellStyle name="Total 2 6 7 2" xfId="31648" xr:uid="{00000000-0005-0000-0000-0000A07B0000}"/>
    <cellStyle name="Total 2 6 7 3" xfId="31649" xr:uid="{00000000-0005-0000-0000-0000A17B0000}"/>
    <cellStyle name="Total 2 6 8" xfId="31650" xr:uid="{00000000-0005-0000-0000-0000A27B0000}"/>
    <cellStyle name="Total 2 6 8 2" xfId="31651" xr:uid="{00000000-0005-0000-0000-0000A37B0000}"/>
    <cellStyle name="Total 2 6 8 3" xfId="31652" xr:uid="{00000000-0005-0000-0000-0000A47B0000}"/>
    <cellStyle name="Total 2 6 9" xfId="31653" xr:uid="{00000000-0005-0000-0000-0000A57B0000}"/>
    <cellStyle name="Total 2 6 9 2" xfId="31654" xr:uid="{00000000-0005-0000-0000-0000A67B0000}"/>
    <cellStyle name="Total 2 6 9 3" xfId="31655" xr:uid="{00000000-0005-0000-0000-0000A77B0000}"/>
    <cellStyle name="Total 2 7" xfId="31656" xr:uid="{00000000-0005-0000-0000-0000A87B0000}"/>
    <cellStyle name="Total 2 7 10" xfId="31657" xr:uid="{00000000-0005-0000-0000-0000A97B0000}"/>
    <cellStyle name="Total 2 7 10 2" xfId="31658" xr:uid="{00000000-0005-0000-0000-0000AA7B0000}"/>
    <cellStyle name="Total 2 7 10 3" xfId="31659" xr:uid="{00000000-0005-0000-0000-0000AB7B0000}"/>
    <cellStyle name="Total 2 7 11" xfId="31660" xr:uid="{00000000-0005-0000-0000-0000AC7B0000}"/>
    <cellStyle name="Total 2 7 11 2" xfId="31661" xr:uid="{00000000-0005-0000-0000-0000AD7B0000}"/>
    <cellStyle name="Total 2 7 11 3" xfId="31662" xr:uid="{00000000-0005-0000-0000-0000AE7B0000}"/>
    <cellStyle name="Total 2 7 12" xfId="31663" xr:uid="{00000000-0005-0000-0000-0000AF7B0000}"/>
    <cellStyle name="Total 2 7 12 2" xfId="31664" xr:uid="{00000000-0005-0000-0000-0000B07B0000}"/>
    <cellStyle name="Total 2 7 12 3" xfId="31665" xr:uid="{00000000-0005-0000-0000-0000B17B0000}"/>
    <cellStyle name="Total 2 7 13" xfId="31666" xr:uid="{00000000-0005-0000-0000-0000B27B0000}"/>
    <cellStyle name="Total 2 7 13 2" xfId="31667" xr:uid="{00000000-0005-0000-0000-0000B37B0000}"/>
    <cellStyle name="Total 2 7 13 3" xfId="31668" xr:uid="{00000000-0005-0000-0000-0000B47B0000}"/>
    <cellStyle name="Total 2 7 14" xfId="31669" xr:uid="{00000000-0005-0000-0000-0000B57B0000}"/>
    <cellStyle name="Total 2 7 14 2" xfId="31670" xr:uid="{00000000-0005-0000-0000-0000B67B0000}"/>
    <cellStyle name="Total 2 7 14 3" xfId="31671" xr:uid="{00000000-0005-0000-0000-0000B77B0000}"/>
    <cellStyle name="Total 2 7 15" xfId="31672" xr:uid="{00000000-0005-0000-0000-0000B87B0000}"/>
    <cellStyle name="Total 2 7 15 2" xfId="31673" xr:uid="{00000000-0005-0000-0000-0000B97B0000}"/>
    <cellStyle name="Total 2 7 15 3" xfId="31674" xr:uid="{00000000-0005-0000-0000-0000BA7B0000}"/>
    <cellStyle name="Total 2 7 16" xfId="31675" xr:uid="{00000000-0005-0000-0000-0000BB7B0000}"/>
    <cellStyle name="Total 2 7 2" xfId="31676" xr:uid="{00000000-0005-0000-0000-0000BC7B0000}"/>
    <cellStyle name="Total 2 7 2 2" xfId="31677" xr:uid="{00000000-0005-0000-0000-0000BD7B0000}"/>
    <cellStyle name="Total 2 7 2 3" xfId="31678" xr:uid="{00000000-0005-0000-0000-0000BE7B0000}"/>
    <cellStyle name="Total 2 7 3" xfId="31679" xr:uid="{00000000-0005-0000-0000-0000BF7B0000}"/>
    <cellStyle name="Total 2 7 3 2" xfId="31680" xr:uid="{00000000-0005-0000-0000-0000C07B0000}"/>
    <cellStyle name="Total 2 7 3 3" xfId="31681" xr:uid="{00000000-0005-0000-0000-0000C17B0000}"/>
    <cellStyle name="Total 2 7 4" xfId="31682" xr:uid="{00000000-0005-0000-0000-0000C27B0000}"/>
    <cellStyle name="Total 2 7 4 2" xfId="31683" xr:uid="{00000000-0005-0000-0000-0000C37B0000}"/>
    <cellStyle name="Total 2 7 4 3" xfId="31684" xr:uid="{00000000-0005-0000-0000-0000C47B0000}"/>
    <cellStyle name="Total 2 7 5" xfId="31685" xr:uid="{00000000-0005-0000-0000-0000C57B0000}"/>
    <cellStyle name="Total 2 7 5 2" xfId="31686" xr:uid="{00000000-0005-0000-0000-0000C67B0000}"/>
    <cellStyle name="Total 2 7 5 3" xfId="31687" xr:uid="{00000000-0005-0000-0000-0000C77B0000}"/>
    <cellStyle name="Total 2 7 6" xfId="31688" xr:uid="{00000000-0005-0000-0000-0000C87B0000}"/>
    <cellStyle name="Total 2 7 6 2" xfId="31689" xr:uid="{00000000-0005-0000-0000-0000C97B0000}"/>
    <cellStyle name="Total 2 7 6 3" xfId="31690" xr:uid="{00000000-0005-0000-0000-0000CA7B0000}"/>
    <cellStyle name="Total 2 7 7" xfId="31691" xr:uid="{00000000-0005-0000-0000-0000CB7B0000}"/>
    <cellStyle name="Total 2 7 7 2" xfId="31692" xr:uid="{00000000-0005-0000-0000-0000CC7B0000}"/>
    <cellStyle name="Total 2 7 7 3" xfId="31693" xr:uid="{00000000-0005-0000-0000-0000CD7B0000}"/>
    <cellStyle name="Total 2 7 8" xfId="31694" xr:uid="{00000000-0005-0000-0000-0000CE7B0000}"/>
    <cellStyle name="Total 2 7 8 2" xfId="31695" xr:uid="{00000000-0005-0000-0000-0000CF7B0000}"/>
    <cellStyle name="Total 2 7 8 3" xfId="31696" xr:uid="{00000000-0005-0000-0000-0000D07B0000}"/>
    <cellStyle name="Total 2 7 9" xfId="31697" xr:uid="{00000000-0005-0000-0000-0000D17B0000}"/>
    <cellStyle name="Total 2 7 9 2" xfId="31698" xr:uid="{00000000-0005-0000-0000-0000D27B0000}"/>
    <cellStyle name="Total 2 7 9 3" xfId="31699" xr:uid="{00000000-0005-0000-0000-0000D37B0000}"/>
    <cellStyle name="Total 2 8" xfId="31700" xr:uid="{00000000-0005-0000-0000-0000D47B0000}"/>
    <cellStyle name="Total 2 8 10" xfId="31701" xr:uid="{00000000-0005-0000-0000-0000D57B0000}"/>
    <cellStyle name="Total 2 8 10 2" xfId="31702" xr:uid="{00000000-0005-0000-0000-0000D67B0000}"/>
    <cellStyle name="Total 2 8 10 3" xfId="31703" xr:uid="{00000000-0005-0000-0000-0000D77B0000}"/>
    <cellStyle name="Total 2 8 11" xfId="31704" xr:uid="{00000000-0005-0000-0000-0000D87B0000}"/>
    <cellStyle name="Total 2 8 11 2" xfId="31705" xr:uid="{00000000-0005-0000-0000-0000D97B0000}"/>
    <cellStyle name="Total 2 8 11 3" xfId="31706" xr:uid="{00000000-0005-0000-0000-0000DA7B0000}"/>
    <cellStyle name="Total 2 8 12" xfId="31707" xr:uid="{00000000-0005-0000-0000-0000DB7B0000}"/>
    <cellStyle name="Total 2 8 12 2" xfId="31708" xr:uid="{00000000-0005-0000-0000-0000DC7B0000}"/>
    <cellStyle name="Total 2 8 12 3" xfId="31709" xr:uid="{00000000-0005-0000-0000-0000DD7B0000}"/>
    <cellStyle name="Total 2 8 13" xfId="31710" xr:uid="{00000000-0005-0000-0000-0000DE7B0000}"/>
    <cellStyle name="Total 2 8 13 2" xfId="31711" xr:uid="{00000000-0005-0000-0000-0000DF7B0000}"/>
    <cellStyle name="Total 2 8 13 3" xfId="31712" xr:uid="{00000000-0005-0000-0000-0000E07B0000}"/>
    <cellStyle name="Total 2 8 14" xfId="31713" xr:uid="{00000000-0005-0000-0000-0000E17B0000}"/>
    <cellStyle name="Total 2 8 14 2" xfId="31714" xr:uid="{00000000-0005-0000-0000-0000E27B0000}"/>
    <cellStyle name="Total 2 8 14 3" xfId="31715" xr:uid="{00000000-0005-0000-0000-0000E37B0000}"/>
    <cellStyle name="Total 2 8 15" xfId="31716" xr:uid="{00000000-0005-0000-0000-0000E47B0000}"/>
    <cellStyle name="Total 2 8 15 2" xfId="31717" xr:uid="{00000000-0005-0000-0000-0000E57B0000}"/>
    <cellStyle name="Total 2 8 15 3" xfId="31718" xr:uid="{00000000-0005-0000-0000-0000E67B0000}"/>
    <cellStyle name="Total 2 8 16" xfId="31719" xr:uid="{00000000-0005-0000-0000-0000E77B0000}"/>
    <cellStyle name="Total 2 8 2" xfId="31720" xr:uid="{00000000-0005-0000-0000-0000E87B0000}"/>
    <cellStyle name="Total 2 8 2 2" xfId="31721" xr:uid="{00000000-0005-0000-0000-0000E97B0000}"/>
    <cellStyle name="Total 2 8 2 3" xfId="31722" xr:uid="{00000000-0005-0000-0000-0000EA7B0000}"/>
    <cellStyle name="Total 2 8 3" xfId="31723" xr:uid="{00000000-0005-0000-0000-0000EB7B0000}"/>
    <cellStyle name="Total 2 8 3 2" xfId="31724" xr:uid="{00000000-0005-0000-0000-0000EC7B0000}"/>
    <cellStyle name="Total 2 8 3 3" xfId="31725" xr:uid="{00000000-0005-0000-0000-0000ED7B0000}"/>
    <cellStyle name="Total 2 8 4" xfId="31726" xr:uid="{00000000-0005-0000-0000-0000EE7B0000}"/>
    <cellStyle name="Total 2 8 4 2" xfId="31727" xr:uid="{00000000-0005-0000-0000-0000EF7B0000}"/>
    <cellStyle name="Total 2 8 4 3" xfId="31728" xr:uid="{00000000-0005-0000-0000-0000F07B0000}"/>
    <cellStyle name="Total 2 8 5" xfId="31729" xr:uid="{00000000-0005-0000-0000-0000F17B0000}"/>
    <cellStyle name="Total 2 8 5 2" xfId="31730" xr:uid="{00000000-0005-0000-0000-0000F27B0000}"/>
    <cellStyle name="Total 2 8 5 3" xfId="31731" xr:uid="{00000000-0005-0000-0000-0000F37B0000}"/>
    <cellStyle name="Total 2 8 6" xfId="31732" xr:uid="{00000000-0005-0000-0000-0000F47B0000}"/>
    <cellStyle name="Total 2 8 6 2" xfId="31733" xr:uid="{00000000-0005-0000-0000-0000F57B0000}"/>
    <cellStyle name="Total 2 8 6 3" xfId="31734" xr:uid="{00000000-0005-0000-0000-0000F67B0000}"/>
    <cellStyle name="Total 2 8 7" xfId="31735" xr:uid="{00000000-0005-0000-0000-0000F77B0000}"/>
    <cellStyle name="Total 2 8 7 2" xfId="31736" xr:uid="{00000000-0005-0000-0000-0000F87B0000}"/>
    <cellStyle name="Total 2 8 7 3" xfId="31737" xr:uid="{00000000-0005-0000-0000-0000F97B0000}"/>
    <cellStyle name="Total 2 8 8" xfId="31738" xr:uid="{00000000-0005-0000-0000-0000FA7B0000}"/>
    <cellStyle name="Total 2 8 8 2" xfId="31739" xr:uid="{00000000-0005-0000-0000-0000FB7B0000}"/>
    <cellStyle name="Total 2 8 8 3" xfId="31740" xr:uid="{00000000-0005-0000-0000-0000FC7B0000}"/>
    <cellStyle name="Total 2 8 9" xfId="31741" xr:uid="{00000000-0005-0000-0000-0000FD7B0000}"/>
    <cellStyle name="Total 2 8 9 2" xfId="31742" xr:uid="{00000000-0005-0000-0000-0000FE7B0000}"/>
    <cellStyle name="Total 2 8 9 3" xfId="31743" xr:uid="{00000000-0005-0000-0000-0000FF7B0000}"/>
    <cellStyle name="Total 2 9" xfId="31744" xr:uid="{00000000-0005-0000-0000-0000007C0000}"/>
    <cellStyle name="Total 2 9 10" xfId="31745" xr:uid="{00000000-0005-0000-0000-0000017C0000}"/>
    <cellStyle name="Total 2 9 10 2" xfId="31746" xr:uid="{00000000-0005-0000-0000-0000027C0000}"/>
    <cellStyle name="Total 2 9 10 3" xfId="31747" xr:uid="{00000000-0005-0000-0000-0000037C0000}"/>
    <cellStyle name="Total 2 9 11" xfId="31748" xr:uid="{00000000-0005-0000-0000-0000047C0000}"/>
    <cellStyle name="Total 2 9 11 2" xfId="31749" xr:uid="{00000000-0005-0000-0000-0000057C0000}"/>
    <cellStyle name="Total 2 9 11 3" xfId="31750" xr:uid="{00000000-0005-0000-0000-0000067C0000}"/>
    <cellStyle name="Total 2 9 12" xfId="31751" xr:uid="{00000000-0005-0000-0000-0000077C0000}"/>
    <cellStyle name="Total 2 9 12 2" xfId="31752" xr:uid="{00000000-0005-0000-0000-0000087C0000}"/>
    <cellStyle name="Total 2 9 12 3" xfId="31753" xr:uid="{00000000-0005-0000-0000-0000097C0000}"/>
    <cellStyle name="Total 2 9 13" xfId="31754" xr:uid="{00000000-0005-0000-0000-00000A7C0000}"/>
    <cellStyle name="Total 2 9 13 2" xfId="31755" xr:uid="{00000000-0005-0000-0000-00000B7C0000}"/>
    <cellStyle name="Total 2 9 13 3" xfId="31756" xr:uid="{00000000-0005-0000-0000-00000C7C0000}"/>
    <cellStyle name="Total 2 9 14" xfId="31757" xr:uid="{00000000-0005-0000-0000-00000D7C0000}"/>
    <cellStyle name="Total 2 9 14 2" xfId="31758" xr:uid="{00000000-0005-0000-0000-00000E7C0000}"/>
    <cellStyle name="Total 2 9 14 3" xfId="31759" xr:uid="{00000000-0005-0000-0000-00000F7C0000}"/>
    <cellStyle name="Total 2 9 15" xfId="31760" xr:uid="{00000000-0005-0000-0000-0000107C0000}"/>
    <cellStyle name="Total 2 9 15 2" xfId="31761" xr:uid="{00000000-0005-0000-0000-0000117C0000}"/>
    <cellStyle name="Total 2 9 15 3" xfId="31762" xr:uid="{00000000-0005-0000-0000-0000127C0000}"/>
    <cellStyle name="Total 2 9 16" xfId="31763" xr:uid="{00000000-0005-0000-0000-0000137C0000}"/>
    <cellStyle name="Total 2 9 2" xfId="31764" xr:uid="{00000000-0005-0000-0000-0000147C0000}"/>
    <cellStyle name="Total 2 9 2 2" xfId="31765" xr:uid="{00000000-0005-0000-0000-0000157C0000}"/>
    <cellStyle name="Total 2 9 2 3" xfId="31766" xr:uid="{00000000-0005-0000-0000-0000167C0000}"/>
    <cellStyle name="Total 2 9 3" xfId="31767" xr:uid="{00000000-0005-0000-0000-0000177C0000}"/>
    <cellStyle name="Total 2 9 3 2" xfId="31768" xr:uid="{00000000-0005-0000-0000-0000187C0000}"/>
    <cellStyle name="Total 2 9 3 3" xfId="31769" xr:uid="{00000000-0005-0000-0000-0000197C0000}"/>
    <cellStyle name="Total 2 9 4" xfId="31770" xr:uid="{00000000-0005-0000-0000-00001A7C0000}"/>
    <cellStyle name="Total 2 9 4 2" xfId="31771" xr:uid="{00000000-0005-0000-0000-00001B7C0000}"/>
    <cellStyle name="Total 2 9 4 3" xfId="31772" xr:uid="{00000000-0005-0000-0000-00001C7C0000}"/>
    <cellStyle name="Total 2 9 5" xfId="31773" xr:uid="{00000000-0005-0000-0000-00001D7C0000}"/>
    <cellStyle name="Total 2 9 5 2" xfId="31774" xr:uid="{00000000-0005-0000-0000-00001E7C0000}"/>
    <cellStyle name="Total 2 9 5 3" xfId="31775" xr:uid="{00000000-0005-0000-0000-00001F7C0000}"/>
    <cellStyle name="Total 2 9 6" xfId="31776" xr:uid="{00000000-0005-0000-0000-0000207C0000}"/>
    <cellStyle name="Total 2 9 6 2" xfId="31777" xr:uid="{00000000-0005-0000-0000-0000217C0000}"/>
    <cellStyle name="Total 2 9 6 3" xfId="31778" xr:uid="{00000000-0005-0000-0000-0000227C0000}"/>
    <cellStyle name="Total 2 9 7" xfId="31779" xr:uid="{00000000-0005-0000-0000-0000237C0000}"/>
    <cellStyle name="Total 2 9 7 2" xfId="31780" xr:uid="{00000000-0005-0000-0000-0000247C0000}"/>
    <cellStyle name="Total 2 9 7 3" xfId="31781" xr:uid="{00000000-0005-0000-0000-0000257C0000}"/>
    <cellStyle name="Total 2 9 8" xfId="31782" xr:uid="{00000000-0005-0000-0000-0000267C0000}"/>
    <cellStyle name="Total 2 9 8 2" xfId="31783" xr:uid="{00000000-0005-0000-0000-0000277C0000}"/>
    <cellStyle name="Total 2 9 8 3" xfId="31784" xr:uid="{00000000-0005-0000-0000-0000287C0000}"/>
    <cellStyle name="Total 2 9 9" xfId="31785" xr:uid="{00000000-0005-0000-0000-0000297C0000}"/>
    <cellStyle name="Total 2 9 9 2" xfId="31786" xr:uid="{00000000-0005-0000-0000-00002A7C0000}"/>
    <cellStyle name="Total 2 9 9 3" xfId="31787" xr:uid="{00000000-0005-0000-0000-00002B7C0000}"/>
    <cellStyle name="Total 3" xfId="31788" xr:uid="{00000000-0005-0000-0000-00002C7C0000}"/>
    <cellStyle name="Total 3 10" xfId="31789" xr:uid="{00000000-0005-0000-0000-00002D7C0000}"/>
    <cellStyle name="Total 3 10 10" xfId="31790" xr:uid="{00000000-0005-0000-0000-00002E7C0000}"/>
    <cellStyle name="Total 3 10 10 2" xfId="31791" xr:uid="{00000000-0005-0000-0000-00002F7C0000}"/>
    <cellStyle name="Total 3 10 10 3" xfId="31792" xr:uid="{00000000-0005-0000-0000-0000307C0000}"/>
    <cellStyle name="Total 3 10 11" xfId="31793" xr:uid="{00000000-0005-0000-0000-0000317C0000}"/>
    <cellStyle name="Total 3 10 11 2" xfId="31794" xr:uid="{00000000-0005-0000-0000-0000327C0000}"/>
    <cellStyle name="Total 3 10 11 3" xfId="31795" xr:uid="{00000000-0005-0000-0000-0000337C0000}"/>
    <cellStyle name="Total 3 10 12" xfId="31796" xr:uid="{00000000-0005-0000-0000-0000347C0000}"/>
    <cellStyle name="Total 3 10 12 2" xfId="31797" xr:uid="{00000000-0005-0000-0000-0000357C0000}"/>
    <cellStyle name="Total 3 10 12 3" xfId="31798" xr:uid="{00000000-0005-0000-0000-0000367C0000}"/>
    <cellStyle name="Total 3 10 13" xfId="31799" xr:uid="{00000000-0005-0000-0000-0000377C0000}"/>
    <cellStyle name="Total 3 10 13 2" xfId="31800" xr:uid="{00000000-0005-0000-0000-0000387C0000}"/>
    <cellStyle name="Total 3 10 13 3" xfId="31801" xr:uid="{00000000-0005-0000-0000-0000397C0000}"/>
    <cellStyle name="Total 3 10 14" xfId="31802" xr:uid="{00000000-0005-0000-0000-00003A7C0000}"/>
    <cellStyle name="Total 3 10 14 2" xfId="31803" xr:uid="{00000000-0005-0000-0000-00003B7C0000}"/>
    <cellStyle name="Total 3 10 14 3" xfId="31804" xr:uid="{00000000-0005-0000-0000-00003C7C0000}"/>
    <cellStyle name="Total 3 10 15" xfId="31805" xr:uid="{00000000-0005-0000-0000-00003D7C0000}"/>
    <cellStyle name="Total 3 10 15 2" xfId="31806" xr:uid="{00000000-0005-0000-0000-00003E7C0000}"/>
    <cellStyle name="Total 3 10 15 3" xfId="31807" xr:uid="{00000000-0005-0000-0000-00003F7C0000}"/>
    <cellStyle name="Total 3 10 16" xfId="31808" xr:uid="{00000000-0005-0000-0000-0000407C0000}"/>
    <cellStyle name="Total 3 10 2" xfId="31809" xr:uid="{00000000-0005-0000-0000-0000417C0000}"/>
    <cellStyle name="Total 3 10 2 2" xfId="31810" xr:uid="{00000000-0005-0000-0000-0000427C0000}"/>
    <cellStyle name="Total 3 10 2 3" xfId="31811" xr:uid="{00000000-0005-0000-0000-0000437C0000}"/>
    <cellStyle name="Total 3 10 3" xfId="31812" xr:uid="{00000000-0005-0000-0000-0000447C0000}"/>
    <cellStyle name="Total 3 10 3 2" xfId="31813" xr:uid="{00000000-0005-0000-0000-0000457C0000}"/>
    <cellStyle name="Total 3 10 3 3" xfId="31814" xr:uid="{00000000-0005-0000-0000-0000467C0000}"/>
    <cellStyle name="Total 3 10 4" xfId="31815" xr:uid="{00000000-0005-0000-0000-0000477C0000}"/>
    <cellStyle name="Total 3 10 4 2" xfId="31816" xr:uid="{00000000-0005-0000-0000-0000487C0000}"/>
    <cellStyle name="Total 3 10 4 3" xfId="31817" xr:uid="{00000000-0005-0000-0000-0000497C0000}"/>
    <cellStyle name="Total 3 10 5" xfId="31818" xr:uid="{00000000-0005-0000-0000-00004A7C0000}"/>
    <cellStyle name="Total 3 10 5 2" xfId="31819" xr:uid="{00000000-0005-0000-0000-00004B7C0000}"/>
    <cellStyle name="Total 3 10 5 3" xfId="31820" xr:uid="{00000000-0005-0000-0000-00004C7C0000}"/>
    <cellStyle name="Total 3 10 6" xfId="31821" xr:uid="{00000000-0005-0000-0000-00004D7C0000}"/>
    <cellStyle name="Total 3 10 6 2" xfId="31822" xr:uid="{00000000-0005-0000-0000-00004E7C0000}"/>
    <cellStyle name="Total 3 10 6 3" xfId="31823" xr:uid="{00000000-0005-0000-0000-00004F7C0000}"/>
    <cellStyle name="Total 3 10 7" xfId="31824" xr:uid="{00000000-0005-0000-0000-0000507C0000}"/>
    <cellStyle name="Total 3 10 7 2" xfId="31825" xr:uid="{00000000-0005-0000-0000-0000517C0000}"/>
    <cellStyle name="Total 3 10 7 3" xfId="31826" xr:uid="{00000000-0005-0000-0000-0000527C0000}"/>
    <cellStyle name="Total 3 10 8" xfId="31827" xr:uid="{00000000-0005-0000-0000-0000537C0000}"/>
    <cellStyle name="Total 3 10 8 2" xfId="31828" xr:uid="{00000000-0005-0000-0000-0000547C0000}"/>
    <cellStyle name="Total 3 10 8 3" xfId="31829" xr:uid="{00000000-0005-0000-0000-0000557C0000}"/>
    <cellStyle name="Total 3 10 9" xfId="31830" xr:uid="{00000000-0005-0000-0000-0000567C0000}"/>
    <cellStyle name="Total 3 10 9 2" xfId="31831" xr:uid="{00000000-0005-0000-0000-0000577C0000}"/>
    <cellStyle name="Total 3 10 9 3" xfId="31832" xr:uid="{00000000-0005-0000-0000-0000587C0000}"/>
    <cellStyle name="Total 3 11" xfId="31833" xr:uid="{00000000-0005-0000-0000-0000597C0000}"/>
    <cellStyle name="Total 3 11 10" xfId="31834" xr:uid="{00000000-0005-0000-0000-00005A7C0000}"/>
    <cellStyle name="Total 3 11 10 2" xfId="31835" xr:uid="{00000000-0005-0000-0000-00005B7C0000}"/>
    <cellStyle name="Total 3 11 10 3" xfId="31836" xr:uid="{00000000-0005-0000-0000-00005C7C0000}"/>
    <cellStyle name="Total 3 11 11" xfId="31837" xr:uid="{00000000-0005-0000-0000-00005D7C0000}"/>
    <cellStyle name="Total 3 11 11 2" xfId="31838" xr:uid="{00000000-0005-0000-0000-00005E7C0000}"/>
    <cellStyle name="Total 3 11 11 3" xfId="31839" xr:uid="{00000000-0005-0000-0000-00005F7C0000}"/>
    <cellStyle name="Total 3 11 12" xfId="31840" xr:uid="{00000000-0005-0000-0000-0000607C0000}"/>
    <cellStyle name="Total 3 11 12 2" xfId="31841" xr:uid="{00000000-0005-0000-0000-0000617C0000}"/>
    <cellStyle name="Total 3 11 12 3" xfId="31842" xr:uid="{00000000-0005-0000-0000-0000627C0000}"/>
    <cellStyle name="Total 3 11 13" xfId="31843" xr:uid="{00000000-0005-0000-0000-0000637C0000}"/>
    <cellStyle name="Total 3 11 13 2" xfId="31844" xr:uid="{00000000-0005-0000-0000-0000647C0000}"/>
    <cellStyle name="Total 3 11 13 3" xfId="31845" xr:uid="{00000000-0005-0000-0000-0000657C0000}"/>
    <cellStyle name="Total 3 11 14" xfId="31846" xr:uid="{00000000-0005-0000-0000-0000667C0000}"/>
    <cellStyle name="Total 3 11 14 2" xfId="31847" xr:uid="{00000000-0005-0000-0000-0000677C0000}"/>
    <cellStyle name="Total 3 11 14 3" xfId="31848" xr:uid="{00000000-0005-0000-0000-0000687C0000}"/>
    <cellStyle name="Total 3 11 15" xfId="31849" xr:uid="{00000000-0005-0000-0000-0000697C0000}"/>
    <cellStyle name="Total 3 11 15 2" xfId="31850" xr:uid="{00000000-0005-0000-0000-00006A7C0000}"/>
    <cellStyle name="Total 3 11 15 3" xfId="31851" xr:uid="{00000000-0005-0000-0000-00006B7C0000}"/>
    <cellStyle name="Total 3 11 16" xfId="31852" xr:uid="{00000000-0005-0000-0000-00006C7C0000}"/>
    <cellStyle name="Total 3 11 2" xfId="31853" xr:uid="{00000000-0005-0000-0000-00006D7C0000}"/>
    <cellStyle name="Total 3 11 2 2" xfId="31854" xr:uid="{00000000-0005-0000-0000-00006E7C0000}"/>
    <cellStyle name="Total 3 11 2 3" xfId="31855" xr:uid="{00000000-0005-0000-0000-00006F7C0000}"/>
    <cellStyle name="Total 3 11 3" xfId="31856" xr:uid="{00000000-0005-0000-0000-0000707C0000}"/>
    <cellStyle name="Total 3 11 3 2" xfId="31857" xr:uid="{00000000-0005-0000-0000-0000717C0000}"/>
    <cellStyle name="Total 3 11 3 3" xfId="31858" xr:uid="{00000000-0005-0000-0000-0000727C0000}"/>
    <cellStyle name="Total 3 11 4" xfId="31859" xr:uid="{00000000-0005-0000-0000-0000737C0000}"/>
    <cellStyle name="Total 3 11 4 2" xfId="31860" xr:uid="{00000000-0005-0000-0000-0000747C0000}"/>
    <cellStyle name="Total 3 11 4 3" xfId="31861" xr:uid="{00000000-0005-0000-0000-0000757C0000}"/>
    <cellStyle name="Total 3 11 5" xfId="31862" xr:uid="{00000000-0005-0000-0000-0000767C0000}"/>
    <cellStyle name="Total 3 11 5 2" xfId="31863" xr:uid="{00000000-0005-0000-0000-0000777C0000}"/>
    <cellStyle name="Total 3 11 5 3" xfId="31864" xr:uid="{00000000-0005-0000-0000-0000787C0000}"/>
    <cellStyle name="Total 3 11 6" xfId="31865" xr:uid="{00000000-0005-0000-0000-0000797C0000}"/>
    <cellStyle name="Total 3 11 6 2" xfId="31866" xr:uid="{00000000-0005-0000-0000-00007A7C0000}"/>
    <cellStyle name="Total 3 11 6 3" xfId="31867" xr:uid="{00000000-0005-0000-0000-00007B7C0000}"/>
    <cellStyle name="Total 3 11 7" xfId="31868" xr:uid="{00000000-0005-0000-0000-00007C7C0000}"/>
    <cellStyle name="Total 3 11 7 2" xfId="31869" xr:uid="{00000000-0005-0000-0000-00007D7C0000}"/>
    <cellStyle name="Total 3 11 7 3" xfId="31870" xr:uid="{00000000-0005-0000-0000-00007E7C0000}"/>
    <cellStyle name="Total 3 11 8" xfId="31871" xr:uid="{00000000-0005-0000-0000-00007F7C0000}"/>
    <cellStyle name="Total 3 11 8 2" xfId="31872" xr:uid="{00000000-0005-0000-0000-0000807C0000}"/>
    <cellStyle name="Total 3 11 8 3" xfId="31873" xr:uid="{00000000-0005-0000-0000-0000817C0000}"/>
    <cellStyle name="Total 3 11 9" xfId="31874" xr:uid="{00000000-0005-0000-0000-0000827C0000}"/>
    <cellStyle name="Total 3 11 9 2" xfId="31875" xr:uid="{00000000-0005-0000-0000-0000837C0000}"/>
    <cellStyle name="Total 3 11 9 3" xfId="31876" xr:uid="{00000000-0005-0000-0000-0000847C0000}"/>
    <cellStyle name="Total 3 12" xfId="31877" xr:uid="{00000000-0005-0000-0000-0000857C0000}"/>
    <cellStyle name="Total 3 12 10" xfId="31878" xr:uid="{00000000-0005-0000-0000-0000867C0000}"/>
    <cellStyle name="Total 3 12 10 2" xfId="31879" xr:uid="{00000000-0005-0000-0000-0000877C0000}"/>
    <cellStyle name="Total 3 12 10 3" xfId="31880" xr:uid="{00000000-0005-0000-0000-0000887C0000}"/>
    <cellStyle name="Total 3 12 11" xfId="31881" xr:uid="{00000000-0005-0000-0000-0000897C0000}"/>
    <cellStyle name="Total 3 12 11 2" xfId="31882" xr:uid="{00000000-0005-0000-0000-00008A7C0000}"/>
    <cellStyle name="Total 3 12 11 3" xfId="31883" xr:uid="{00000000-0005-0000-0000-00008B7C0000}"/>
    <cellStyle name="Total 3 12 12" xfId="31884" xr:uid="{00000000-0005-0000-0000-00008C7C0000}"/>
    <cellStyle name="Total 3 12 12 2" xfId="31885" xr:uid="{00000000-0005-0000-0000-00008D7C0000}"/>
    <cellStyle name="Total 3 12 12 3" xfId="31886" xr:uid="{00000000-0005-0000-0000-00008E7C0000}"/>
    <cellStyle name="Total 3 12 13" xfId="31887" xr:uid="{00000000-0005-0000-0000-00008F7C0000}"/>
    <cellStyle name="Total 3 12 13 2" xfId="31888" xr:uid="{00000000-0005-0000-0000-0000907C0000}"/>
    <cellStyle name="Total 3 12 13 3" xfId="31889" xr:uid="{00000000-0005-0000-0000-0000917C0000}"/>
    <cellStyle name="Total 3 12 14" xfId="31890" xr:uid="{00000000-0005-0000-0000-0000927C0000}"/>
    <cellStyle name="Total 3 12 14 2" xfId="31891" xr:uid="{00000000-0005-0000-0000-0000937C0000}"/>
    <cellStyle name="Total 3 12 14 3" xfId="31892" xr:uid="{00000000-0005-0000-0000-0000947C0000}"/>
    <cellStyle name="Total 3 12 15" xfId="31893" xr:uid="{00000000-0005-0000-0000-0000957C0000}"/>
    <cellStyle name="Total 3 12 15 2" xfId="31894" xr:uid="{00000000-0005-0000-0000-0000967C0000}"/>
    <cellStyle name="Total 3 12 15 3" xfId="31895" xr:uid="{00000000-0005-0000-0000-0000977C0000}"/>
    <cellStyle name="Total 3 12 16" xfId="31896" xr:uid="{00000000-0005-0000-0000-0000987C0000}"/>
    <cellStyle name="Total 3 12 2" xfId="31897" xr:uid="{00000000-0005-0000-0000-0000997C0000}"/>
    <cellStyle name="Total 3 12 2 2" xfId="31898" xr:uid="{00000000-0005-0000-0000-00009A7C0000}"/>
    <cellStyle name="Total 3 12 2 3" xfId="31899" xr:uid="{00000000-0005-0000-0000-00009B7C0000}"/>
    <cellStyle name="Total 3 12 3" xfId="31900" xr:uid="{00000000-0005-0000-0000-00009C7C0000}"/>
    <cellStyle name="Total 3 12 3 2" xfId="31901" xr:uid="{00000000-0005-0000-0000-00009D7C0000}"/>
    <cellStyle name="Total 3 12 3 3" xfId="31902" xr:uid="{00000000-0005-0000-0000-00009E7C0000}"/>
    <cellStyle name="Total 3 12 4" xfId="31903" xr:uid="{00000000-0005-0000-0000-00009F7C0000}"/>
    <cellStyle name="Total 3 12 4 2" xfId="31904" xr:uid="{00000000-0005-0000-0000-0000A07C0000}"/>
    <cellStyle name="Total 3 12 4 3" xfId="31905" xr:uid="{00000000-0005-0000-0000-0000A17C0000}"/>
    <cellStyle name="Total 3 12 5" xfId="31906" xr:uid="{00000000-0005-0000-0000-0000A27C0000}"/>
    <cellStyle name="Total 3 12 5 2" xfId="31907" xr:uid="{00000000-0005-0000-0000-0000A37C0000}"/>
    <cellStyle name="Total 3 12 5 3" xfId="31908" xr:uid="{00000000-0005-0000-0000-0000A47C0000}"/>
    <cellStyle name="Total 3 12 6" xfId="31909" xr:uid="{00000000-0005-0000-0000-0000A57C0000}"/>
    <cellStyle name="Total 3 12 6 2" xfId="31910" xr:uid="{00000000-0005-0000-0000-0000A67C0000}"/>
    <cellStyle name="Total 3 12 6 3" xfId="31911" xr:uid="{00000000-0005-0000-0000-0000A77C0000}"/>
    <cellStyle name="Total 3 12 7" xfId="31912" xr:uid="{00000000-0005-0000-0000-0000A87C0000}"/>
    <cellStyle name="Total 3 12 7 2" xfId="31913" xr:uid="{00000000-0005-0000-0000-0000A97C0000}"/>
    <cellStyle name="Total 3 12 7 3" xfId="31914" xr:uid="{00000000-0005-0000-0000-0000AA7C0000}"/>
    <cellStyle name="Total 3 12 8" xfId="31915" xr:uid="{00000000-0005-0000-0000-0000AB7C0000}"/>
    <cellStyle name="Total 3 12 8 2" xfId="31916" xr:uid="{00000000-0005-0000-0000-0000AC7C0000}"/>
    <cellStyle name="Total 3 12 8 3" xfId="31917" xr:uid="{00000000-0005-0000-0000-0000AD7C0000}"/>
    <cellStyle name="Total 3 12 9" xfId="31918" xr:uid="{00000000-0005-0000-0000-0000AE7C0000}"/>
    <cellStyle name="Total 3 12 9 2" xfId="31919" xr:uid="{00000000-0005-0000-0000-0000AF7C0000}"/>
    <cellStyle name="Total 3 12 9 3" xfId="31920" xr:uid="{00000000-0005-0000-0000-0000B07C0000}"/>
    <cellStyle name="Total 3 13" xfId="31921" xr:uid="{00000000-0005-0000-0000-0000B17C0000}"/>
    <cellStyle name="Total 3 13 10" xfId="31922" xr:uid="{00000000-0005-0000-0000-0000B27C0000}"/>
    <cellStyle name="Total 3 13 10 2" xfId="31923" xr:uid="{00000000-0005-0000-0000-0000B37C0000}"/>
    <cellStyle name="Total 3 13 10 3" xfId="31924" xr:uid="{00000000-0005-0000-0000-0000B47C0000}"/>
    <cellStyle name="Total 3 13 11" xfId="31925" xr:uid="{00000000-0005-0000-0000-0000B57C0000}"/>
    <cellStyle name="Total 3 13 11 2" xfId="31926" xr:uid="{00000000-0005-0000-0000-0000B67C0000}"/>
    <cellStyle name="Total 3 13 11 3" xfId="31927" xr:uid="{00000000-0005-0000-0000-0000B77C0000}"/>
    <cellStyle name="Total 3 13 12" xfId="31928" xr:uid="{00000000-0005-0000-0000-0000B87C0000}"/>
    <cellStyle name="Total 3 13 12 2" xfId="31929" xr:uid="{00000000-0005-0000-0000-0000B97C0000}"/>
    <cellStyle name="Total 3 13 12 3" xfId="31930" xr:uid="{00000000-0005-0000-0000-0000BA7C0000}"/>
    <cellStyle name="Total 3 13 13" xfId="31931" xr:uid="{00000000-0005-0000-0000-0000BB7C0000}"/>
    <cellStyle name="Total 3 13 13 2" xfId="31932" xr:uid="{00000000-0005-0000-0000-0000BC7C0000}"/>
    <cellStyle name="Total 3 13 13 3" xfId="31933" xr:uid="{00000000-0005-0000-0000-0000BD7C0000}"/>
    <cellStyle name="Total 3 13 14" xfId="31934" xr:uid="{00000000-0005-0000-0000-0000BE7C0000}"/>
    <cellStyle name="Total 3 13 14 2" xfId="31935" xr:uid="{00000000-0005-0000-0000-0000BF7C0000}"/>
    <cellStyle name="Total 3 13 14 3" xfId="31936" xr:uid="{00000000-0005-0000-0000-0000C07C0000}"/>
    <cellStyle name="Total 3 13 15" xfId="31937" xr:uid="{00000000-0005-0000-0000-0000C17C0000}"/>
    <cellStyle name="Total 3 13 15 2" xfId="31938" xr:uid="{00000000-0005-0000-0000-0000C27C0000}"/>
    <cellStyle name="Total 3 13 15 3" xfId="31939" xr:uid="{00000000-0005-0000-0000-0000C37C0000}"/>
    <cellStyle name="Total 3 13 16" xfId="31940" xr:uid="{00000000-0005-0000-0000-0000C47C0000}"/>
    <cellStyle name="Total 3 13 2" xfId="31941" xr:uid="{00000000-0005-0000-0000-0000C57C0000}"/>
    <cellStyle name="Total 3 13 2 2" xfId="31942" xr:uid="{00000000-0005-0000-0000-0000C67C0000}"/>
    <cellStyle name="Total 3 13 2 3" xfId="31943" xr:uid="{00000000-0005-0000-0000-0000C77C0000}"/>
    <cellStyle name="Total 3 13 3" xfId="31944" xr:uid="{00000000-0005-0000-0000-0000C87C0000}"/>
    <cellStyle name="Total 3 13 3 2" xfId="31945" xr:uid="{00000000-0005-0000-0000-0000C97C0000}"/>
    <cellStyle name="Total 3 13 3 3" xfId="31946" xr:uid="{00000000-0005-0000-0000-0000CA7C0000}"/>
    <cellStyle name="Total 3 13 4" xfId="31947" xr:uid="{00000000-0005-0000-0000-0000CB7C0000}"/>
    <cellStyle name="Total 3 13 4 2" xfId="31948" xr:uid="{00000000-0005-0000-0000-0000CC7C0000}"/>
    <cellStyle name="Total 3 13 4 3" xfId="31949" xr:uid="{00000000-0005-0000-0000-0000CD7C0000}"/>
    <cellStyle name="Total 3 13 5" xfId="31950" xr:uid="{00000000-0005-0000-0000-0000CE7C0000}"/>
    <cellStyle name="Total 3 13 5 2" xfId="31951" xr:uid="{00000000-0005-0000-0000-0000CF7C0000}"/>
    <cellStyle name="Total 3 13 5 3" xfId="31952" xr:uid="{00000000-0005-0000-0000-0000D07C0000}"/>
    <cellStyle name="Total 3 13 6" xfId="31953" xr:uid="{00000000-0005-0000-0000-0000D17C0000}"/>
    <cellStyle name="Total 3 13 6 2" xfId="31954" xr:uid="{00000000-0005-0000-0000-0000D27C0000}"/>
    <cellStyle name="Total 3 13 6 3" xfId="31955" xr:uid="{00000000-0005-0000-0000-0000D37C0000}"/>
    <cellStyle name="Total 3 13 7" xfId="31956" xr:uid="{00000000-0005-0000-0000-0000D47C0000}"/>
    <cellStyle name="Total 3 13 7 2" xfId="31957" xr:uid="{00000000-0005-0000-0000-0000D57C0000}"/>
    <cellStyle name="Total 3 13 7 3" xfId="31958" xr:uid="{00000000-0005-0000-0000-0000D67C0000}"/>
    <cellStyle name="Total 3 13 8" xfId="31959" xr:uid="{00000000-0005-0000-0000-0000D77C0000}"/>
    <cellStyle name="Total 3 13 8 2" xfId="31960" xr:uid="{00000000-0005-0000-0000-0000D87C0000}"/>
    <cellStyle name="Total 3 13 8 3" xfId="31961" xr:uid="{00000000-0005-0000-0000-0000D97C0000}"/>
    <cellStyle name="Total 3 13 9" xfId="31962" xr:uid="{00000000-0005-0000-0000-0000DA7C0000}"/>
    <cellStyle name="Total 3 13 9 2" xfId="31963" xr:uid="{00000000-0005-0000-0000-0000DB7C0000}"/>
    <cellStyle name="Total 3 13 9 3" xfId="31964" xr:uid="{00000000-0005-0000-0000-0000DC7C0000}"/>
    <cellStyle name="Total 3 14" xfId="31965" xr:uid="{00000000-0005-0000-0000-0000DD7C0000}"/>
    <cellStyle name="Total 3 14 2" xfId="31966" xr:uid="{00000000-0005-0000-0000-0000DE7C0000}"/>
    <cellStyle name="Total 3 14 3" xfId="31967" xr:uid="{00000000-0005-0000-0000-0000DF7C0000}"/>
    <cellStyle name="Total 3 15" xfId="31968" xr:uid="{00000000-0005-0000-0000-0000E07C0000}"/>
    <cellStyle name="Total 3 15 2" xfId="31969" xr:uid="{00000000-0005-0000-0000-0000E17C0000}"/>
    <cellStyle name="Total 3 15 3" xfId="31970" xr:uid="{00000000-0005-0000-0000-0000E27C0000}"/>
    <cellStyle name="Total 3 16" xfId="31971" xr:uid="{00000000-0005-0000-0000-0000E37C0000}"/>
    <cellStyle name="Total 3 16 2" xfId="31972" xr:uid="{00000000-0005-0000-0000-0000E47C0000}"/>
    <cellStyle name="Total 3 16 3" xfId="31973" xr:uid="{00000000-0005-0000-0000-0000E57C0000}"/>
    <cellStyle name="Total 3 17" xfId="31974" xr:uid="{00000000-0005-0000-0000-0000E67C0000}"/>
    <cellStyle name="Total 3 17 2" xfId="31975" xr:uid="{00000000-0005-0000-0000-0000E77C0000}"/>
    <cellStyle name="Total 3 17 3" xfId="31976" xr:uid="{00000000-0005-0000-0000-0000E87C0000}"/>
    <cellStyle name="Total 3 18" xfId="31977" xr:uid="{00000000-0005-0000-0000-0000E97C0000}"/>
    <cellStyle name="Total 3 18 2" xfId="31978" xr:uid="{00000000-0005-0000-0000-0000EA7C0000}"/>
    <cellStyle name="Total 3 18 3" xfId="31979" xr:uid="{00000000-0005-0000-0000-0000EB7C0000}"/>
    <cellStyle name="Total 3 19" xfId="31980" xr:uid="{00000000-0005-0000-0000-0000EC7C0000}"/>
    <cellStyle name="Total 3 19 2" xfId="31981" xr:uid="{00000000-0005-0000-0000-0000ED7C0000}"/>
    <cellStyle name="Total 3 19 3" xfId="31982" xr:uid="{00000000-0005-0000-0000-0000EE7C0000}"/>
    <cellStyle name="Total 3 2" xfId="31983" xr:uid="{00000000-0005-0000-0000-0000EF7C0000}"/>
    <cellStyle name="Total 3 2 10" xfId="31984" xr:uid="{00000000-0005-0000-0000-0000F07C0000}"/>
    <cellStyle name="Total 3 2 10 2" xfId="31985" xr:uid="{00000000-0005-0000-0000-0000F17C0000}"/>
    <cellStyle name="Total 3 2 10 3" xfId="31986" xr:uid="{00000000-0005-0000-0000-0000F27C0000}"/>
    <cellStyle name="Total 3 2 11" xfId="31987" xr:uid="{00000000-0005-0000-0000-0000F37C0000}"/>
    <cellStyle name="Total 3 2 11 2" xfId="31988" xr:uid="{00000000-0005-0000-0000-0000F47C0000}"/>
    <cellStyle name="Total 3 2 11 3" xfId="31989" xr:uid="{00000000-0005-0000-0000-0000F57C0000}"/>
    <cellStyle name="Total 3 2 12" xfId="31990" xr:uid="{00000000-0005-0000-0000-0000F67C0000}"/>
    <cellStyle name="Total 3 2 12 2" xfId="31991" xr:uid="{00000000-0005-0000-0000-0000F77C0000}"/>
    <cellStyle name="Total 3 2 12 3" xfId="31992" xr:uid="{00000000-0005-0000-0000-0000F87C0000}"/>
    <cellStyle name="Total 3 2 13" xfId="31993" xr:uid="{00000000-0005-0000-0000-0000F97C0000}"/>
    <cellStyle name="Total 3 2 13 2" xfId="31994" xr:uid="{00000000-0005-0000-0000-0000FA7C0000}"/>
    <cellStyle name="Total 3 2 13 3" xfId="31995" xr:uid="{00000000-0005-0000-0000-0000FB7C0000}"/>
    <cellStyle name="Total 3 2 14" xfId="31996" xr:uid="{00000000-0005-0000-0000-0000FC7C0000}"/>
    <cellStyle name="Total 3 2 14 2" xfId="31997" xr:uid="{00000000-0005-0000-0000-0000FD7C0000}"/>
    <cellStyle name="Total 3 2 14 3" xfId="31998" xr:uid="{00000000-0005-0000-0000-0000FE7C0000}"/>
    <cellStyle name="Total 3 2 15" xfId="31999" xr:uid="{00000000-0005-0000-0000-0000FF7C0000}"/>
    <cellStyle name="Total 3 2 15 2" xfId="32000" xr:uid="{00000000-0005-0000-0000-0000007D0000}"/>
    <cellStyle name="Total 3 2 15 3" xfId="32001" xr:uid="{00000000-0005-0000-0000-0000017D0000}"/>
    <cellStyle name="Total 3 2 16" xfId="32002" xr:uid="{00000000-0005-0000-0000-0000027D0000}"/>
    <cellStyle name="Total 3 2 2" xfId="32003" xr:uid="{00000000-0005-0000-0000-0000037D0000}"/>
    <cellStyle name="Total 3 2 2 2" xfId="32004" xr:uid="{00000000-0005-0000-0000-0000047D0000}"/>
    <cellStyle name="Total 3 2 2 3" xfId="32005" xr:uid="{00000000-0005-0000-0000-0000057D0000}"/>
    <cellStyle name="Total 3 2 3" xfId="32006" xr:uid="{00000000-0005-0000-0000-0000067D0000}"/>
    <cellStyle name="Total 3 2 3 2" xfId="32007" xr:uid="{00000000-0005-0000-0000-0000077D0000}"/>
    <cellStyle name="Total 3 2 3 3" xfId="32008" xr:uid="{00000000-0005-0000-0000-0000087D0000}"/>
    <cellStyle name="Total 3 2 4" xfId="32009" xr:uid="{00000000-0005-0000-0000-0000097D0000}"/>
    <cellStyle name="Total 3 2 4 2" xfId="32010" xr:uid="{00000000-0005-0000-0000-00000A7D0000}"/>
    <cellStyle name="Total 3 2 4 3" xfId="32011" xr:uid="{00000000-0005-0000-0000-00000B7D0000}"/>
    <cellStyle name="Total 3 2 5" xfId="32012" xr:uid="{00000000-0005-0000-0000-00000C7D0000}"/>
    <cellStyle name="Total 3 2 5 2" xfId="32013" xr:uid="{00000000-0005-0000-0000-00000D7D0000}"/>
    <cellStyle name="Total 3 2 5 3" xfId="32014" xr:uid="{00000000-0005-0000-0000-00000E7D0000}"/>
    <cellStyle name="Total 3 2 6" xfId="32015" xr:uid="{00000000-0005-0000-0000-00000F7D0000}"/>
    <cellStyle name="Total 3 2 6 2" xfId="32016" xr:uid="{00000000-0005-0000-0000-0000107D0000}"/>
    <cellStyle name="Total 3 2 6 3" xfId="32017" xr:uid="{00000000-0005-0000-0000-0000117D0000}"/>
    <cellStyle name="Total 3 2 7" xfId="32018" xr:uid="{00000000-0005-0000-0000-0000127D0000}"/>
    <cellStyle name="Total 3 2 7 2" xfId="32019" xr:uid="{00000000-0005-0000-0000-0000137D0000}"/>
    <cellStyle name="Total 3 2 7 3" xfId="32020" xr:uid="{00000000-0005-0000-0000-0000147D0000}"/>
    <cellStyle name="Total 3 2 8" xfId="32021" xr:uid="{00000000-0005-0000-0000-0000157D0000}"/>
    <cellStyle name="Total 3 2 8 2" xfId="32022" xr:uid="{00000000-0005-0000-0000-0000167D0000}"/>
    <cellStyle name="Total 3 2 8 3" xfId="32023" xr:uid="{00000000-0005-0000-0000-0000177D0000}"/>
    <cellStyle name="Total 3 2 9" xfId="32024" xr:uid="{00000000-0005-0000-0000-0000187D0000}"/>
    <cellStyle name="Total 3 2 9 2" xfId="32025" xr:uid="{00000000-0005-0000-0000-0000197D0000}"/>
    <cellStyle name="Total 3 2 9 3" xfId="32026" xr:uid="{00000000-0005-0000-0000-00001A7D0000}"/>
    <cellStyle name="Total 3 20" xfId="32027" xr:uid="{00000000-0005-0000-0000-00001B7D0000}"/>
    <cellStyle name="Total 3 20 2" xfId="32028" xr:uid="{00000000-0005-0000-0000-00001C7D0000}"/>
    <cellStyle name="Total 3 20 3" xfId="32029" xr:uid="{00000000-0005-0000-0000-00001D7D0000}"/>
    <cellStyle name="Total 3 21" xfId="32030" xr:uid="{00000000-0005-0000-0000-00001E7D0000}"/>
    <cellStyle name="Total 3 21 2" xfId="32031" xr:uid="{00000000-0005-0000-0000-00001F7D0000}"/>
    <cellStyle name="Total 3 21 3" xfId="32032" xr:uid="{00000000-0005-0000-0000-0000207D0000}"/>
    <cellStyle name="Total 3 22" xfId="32033" xr:uid="{00000000-0005-0000-0000-0000217D0000}"/>
    <cellStyle name="Total 3 22 2" xfId="32034" xr:uid="{00000000-0005-0000-0000-0000227D0000}"/>
    <cellStyle name="Total 3 22 3" xfId="32035" xr:uid="{00000000-0005-0000-0000-0000237D0000}"/>
    <cellStyle name="Total 3 23" xfId="32036" xr:uid="{00000000-0005-0000-0000-0000247D0000}"/>
    <cellStyle name="Total 3 23 2" xfId="32037" xr:uid="{00000000-0005-0000-0000-0000257D0000}"/>
    <cellStyle name="Total 3 23 3" xfId="32038" xr:uid="{00000000-0005-0000-0000-0000267D0000}"/>
    <cellStyle name="Total 3 24" xfId="32039" xr:uid="{00000000-0005-0000-0000-0000277D0000}"/>
    <cellStyle name="Total 3 24 2" xfId="32040" xr:uid="{00000000-0005-0000-0000-0000287D0000}"/>
    <cellStyle name="Total 3 24 3" xfId="32041" xr:uid="{00000000-0005-0000-0000-0000297D0000}"/>
    <cellStyle name="Total 3 25" xfId="32042" xr:uid="{00000000-0005-0000-0000-00002A7D0000}"/>
    <cellStyle name="Total 3 25 2" xfId="32043" xr:uid="{00000000-0005-0000-0000-00002B7D0000}"/>
    <cellStyle name="Total 3 25 3" xfId="32044" xr:uid="{00000000-0005-0000-0000-00002C7D0000}"/>
    <cellStyle name="Total 3 26" xfId="32045" xr:uid="{00000000-0005-0000-0000-00002D7D0000}"/>
    <cellStyle name="Total 3 26 2" xfId="32046" xr:uid="{00000000-0005-0000-0000-00002E7D0000}"/>
    <cellStyle name="Total 3 26 3" xfId="32047" xr:uid="{00000000-0005-0000-0000-00002F7D0000}"/>
    <cellStyle name="Total 3 27" xfId="32048" xr:uid="{00000000-0005-0000-0000-0000307D0000}"/>
    <cellStyle name="Total 3 27 2" xfId="32049" xr:uid="{00000000-0005-0000-0000-0000317D0000}"/>
    <cellStyle name="Total 3 27 3" xfId="32050" xr:uid="{00000000-0005-0000-0000-0000327D0000}"/>
    <cellStyle name="Total 3 28" xfId="32051" xr:uid="{00000000-0005-0000-0000-0000337D0000}"/>
    <cellStyle name="Total 3 3" xfId="32052" xr:uid="{00000000-0005-0000-0000-0000347D0000}"/>
    <cellStyle name="Total 3 3 10" xfId="32053" xr:uid="{00000000-0005-0000-0000-0000357D0000}"/>
    <cellStyle name="Total 3 3 10 2" xfId="32054" xr:uid="{00000000-0005-0000-0000-0000367D0000}"/>
    <cellStyle name="Total 3 3 10 3" xfId="32055" xr:uid="{00000000-0005-0000-0000-0000377D0000}"/>
    <cellStyle name="Total 3 3 11" xfId="32056" xr:uid="{00000000-0005-0000-0000-0000387D0000}"/>
    <cellStyle name="Total 3 3 11 2" xfId="32057" xr:uid="{00000000-0005-0000-0000-0000397D0000}"/>
    <cellStyle name="Total 3 3 11 3" xfId="32058" xr:uid="{00000000-0005-0000-0000-00003A7D0000}"/>
    <cellStyle name="Total 3 3 12" xfId="32059" xr:uid="{00000000-0005-0000-0000-00003B7D0000}"/>
    <cellStyle name="Total 3 3 12 2" xfId="32060" xr:uid="{00000000-0005-0000-0000-00003C7D0000}"/>
    <cellStyle name="Total 3 3 12 3" xfId="32061" xr:uid="{00000000-0005-0000-0000-00003D7D0000}"/>
    <cellStyle name="Total 3 3 13" xfId="32062" xr:uid="{00000000-0005-0000-0000-00003E7D0000}"/>
    <cellStyle name="Total 3 3 13 2" xfId="32063" xr:uid="{00000000-0005-0000-0000-00003F7D0000}"/>
    <cellStyle name="Total 3 3 13 3" xfId="32064" xr:uid="{00000000-0005-0000-0000-0000407D0000}"/>
    <cellStyle name="Total 3 3 14" xfId="32065" xr:uid="{00000000-0005-0000-0000-0000417D0000}"/>
    <cellStyle name="Total 3 3 14 2" xfId="32066" xr:uid="{00000000-0005-0000-0000-0000427D0000}"/>
    <cellStyle name="Total 3 3 14 3" xfId="32067" xr:uid="{00000000-0005-0000-0000-0000437D0000}"/>
    <cellStyle name="Total 3 3 15" xfId="32068" xr:uid="{00000000-0005-0000-0000-0000447D0000}"/>
    <cellStyle name="Total 3 3 15 2" xfId="32069" xr:uid="{00000000-0005-0000-0000-0000457D0000}"/>
    <cellStyle name="Total 3 3 15 3" xfId="32070" xr:uid="{00000000-0005-0000-0000-0000467D0000}"/>
    <cellStyle name="Total 3 3 16" xfId="32071" xr:uid="{00000000-0005-0000-0000-0000477D0000}"/>
    <cellStyle name="Total 3 3 2" xfId="32072" xr:uid="{00000000-0005-0000-0000-0000487D0000}"/>
    <cellStyle name="Total 3 3 2 2" xfId="32073" xr:uid="{00000000-0005-0000-0000-0000497D0000}"/>
    <cellStyle name="Total 3 3 2 3" xfId="32074" xr:uid="{00000000-0005-0000-0000-00004A7D0000}"/>
    <cellStyle name="Total 3 3 3" xfId="32075" xr:uid="{00000000-0005-0000-0000-00004B7D0000}"/>
    <cellStyle name="Total 3 3 3 2" xfId="32076" xr:uid="{00000000-0005-0000-0000-00004C7D0000}"/>
    <cellStyle name="Total 3 3 3 3" xfId="32077" xr:uid="{00000000-0005-0000-0000-00004D7D0000}"/>
    <cellStyle name="Total 3 3 4" xfId="32078" xr:uid="{00000000-0005-0000-0000-00004E7D0000}"/>
    <cellStyle name="Total 3 3 4 2" xfId="32079" xr:uid="{00000000-0005-0000-0000-00004F7D0000}"/>
    <cellStyle name="Total 3 3 4 3" xfId="32080" xr:uid="{00000000-0005-0000-0000-0000507D0000}"/>
    <cellStyle name="Total 3 3 5" xfId="32081" xr:uid="{00000000-0005-0000-0000-0000517D0000}"/>
    <cellStyle name="Total 3 3 5 2" xfId="32082" xr:uid="{00000000-0005-0000-0000-0000527D0000}"/>
    <cellStyle name="Total 3 3 5 3" xfId="32083" xr:uid="{00000000-0005-0000-0000-0000537D0000}"/>
    <cellStyle name="Total 3 3 6" xfId="32084" xr:uid="{00000000-0005-0000-0000-0000547D0000}"/>
    <cellStyle name="Total 3 3 6 2" xfId="32085" xr:uid="{00000000-0005-0000-0000-0000557D0000}"/>
    <cellStyle name="Total 3 3 6 3" xfId="32086" xr:uid="{00000000-0005-0000-0000-0000567D0000}"/>
    <cellStyle name="Total 3 3 7" xfId="32087" xr:uid="{00000000-0005-0000-0000-0000577D0000}"/>
    <cellStyle name="Total 3 3 7 2" xfId="32088" xr:uid="{00000000-0005-0000-0000-0000587D0000}"/>
    <cellStyle name="Total 3 3 7 3" xfId="32089" xr:uid="{00000000-0005-0000-0000-0000597D0000}"/>
    <cellStyle name="Total 3 3 8" xfId="32090" xr:uid="{00000000-0005-0000-0000-00005A7D0000}"/>
    <cellStyle name="Total 3 3 8 2" xfId="32091" xr:uid="{00000000-0005-0000-0000-00005B7D0000}"/>
    <cellStyle name="Total 3 3 8 3" xfId="32092" xr:uid="{00000000-0005-0000-0000-00005C7D0000}"/>
    <cellStyle name="Total 3 3 9" xfId="32093" xr:uid="{00000000-0005-0000-0000-00005D7D0000}"/>
    <cellStyle name="Total 3 3 9 2" xfId="32094" xr:uid="{00000000-0005-0000-0000-00005E7D0000}"/>
    <cellStyle name="Total 3 3 9 3" xfId="32095" xr:uid="{00000000-0005-0000-0000-00005F7D0000}"/>
    <cellStyle name="Total 3 4" xfId="32096" xr:uid="{00000000-0005-0000-0000-0000607D0000}"/>
    <cellStyle name="Total 3 4 10" xfId="32097" xr:uid="{00000000-0005-0000-0000-0000617D0000}"/>
    <cellStyle name="Total 3 4 10 2" xfId="32098" xr:uid="{00000000-0005-0000-0000-0000627D0000}"/>
    <cellStyle name="Total 3 4 10 3" xfId="32099" xr:uid="{00000000-0005-0000-0000-0000637D0000}"/>
    <cellStyle name="Total 3 4 11" xfId="32100" xr:uid="{00000000-0005-0000-0000-0000647D0000}"/>
    <cellStyle name="Total 3 4 11 2" xfId="32101" xr:uid="{00000000-0005-0000-0000-0000657D0000}"/>
    <cellStyle name="Total 3 4 11 3" xfId="32102" xr:uid="{00000000-0005-0000-0000-0000667D0000}"/>
    <cellStyle name="Total 3 4 12" xfId="32103" xr:uid="{00000000-0005-0000-0000-0000677D0000}"/>
    <cellStyle name="Total 3 4 12 2" xfId="32104" xr:uid="{00000000-0005-0000-0000-0000687D0000}"/>
    <cellStyle name="Total 3 4 12 3" xfId="32105" xr:uid="{00000000-0005-0000-0000-0000697D0000}"/>
    <cellStyle name="Total 3 4 13" xfId="32106" xr:uid="{00000000-0005-0000-0000-00006A7D0000}"/>
    <cellStyle name="Total 3 4 13 2" xfId="32107" xr:uid="{00000000-0005-0000-0000-00006B7D0000}"/>
    <cellStyle name="Total 3 4 13 3" xfId="32108" xr:uid="{00000000-0005-0000-0000-00006C7D0000}"/>
    <cellStyle name="Total 3 4 14" xfId="32109" xr:uid="{00000000-0005-0000-0000-00006D7D0000}"/>
    <cellStyle name="Total 3 4 14 2" xfId="32110" xr:uid="{00000000-0005-0000-0000-00006E7D0000}"/>
    <cellStyle name="Total 3 4 14 3" xfId="32111" xr:uid="{00000000-0005-0000-0000-00006F7D0000}"/>
    <cellStyle name="Total 3 4 15" xfId="32112" xr:uid="{00000000-0005-0000-0000-0000707D0000}"/>
    <cellStyle name="Total 3 4 15 2" xfId="32113" xr:uid="{00000000-0005-0000-0000-0000717D0000}"/>
    <cellStyle name="Total 3 4 15 3" xfId="32114" xr:uid="{00000000-0005-0000-0000-0000727D0000}"/>
    <cellStyle name="Total 3 4 16" xfId="32115" xr:uid="{00000000-0005-0000-0000-0000737D0000}"/>
    <cellStyle name="Total 3 4 2" xfId="32116" xr:uid="{00000000-0005-0000-0000-0000747D0000}"/>
    <cellStyle name="Total 3 4 2 2" xfId="32117" xr:uid="{00000000-0005-0000-0000-0000757D0000}"/>
    <cellStyle name="Total 3 4 2 3" xfId="32118" xr:uid="{00000000-0005-0000-0000-0000767D0000}"/>
    <cellStyle name="Total 3 4 3" xfId="32119" xr:uid="{00000000-0005-0000-0000-0000777D0000}"/>
    <cellStyle name="Total 3 4 3 2" xfId="32120" xr:uid="{00000000-0005-0000-0000-0000787D0000}"/>
    <cellStyle name="Total 3 4 3 3" xfId="32121" xr:uid="{00000000-0005-0000-0000-0000797D0000}"/>
    <cellStyle name="Total 3 4 4" xfId="32122" xr:uid="{00000000-0005-0000-0000-00007A7D0000}"/>
    <cellStyle name="Total 3 4 4 2" xfId="32123" xr:uid="{00000000-0005-0000-0000-00007B7D0000}"/>
    <cellStyle name="Total 3 4 4 3" xfId="32124" xr:uid="{00000000-0005-0000-0000-00007C7D0000}"/>
    <cellStyle name="Total 3 4 5" xfId="32125" xr:uid="{00000000-0005-0000-0000-00007D7D0000}"/>
    <cellStyle name="Total 3 4 5 2" xfId="32126" xr:uid="{00000000-0005-0000-0000-00007E7D0000}"/>
    <cellStyle name="Total 3 4 5 3" xfId="32127" xr:uid="{00000000-0005-0000-0000-00007F7D0000}"/>
    <cellStyle name="Total 3 4 6" xfId="32128" xr:uid="{00000000-0005-0000-0000-0000807D0000}"/>
    <cellStyle name="Total 3 4 6 2" xfId="32129" xr:uid="{00000000-0005-0000-0000-0000817D0000}"/>
    <cellStyle name="Total 3 4 6 3" xfId="32130" xr:uid="{00000000-0005-0000-0000-0000827D0000}"/>
    <cellStyle name="Total 3 4 7" xfId="32131" xr:uid="{00000000-0005-0000-0000-0000837D0000}"/>
    <cellStyle name="Total 3 4 7 2" xfId="32132" xr:uid="{00000000-0005-0000-0000-0000847D0000}"/>
    <cellStyle name="Total 3 4 7 3" xfId="32133" xr:uid="{00000000-0005-0000-0000-0000857D0000}"/>
    <cellStyle name="Total 3 4 8" xfId="32134" xr:uid="{00000000-0005-0000-0000-0000867D0000}"/>
    <cellStyle name="Total 3 4 8 2" xfId="32135" xr:uid="{00000000-0005-0000-0000-0000877D0000}"/>
    <cellStyle name="Total 3 4 8 3" xfId="32136" xr:uid="{00000000-0005-0000-0000-0000887D0000}"/>
    <cellStyle name="Total 3 4 9" xfId="32137" xr:uid="{00000000-0005-0000-0000-0000897D0000}"/>
    <cellStyle name="Total 3 4 9 2" xfId="32138" xr:uid="{00000000-0005-0000-0000-00008A7D0000}"/>
    <cellStyle name="Total 3 4 9 3" xfId="32139" xr:uid="{00000000-0005-0000-0000-00008B7D0000}"/>
    <cellStyle name="Total 3 5" xfId="32140" xr:uid="{00000000-0005-0000-0000-00008C7D0000}"/>
    <cellStyle name="Total 3 5 10" xfId="32141" xr:uid="{00000000-0005-0000-0000-00008D7D0000}"/>
    <cellStyle name="Total 3 5 10 2" xfId="32142" xr:uid="{00000000-0005-0000-0000-00008E7D0000}"/>
    <cellStyle name="Total 3 5 10 3" xfId="32143" xr:uid="{00000000-0005-0000-0000-00008F7D0000}"/>
    <cellStyle name="Total 3 5 11" xfId="32144" xr:uid="{00000000-0005-0000-0000-0000907D0000}"/>
    <cellStyle name="Total 3 5 11 2" xfId="32145" xr:uid="{00000000-0005-0000-0000-0000917D0000}"/>
    <cellStyle name="Total 3 5 11 3" xfId="32146" xr:uid="{00000000-0005-0000-0000-0000927D0000}"/>
    <cellStyle name="Total 3 5 12" xfId="32147" xr:uid="{00000000-0005-0000-0000-0000937D0000}"/>
    <cellStyle name="Total 3 5 12 2" xfId="32148" xr:uid="{00000000-0005-0000-0000-0000947D0000}"/>
    <cellStyle name="Total 3 5 12 3" xfId="32149" xr:uid="{00000000-0005-0000-0000-0000957D0000}"/>
    <cellStyle name="Total 3 5 13" xfId="32150" xr:uid="{00000000-0005-0000-0000-0000967D0000}"/>
    <cellStyle name="Total 3 5 13 2" xfId="32151" xr:uid="{00000000-0005-0000-0000-0000977D0000}"/>
    <cellStyle name="Total 3 5 13 3" xfId="32152" xr:uid="{00000000-0005-0000-0000-0000987D0000}"/>
    <cellStyle name="Total 3 5 14" xfId="32153" xr:uid="{00000000-0005-0000-0000-0000997D0000}"/>
    <cellStyle name="Total 3 5 14 2" xfId="32154" xr:uid="{00000000-0005-0000-0000-00009A7D0000}"/>
    <cellStyle name="Total 3 5 14 3" xfId="32155" xr:uid="{00000000-0005-0000-0000-00009B7D0000}"/>
    <cellStyle name="Total 3 5 15" xfId="32156" xr:uid="{00000000-0005-0000-0000-00009C7D0000}"/>
    <cellStyle name="Total 3 5 15 2" xfId="32157" xr:uid="{00000000-0005-0000-0000-00009D7D0000}"/>
    <cellStyle name="Total 3 5 15 3" xfId="32158" xr:uid="{00000000-0005-0000-0000-00009E7D0000}"/>
    <cellStyle name="Total 3 5 16" xfId="32159" xr:uid="{00000000-0005-0000-0000-00009F7D0000}"/>
    <cellStyle name="Total 3 5 2" xfId="32160" xr:uid="{00000000-0005-0000-0000-0000A07D0000}"/>
    <cellStyle name="Total 3 5 2 2" xfId="32161" xr:uid="{00000000-0005-0000-0000-0000A17D0000}"/>
    <cellStyle name="Total 3 5 2 3" xfId="32162" xr:uid="{00000000-0005-0000-0000-0000A27D0000}"/>
    <cellStyle name="Total 3 5 3" xfId="32163" xr:uid="{00000000-0005-0000-0000-0000A37D0000}"/>
    <cellStyle name="Total 3 5 3 2" xfId="32164" xr:uid="{00000000-0005-0000-0000-0000A47D0000}"/>
    <cellStyle name="Total 3 5 3 3" xfId="32165" xr:uid="{00000000-0005-0000-0000-0000A57D0000}"/>
    <cellStyle name="Total 3 5 4" xfId="32166" xr:uid="{00000000-0005-0000-0000-0000A67D0000}"/>
    <cellStyle name="Total 3 5 4 2" xfId="32167" xr:uid="{00000000-0005-0000-0000-0000A77D0000}"/>
    <cellStyle name="Total 3 5 4 3" xfId="32168" xr:uid="{00000000-0005-0000-0000-0000A87D0000}"/>
    <cellStyle name="Total 3 5 5" xfId="32169" xr:uid="{00000000-0005-0000-0000-0000A97D0000}"/>
    <cellStyle name="Total 3 5 5 2" xfId="32170" xr:uid="{00000000-0005-0000-0000-0000AA7D0000}"/>
    <cellStyle name="Total 3 5 5 3" xfId="32171" xr:uid="{00000000-0005-0000-0000-0000AB7D0000}"/>
    <cellStyle name="Total 3 5 6" xfId="32172" xr:uid="{00000000-0005-0000-0000-0000AC7D0000}"/>
    <cellStyle name="Total 3 5 6 2" xfId="32173" xr:uid="{00000000-0005-0000-0000-0000AD7D0000}"/>
    <cellStyle name="Total 3 5 6 3" xfId="32174" xr:uid="{00000000-0005-0000-0000-0000AE7D0000}"/>
    <cellStyle name="Total 3 5 7" xfId="32175" xr:uid="{00000000-0005-0000-0000-0000AF7D0000}"/>
    <cellStyle name="Total 3 5 7 2" xfId="32176" xr:uid="{00000000-0005-0000-0000-0000B07D0000}"/>
    <cellStyle name="Total 3 5 7 3" xfId="32177" xr:uid="{00000000-0005-0000-0000-0000B17D0000}"/>
    <cellStyle name="Total 3 5 8" xfId="32178" xr:uid="{00000000-0005-0000-0000-0000B27D0000}"/>
    <cellStyle name="Total 3 5 8 2" xfId="32179" xr:uid="{00000000-0005-0000-0000-0000B37D0000}"/>
    <cellStyle name="Total 3 5 8 3" xfId="32180" xr:uid="{00000000-0005-0000-0000-0000B47D0000}"/>
    <cellStyle name="Total 3 5 9" xfId="32181" xr:uid="{00000000-0005-0000-0000-0000B57D0000}"/>
    <cellStyle name="Total 3 5 9 2" xfId="32182" xr:uid="{00000000-0005-0000-0000-0000B67D0000}"/>
    <cellStyle name="Total 3 5 9 3" xfId="32183" xr:uid="{00000000-0005-0000-0000-0000B77D0000}"/>
    <cellStyle name="Total 3 6" xfId="32184" xr:uid="{00000000-0005-0000-0000-0000B87D0000}"/>
    <cellStyle name="Total 3 6 10" xfId="32185" xr:uid="{00000000-0005-0000-0000-0000B97D0000}"/>
    <cellStyle name="Total 3 6 10 2" xfId="32186" xr:uid="{00000000-0005-0000-0000-0000BA7D0000}"/>
    <cellStyle name="Total 3 6 10 3" xfId="32187" xr:uid="{00000000-0005-0000-0000-0000BB7D0000}"/>
    <cellStyle name="Total 3 6 11" xfId="32188" xr:uid="{00000000-0005-0000-0000-0000BC7D0000}"/>
    <cellStyle name="Total 3 6 11 2" xfId="32189" xr:uid="{00000000-0005-0000-0000-0000BD7D0000}"/>
    <cellStyle name="Total 3 6 11 3" xfId="32190" xr:uid="{00000000-0005-0000-0000-0000BE7D0000}"/>
    <cellStyle name="Total 3 6 12" xfId="32191" xr:uid="{00000000-0005-0000-0000-0000BF7D0000}"/>
    <cellStyle name="Total 3 6 12 2" xfId="32192" xr:uid="{00000000-0005-0000-0000-0000C07D0000}"/>
    <cellStyle name="Total 3 6 12 3" xfId="32193" xr:uid="{00000000-0005-0000-0000-0000C17D0000}"/>
    <cellStyle name="Total 3 6 13" xfId="32194" xr:uid="{00000000-0005-0000-0000-0000C27D0000}"/>
    <cellStyle name="Total 3 6 13 2" xfId="32195" xr:uid="{00000000-0005-0000-0000-0000C37D0000}"/>
    <cellStyle name="Total 3 6 13 3" xfId="32196" xr:uid="{00000000-0005-0000-0000-0000C47D0000}"/>
    <cellStyle name="Total 3 6 14" xfId="32197" xr:uid="{00000000-0005-0000-0000-0000C57D0000}"/>
    <cellStyle name="Total 3 6 14 2" xfId="32198" xr:uid="{00000000-0005-0000-0000-0000C67D0000}"/>
    <cellStyle name="Total 3 6 14 3" xfId="32199" xr:uid="{00000000-0005-0000-0000-0000C77D0000}"/>
    <cellStyle name="Total 3 6 15" xfId="32200" xr:uid="{00000000-0005-0000-0000-0000C87D0000}"/>
    <cellStyle name="Total 3 6 15 2" xfId="32201" xr:uid="{00000000-0005-0000-0000-0000C97D0000}"/>
    <cellStyle name="Total 3 6 15 3" xfId="32202" xr:uid="{00000000-0005-0000-0000-0000CA7D0000}"/>
    <cellStyle name="Total 3 6 16" xfId="32203" xr:uid="{00000000-0005-0000-0000-0000CB7D0000}"/>
    <cellStyle name="Total 3 6 2" xfId="32204" xr:uid="{00000000-0005-0000-0000-0000CC7D0000}"/>
    <cellStyle name="Total 3 6 2 2" xfId="32205" xr:uid="{00000000-0005-0000-0000-0000CD7D0000}"/>
    <cellStyle name="Total 3 6 2 3" xfId="32206" xr:uid="{00000000-0005-0000-0000-0000CE7D0000}"/>
    <cellStyle name="Total 3 6 3" xfId="32207" xr:uid="{00000000-0005-0000-0000-0000CF7D0000}"/>
    <cellStyle name="Total 3 6 3 2" xfId="32208" xr:uid="{00000000-0005-0000-0000-0000D07D0000}"/>
    <cellStyle name="Total 3 6 3 3" xfId="32209" xr:uid="{00000000-0005-0000-0000-0000D17D0000}"/>
    <cellStyle name="Total 3 6 4" xfId="32210" xr:uid="{00000000-0005-0000-0000-0000D27D0000}"/>
    <cellStyle name="Total 3 6 4 2" xfId="32211" xr:uid="{00000000-0005-0000-0000-0000D37D0000}"/>
    <cellStyle name="Total 3 6 4 3" xfId="32212" xr:uid="{00000000-0005-0000-0000-0000D47D0000}"/>
    <cellStyle name="Total 3 6 5" xfId="32213" xr:uid="{00000000-0005-0000-0000-0000D57D0000}"/>
    <cellStyle name="Total 3 6 5 2" xfId="32214" xr:uid="{00000000-0005-0000-0000-0000D67D0000}"/>
    <cellStyle name="Total 3 6 5 3" xfId="32215" xr:uid="{00000000-0005-0000-0000-0000D77D0000}"/>
    <cellStyle name="Total 3 6 6" xfId="32216" xr:uid="{00000000-0005-0000-0000-0000D87D0000}"/>
    <cellStyle name="Total 3 6 6 2" xfId="32217" xr:uid="{00000000-0005-0000-0000-0000D97D0000}"/>
    <cellStyle name="Total 3 6 6 3" xfId="32218" xr:uid="{00000000-0005-0000-0000-0000DA7D0000}"/>
    <cellStyle name="Total 3 6 7" xfId="32219" xr:uid="{00000000-0005-0000-0000-0000DB7D0000}"/>
    <cellStyle name="Total 3 6 7 2" xfId="32220" xr:uid="{00000000-0005-0000-0000-0000DC7D0000}"/>
    <cellStyle name="Total 3 6 7 3" xfId="32221" xr:uid="{00000000-0005-0000-0000-0000DD7D0000}"/>
    <cellStyle name="Total 3 6 8" xfId="32222" xr:uid="{00000000-0005-0000-0000-0000DE7D0000}"/>
    <cellStyle name="Total 3 6 8 2" xfId="32223" xr:uid="{00000000-0005-0000-0000-0000DF7D0000}"/>
    <cellStyle name="Total 3 6 8 3" xfId="32224" xr:uid="{00000000-0005-0000-0000-0000E07D0000}"/>
    <cellStyle name="Total 3 6 9" xfId="32225" xr:uid="{00000000-0005-0000-0000-0000E17D0000}"/>
    <cellStyle name="Total 3 6 9 2" xfId="32226" xr:uid="{00000000-0005-0000-0000-0000E27D0000}"/>
    <cellStyle name="Total 3 6 9 3" xfId="32227" xr:uid="{00000000-0005-0000-0000-0000E37D0000}"/>
    <cellStyle name="Total 3 7" xfId="32228" xr:uid="{00000000-0005-0000-0000-0000E47D0000}"/>
    <cellStyle name="Total 3 7 10" xfId="32229" xr:uid="{00000000-0005-0000-0000-0000E57D0000}"/>
    <cellStyle name="Total 3 7 10 2" xfId="32230" xr:uid="{00000000-0005-0000-0000-0000E67D0000}"/>
    <cellStyle name="Total 3 7 10 3" xfId="32231" xr:uid="{00000000-0005-0000-0000-0000E77D0000}"/>
    <cellStyle name="Total 3 7 11" xfId="32232" xr:uid="{00000000-0005-0000-0000-0000E87D0000}"/>
    <cellStyle name="Total 3 7 11 2" xfId="32233" xr:uid="{00000000-0005-0000-0000-0000E97D0000}"/>
    <cellStyle name="Total 3 7 11 3" xfId="32234" xr:uid="{00000000-0005-0000-0000-0000EA7D0000}"/>
    <cellStyle name="Total 3 7 12" xfId="32235" xr:uid="{00000000-0005-0000-0000-0000EB7D0000}"/>
    <cellStyle name="Total 3 7 12 2" xfId="32236" xr:uid="{00000000-0005-0000-0000-0000EC7D0000}"/>
    <cellStyle name="Total 3 7 12 3" xfId="32237" xr:uid="{00000000-0005-0000-0000-0000ED7D0000}"/>
    <cellStyle name="Total 3 7 13" xfId="32238" xr:uid="{00000000-0005-0000-0000-0000EE7D0000}"/>
    <cellStyle name="Total 3 7 13 2" xfId="32239" xr:uid="{00000000-0005-0000-0000-0000EF7D0000}"/>
    <cellStyle name="Total 3 7 13 3" xfId="32240" xr:uid="{00000000-0005-0000-0000-0000F07D0000}"/>
    <cellStyle name="Total 3 7 14" xfId="32241" xr:uid="{00000000-0005-0000-0000-0000F17D0000}"/>
    <cellStyle name="Total 3 7 14 2" xfId="32242" xr:uid="{00000000-0005-0000-0000-0000F27D0000}"/>
    <cellStyle name="Total 3 7 14 3" xfId="32243" xr:uid="{00000000-0005-0000-0000-0000F37D0000}"/>
    <cellStyle name="Total 3 7 15" xfId="32244" xr:uid="{00000000-0005-0000-0000-0000F47D0000}"/>
    <cellStyle name="Total 3 7 15 2" xfId="32245" xr:uid="{00000000-0005-0000-0000-0000F57D0000}"/>
    <cellStyle name="Total 3 7 15 3" xfId="32246" xr:uid="{00000000-0005-0000-0000-0000F67D0000}"/>
    <cellStyle name="Total 3 7 16" xfId="32247" xr:uid="{00000000-0005-0000-0000-0000F77D0000}"/>
    <cellStyle name="Total 3 7 2" xfId="32248" xr:uid="{00000000-0005-0000-0000-0000F87D0000}"/>
    <cellStyle name="Total 3 7 2 2" xfId="32249" xr:uid="{00000000-0005-0000-0000-0000F97D0000}"/>
    <cellStyle name="Total 3 7 2 3" xfId="32250" xr:uid="{00000000-0005-0000-0000-0000FA7D0000}"/>
    <cellStyle name="Total 3 7 3" xfId="32251" xr:uid="{00000000-0005-0000-0000-0000FB7D0000}"/>
    <cellStyle name="Total 3 7 3 2" xfId="32252" xr:uid="{00000000-0005-0000-0000-0000FC7D0000}"/>
    <cellStyle name="Total 3 7 3 3" xfId="32253" xr:uid="{00000000-0005-0000-0000-0000FD7D0000}"/>
    <cellStyle name="Total 3 7 4" xfId="32254" xr:uid="{00000000-0005-0000-0000-0000FE7D0000}"/>
    <cellStyle name="Total 3 7 4 2" xfId="32255" xr:uid="{00000000-0005-0000-0000-0000FF7D0000}"/>
    <cellStyle name="Total 3 7 4 3" xfId="32256" xr:uid="{00000000-0005-0000-0000-0000007E0000}"/>
    <cellStyle name="Total 3 7 5" xfId="32257" xr:uid="{00000000-0005-0000-0000-0000017E0000}"/>
    <cellStyle name="Total 3 7 5 2" xfId="32258" xr:uid="{00000000-0005-0000-0000-0000027E0000}"/>
    <cellStyle name="Total 3 7 5 3" xfId="32259" xr:uid="{00000000-0005-0000-0000-0000037E0000}"/>
    <cellStyle name="Total 3 7 6" xfId="32260" xr:uid="{00000000-0005-0000-0000-0000047E0000}"/>
    <cellStyle name="Total 3 7 6 2" xfId="32261" xr:uid="{00000000-0005-0000-0000-0000057E0000}"/>
    <cellStyle name="Total 3 7 6 3" xfId="32262" xr:uid="{00000000-0005-0000-0000-0000067E0000}"/>
    <cellStyle name="Total 3 7 7" xfId="32263" xr:uid="{00000000-0005-0000-0000-0000077E0000}"/>
    <cellStyle name="Total 3 7 7 2" xfId="32264" xr:uid="{00000000-0005-0000-0000-0000087E0000}"/>
    <cellStyle name="Total 3 7 7 3" xfId="32265" xr:uid="{00000000-0005-0000-0000-0000097E0000}"/>
    <cellStyle name="Total 3 7 8" xfId="32266" xr:uid="{00000000-0005-0000-0000-00000A7E0000}"/>
    <cellStyle name="Total 3 7 8 2" xfId="32267" xr:uid="{00000000-0005-0000-0000-00000B7E0000}"/>
    <cellStyle name="Total 3 7 8 3" xfId="32268" xr:uid="{00000000-0005-0000-0000-00000C7E0000}"/>
    <cellStyle name="Total 3 7 9" xfId="32269" xr:uid="{00000000-0005-0000-0000-00000D7E0000}"/>
    <cellStyle name="Total 3 7 9 2" xfId="32270" xr:uid="{00000000-0005-0000-0000-00000E7E0000}"/>
    <cellStyle name="Total 3 7 9 3" xfId="32271" xr:uid="{00000000-0005-0000-0000-00000F7E0000}"/>
    <cellStyle name="Total 3 8" xfId="32272" xr:uid="{00000000-0005-0000-0000-0000107E0000}"/>
    <cellStyle name="Total 3 8 10" xfId="32273" xr:uid="{00000000-0005-0000-0000-0000117E0000}"/>
    <cellStyle name="Total 3 8 10 2" xfId="32274" xr:uid="{00000000-0005-0000-0000-0000127E0000}"/>
    <cellStyle name="Total 3 8 10 3" xfId="32275" xr:uid="{00000000-0005-0000-0000-0000137E0000}"/>
    <cellStyle name="Total 3 8 11" xfId="32276" xr:uid="{00000000-0005-0000-0000-0000147E0000}"/>
    <cellStyle name="Total 3 8 11 2" xfId="32277" xr:uid="{00000000-0005-0000-0000-0000157E0000}"/>
    <cellStyle name="Total 3 8 11 3" xfId="32278" xr:uid="{00000000-0005-0000-0000-0000167E0000}"/>
    <cellStyle name="Total 3 8 12" xfId="32279" xr:uid="{00000000-0005-0000-0000-0000177E0000}"/>
    <cellStyle name="Total 3 8 12 2" xfId="32280" xr:uid="{00000000-0005-0000-0000-0000187E0000}"/>
    <cellStyle name="Total 3 8 12 3" xfId="32281" xr:uid="{00000000-0005-0000-0000-0000197E0000}"/>
    <cellStyle name="Total 3 8 13" xfId="32282" xr:uid="{00000000-0005-0000-0000-00001A7E0000}"/>
    <cellStyle name="Total 3 8 13 2" xfId="32283" xr:uid="{00000000-0005-0000-0000-00001B7E0000}"/>
    <cellStyle name="Total 3 8 13 3" xfId="32284" xr:uid="{00000000-0005-0000-0000-00001C7E0000}"/>
    <cellStyle name="Total 3 8 14" xfId="32285" xr:uid="{00000000-0005-0000-0000-00001D7E0000}"/>
    <cellStyle name="Total 3 8 14 2" xfId="32286" xr:uid="{00000000-0005-0000-0000-00001E7E0000}"/>
    <cellStyle name="Total 3 8 14 3" xfId="32287" xr:uid="{00000000-0005-0000-0000-00001F7E0000}"/>
    <cellStyle name="Total 3 8 15" xfId="32288" xr:uid="{00000000-0005-0000-0000-0000207E0000}"/>
    <cellStyle name="Total 3 8 15 2" xfId="32289" xr:uid="{00000000-0005-0000-0000-0000217E0000}"/>
    <cellStyle name="Total 3 8 15 3" xfId="32290" xr:uid="{00000000-0005-0000-0000-0000227E0000}"/>
    <cellStyle name="Total 3 8 16" xfId="32291" xr:uid="{00000000-0005-0000-0000-0000237E0000}"/>
    <cellStyle name="Total 3 8 2" xfId="32292" xr:uid="{00000000-0005-0000-0000-0000247E0000}"/>
    <cellStyle name="Total 3 8 2 2" xfId="32293" xr:uid="{00000000-0005-0000-0000-0000257E0000}"/>
    <cellStyle name="Total 3 8 2 3" xfId="32294" xr:uid="{00000000-0005-0000-0000-0000267E0000}"/>
    <cellStyle name="Total 3 8 3" xfId="32295" xr:uid="{00000000-0005-0000-0000-0000277E0000}"/>
    <cellStyle name="Total 3 8 3 2" xfId="32296" xr:uid="{00000000-0005-0000-0000-0000287E0000}"/>
    <cellStyle name="Total 3 8 3 3" xfId="32297" xr:uid="{00000000-0005-0000-0000-0000297E0000}"/>
    <cellStyle name="Total 3 8 4" xfId="32298" xr:uid="{00000000-0005-0000-0000-00002A7E0000}"/>
    <cellStyle name="Total 3 8 4 2" xfId="32299" xr:uid="{00000000-0005-0000-0000-00002B7E0000}"/>
    <cellStyle name="Total 3 8 4 3" xfId="32300" xr:uid="{00000000-0005-0000-0000-00002C7E0000}"/>
    <cellStyle name="Total 3 8 5" xfId="32301" xr:uid="{00000000-0005-0000-0000-00002D7E0000}"/>
    <cellStyle name="Total 3 8 5 2" xfId="32302" xr:uid="{00000000-0005-0000-0000-00002E7E0000}"/>
    <cellStyle name="Total 3 8 5 3" xfId="32303" xr:uid="{00000000-0005-0000-0000-00002F7E0000}"/>
    <cellStyle name="Total 3 8 6" xfId="32304" xr:uid="{00000000-0005-0000-0000-0000307E0000}"/>
    <cellStyle name="Total 3 8 6 2" xfId="32305" xr:uid="{00000000-0005-0000-0000-0000317E0000}"/>
    <cellStyle name="Total 3 8 6 3" xfId="32306" xr:uid="{00000000-0005-0000-0000-0000327E0000}"/>
    <cellStyle name="Total 3 8 7" xfId="32307" xr:uid="{00000000-0005-0000-0000-0000337E0000}"/>
    <cellStyle name="Total 3 8 7 2" xfId="32308" xr:uid="{00000000-0005-0000-0000-0000347E0000}"/>
    <cellStyle name="Total 3 8 7 3" xfId="32309" xr:uid="{00000000-0005-0000-0000-0000357E0000}"/>
    <cellStyle name="Total 3 8 8" xfId="32310" xr:uid="{00000000-0005-0000-0000-0000367E0000}"/>
    <cellStyle name="Total 3 8 8 2" xfId="32311" xr:uid="{00000000-0005-0000-0000-0000377E0000}"/>
    <cellStyle name="Total 3 8 8 3" xfId="32312" xr:uid="{00000000-0005-0000-0000-0000387E0000}"/>
    <cellStyle name="Total 3 8 9" xfId="32313" xr:uid="{00000000-0005-0000-0000-0000397E0000}"/>
    <cellStyle name="Total 3 8 9 2" xfId="32314" xr:uid="{00000000-0005-0000-0000-00003A7E0000}"/>
    <cellStyle name="Total 3 8 9 3" xfId="32315" xr:uid="{00000000-0005-0000-0000-00003B7E0000}"/>
    <cellStyle name="Total 3 9" xfId="32316" xr:uid="{00000000-0005-0000-0000-00003C7E0000}"/>
    <cellStyle name="Total 3 9 10" xfId="32317" xr:uid="{00000000-0005-0000-0000-00003D7E0000}"/>
    <cellStyle name="Total 3 9 10 2" xfId="32318" xr:uid="{00000000-0005-0000-0000-00003E7E0000}"/>
    <cellStyle name="Total 3 9 10 3" xfId="32319" xr:uid="{00000000-0005-0000-0000-00003F7E0000}"/>
    <cellStyle name="Total 3 9 11" xfId="32320" xr:uid="{00000000-0005-0000-0000-0000407E0000}"/>
    <cellStyle name="Total 3 9 11 2" xfId="32321" xr:uid="{00000000-0005-0000-0000-0000417E0000}"/>
    <cellStyle name="Total 3 9 11 3" xfId="32322" xr:uid="{00000000-0005-0000-0000-0000427E0000}"/>
    <cellStyle name="Total 3 9 12" xfId="32323" xr:uid="{00000000-0005-0000-0000-0000437E0000}"/>
    <cellStyle name="Total 3 9 12 2" xfId="32324" xr:uid="{00000000-0005-0000-0000-0000447E0000}"/>
    <cellStyle name="Total 3 9 12 3" xfId="32325" xr:uid="{00000000-0005-0000-0000-0000457E0000}"/>
    <cellStyle name="Total 3 9 13" xfId="32326" xr:uid="{00000000-0005-0000-0000-0000467E0000}"/>
    <cellStyle name="Total 3 9 13 2" xfId="32327" xr:uid="{00000000-0005-0000-0000-0000477E0000}"/>
    <cellStyle name="Total 3 9 13 3" xfId="32328" xr:uid="{00000000-0005-0000-0000-0000487E0000}"/>
    <cellStyle name="Total 3 9 14" xfId="32329" xr:uid="{00000000-0005-0000-0000-0000497E0000}"/>
    <cellStyle name="Total 3 9 14 2" xfId="32330" xr:uid="{00000000-0005-0000-0000-00004A7E0000}"/>
    <cellStyle name="Total 3 9 14 3" xfId="32331" xr:uid="{00000000-0005-0000-0000-00004B7E0000}"/>
    <cellStyle name="Total 3 9 15" xfId="32332" xr:uid="{00000000-0005-0000-0000-00004C7E0000}"/>
    <cellStyle name="Total 3 9 15 2" xfId="32333" xr:uid="{00000000-0005-0000-0000-00004D7E0000}"/>
    <cellStyle name="Total 3 9 15 3" xfId="32334" xr:uid="{00000000-0005-0000-0000-00004E7E0000}"/>
    <cellStyle name="Total 3 9 16" xfId="32335" xr:uid="{00000000-0005-0000-0000-00004F7E0000}"/>
    <cellStyle name="Total 3 9 2" xfId="32336" xr:uid="{00000000-0005-0000-0000-0000507E0000}"/>
    <cellStyle name="Total 3 9 2 2" xfId="32337" xr:uid="{00000000-0005-0000-0000-0000517E0000}"/>
    <cellStyle name="Total 3 9 2 3" xfId="32338" xr:uid="{00000000-0005-0000-0000-0000527E0000}"/>
    <cellStyle name="Total 3 9 3" xfId="32339" xr:uid="{00000000-0005-0000-0000-0000537E0000}"/>
    <cellStyle name="Total 3 9 3 2" xfId="32340" xr:uid="{00000000-0005-0000-0000-0000547E0000}"/>
    <cellStyle name="Total 3 9 3 3" xfId="32341" xr:uid="{00000000-0005-0000-0000-0000557E0000}"/>
    <cellStyle name="Total 3 9 4" xfId="32342" xr:uid="{00000000-0005-0000-0000-0000567E0000}"/>
    <cellStyle name="Total 3 9 4 2" xfId="32343" xr:uid="{00000000-0005-0000-0000-0000577E0000}"/>
    <cellStyle name="Total 3 9 4 3" xfId="32344" xr:uid="{00000000-0005-0000-0000-0000587E0000}"/>
    <cellStyle name="Total 3 9 5" xfId="32345" xr:uid="{00000000-0005-0000-0000-0000597E0000}"/>
    <cellStyle name="Total 3 9 5 2" xfId="32346" xr:uid="{00000000-0005-0000-0000-00005A7E0000}"/>
    <cellStyle name="Total 3 9 5 3" xfId="32347" xr:uid="{00000000-0005-0000-0000-00005B7E0000}"/>
    <cellStyle name="Total 3 9 6" xfId="32348" xr:uid="{00000000-0005-0000-0000-00005C7E0000}"/>
    <cellStyle name="Total 3 9 6 2" xfId="32349" xr:uid="{00000000-0005-0000-0000-00005D7E0000}"/>
    <cellStyle name="Total 3 9 6 3" xfId="32350" xr:uid="{00000000-0005-0000-0000-00005E7E0000}"/>
    <cellStyle name="Total 3 9 7" xfId="32351" xr:uid="{00000000-0005-0000-0000-00005F7E0000}"/>
    <cellStyle name="Total 3 9 7 2" xfId="32352" xr:uid="{00000000-0005-0000-0000-0000607E0000}"/>
    <cellStyle name="Total 3 9 7 3" xfId="32353" xr:uid="{00000000-0005-0000-0000-0000617E0000}"/>
    <cellStyle name="Total 3 9 8" xfId="32354" xr:uid="{00000000-0005-0000-0000-0000627E0000}"/>
    <cellStyle name="Total 3 9 8 2" xfId="32355" xr:uid="{00000000-0005-0000-0000-0000637E0000}"/>
    <cellStyle name="Total 3 9 8 3" xfId="32356" xr:uid="{00000000-0005-0000-0000-0000647E0000}"/>
    <cellStyle name="Total 3 9 9" xfId="32357" xr:uid="{00000000-0005-0000-0000-0000657E0000}"/>
    <cellStyle name="Total 3 9 9 2" xfId="32358" xr:uid="{00000000-0005-0000-0000-0000667E0000}"/>
    <cellStyle name="Total 3 9 9 3" xfId="32359" xr:uid="{00000000-0005-0000-0000-0000677E0000}"/>
    <cellStyle name="Total 4" xfId="32360" xr:uid="{00000000-0005-0000-0000-0000687E0000}"/>
    <cellStyle name="Total 4 10" xfId="32361" xr:uid="{00000000-0005-0000-0000-0000697E0000}"/>
    <cellStyle name="Total 4 10 10" xfId="32362" xr:uid="{00000000-0005-0000-0000-00006A7E0000}"/>
    <cellStyle name="Total 4 10 10 2" xfId="32363" xr:uid="{00000000-0005-0000-0000-00006B7E0000}"/>
    <cellStyle name="Total 4 10 10 3" xfId="32364" xr:uid="{00000000-0005-0000-0000-00006C7E0000}"/>
    <cellStyle name="Total 4 10 11" xfId="32365" xr:uid="{00000000-0005-0000-0000-00006D7E0000}"/>
    <cellStyle name="Total 4 10 11 2" xfId="32366" xr:uid="{00000000-0005-0000-0000-00006E7E0000}"/>
    <cellStyle name="Total 4 10 11 3" xfId="32367" xr:uid="{00000000-0005-0000-0000-00006F7E0000}"/>
    <cellStyle name="Total 4 10 12" xfId="32368" xr:uid="{00000000-0005-0000-0000-0000707E0000}"/>
    <cellStyle name="Total 4 10 12 2" xfId="32369" xr:uid="{00000000-0005-0000-0000-0000717E0000}"/>
    <cellStyle name="Total 4 10 12 3" xfId="32370" xr:uid="{00000000-0005-0000-0000-0000727E0000}"/>
    <cellStyle name="Total 4 10 13" xfId="32371" xr:uid="{00000000-0005-0000-0000-0000737E0000}"/>
    <cellStyle name="Total 4 10 13 2" xfId="32372" xr:uid="{00000000-0005-0000-0000-0000747E0000}"/>
    <cellStyle name="Total 4 10 13 3" xfId="32373" xr:uid="{00000000-0005-0000-0000-0000757E0000}"/>
    <cellStyle name="Total 4 10 14" xfId="32374" xr:uid="{00000000-0005-0000-0000-0000767E0000}"/>
    <cellStyle name="Total 4 10 14 2" xfId="32375" xr:uid="{00000000-0005-0000-0000-0000777E0000}"/>
    <cellStyle name="Total 4 10 14 3" xfId="32376" xr:uid="{00000000-0005-0000-0000-0000787E0000}"/>
    <cellStyle name="Total 4 10 15" xfId="32377" xr:uid="{00000000-0005-0000-0000-0000797E0000}"/>
    <cellStyle name="Total 4 10 15 2" xfId="32378" xr:uid="{00000000-0005-0000-0000-00007A7E0000}"/>
    <cellStyle name="Total 4 10 15 3" xfId="32379" xr:uid="{00000000-0005-0000-0000-00007B7E0000}"/>
    <cellStyle name="Total 4 10 16" xfId="32380" xr:uid="{00000000-0005-0000-0000-00007C7E0000}"/>
    <cellStyle name="Total 4 10 2" xfId="32381" xr:uid="{00000000-0005-0000-0000-00007D7E0000}"/>
    <cellStyle name="Total 4 10 2 2" xfId="32382" xr:uid="{00000000-0005-0000-0000-00007E7E0000}"/>
    <cellStyle name="Total 4 10 2 3" xfId="32383" xr:uid="{00000000-0005-0000-0000-00007F7E0000}"/>
    <cellStyle name="Total 4 10 3" xfId="32384" xr:uid="{00000000-0005-0000-0000-0000807E0000}"/>
    <cellStyle name="Total 4 10 3 2" xfId="32385" xr:uid="{00000000-0005-0000-0000-0000817E0000}"/>
    <cellStyle name="Total 4 10 3 3" xfId="32386" xr:uid="{00000000-0005-0000-0000-0000827E0000}"/>
    <cellStyle name="Total 4 10 4" xfId="32387" xr:uid="{00000000-0005-0000-0000-0000837E0000}"/>
    <cellStyle name="Total 4 10 4 2" xfId="32388" xr:uid="{00000000-0005-0000-0000-0000847E0000}"/>
    <cellStyle name="Total 4 10 4 3" xfId="32389" xr:uid="{00000000-0005-0000-0000-0000857E0000}"/>
    <cellStyle name="Total 4 10 5" xfId="32390" xr:uid="{00000000-0005-0000-0000-0000867E0000}"/>
    <cellStyle name="Total 4 10 5 2" xfId="32391" xr:uid="{00000000-0005-0000-0000-0000877E0000}"/>
    <cellStyle name="Total 4 10 5 3" xfId="32392" xr:uid="{00000000-0005-0000-0000-0000887E0000}"/>
    <cellStyle name="Total 4 10 6" xfId="32393" xr:uid="{00000000-0005-0000-0000-0000897E0000}"/>
    <cellStyle name="Total 4 10 6 2" xfId="32394" xr:uid="{00000000-0005-0000-0000-00008A7E0000}"/>
    <cellStyle name="Total 4 10 6 3" xfId="32395" xr:uid="{00000000-0005-0000-0000-00008B7E0000}"/>
    <cellStyle name="Total 4 10 7" xfId="32396" xr:uid="{00000000-0005-0000-0000-00008C7E0000}"/>
    <cellStyle name="Total 4 10 7 2" xfId="32397" xr:uid="{00000000-0005-0000-0000-00008D7E0000}"/>
    <cellStyle name="Total 4 10 7 3" xfId="32398" xr:uid="{00000000-0005-0000-0000-00008E7E0000}"/>
    <cellStyle name="Total 4 10 8" xfId="32399" xr:uid="{00000000-0005-0000-0000-00008F7E0000}"/>
    <cellStyle name="Total 4 10 8 2" xfId="32400" xr:uid="{00000000-0005-0000-0000-0000907E0000}"/>
    <cellStyle name="Total 4 10 8 3" xfId="32401" xr:uid="{00000000-0005-0000-0000-0000917E0000}"/>
    <cellStyle name="Total 4 10 9" xfId="32402" xr:uid="{00000000-0005-0000-0000-0000927E0000}"/>
    <cellStyle name="Total 4 10 9 2" xfId="32403" xr:uid="{00000000-0005-0000-0000-0000937E0000}"/>
    <cellStyle name="Total 4 10 9 3" xfId="32404" xr:uid="{00000000-0005-0000-0000-0000947E0000}"/>
    <cellStyle name="Total 4 11" xfId="32405" xr:uid="{00000000-0005-0000-0000-0000957E0000}"/>
    <cellStyle name="Total 4 11 10" xfId="32406" xr:uid="{00000000-0005-0000-0000-0000967E0000}"/>
    <cellStyle name="Total 4 11 10 2" xfId="32407" xr:uid="{00000000-0005-0000-0000-0000977E0000}"/>
    <cellStyle name="Total 4 11 10 3" xfId="32408" xr:uid="{00000000-0005-0000-0000-0000987E0000}"/>
    <cellStyle name="Total 4 11 11" xfId="32409" xr:uid="{00000000-0005-0000-0000-0000997E0000}"/>
    <cellStyle name="Total 4 11 11 2" xfId="32410" xr:uid="{00000000-0005-0000-0000-00009A7E0000}"/>
    <cellStyle name="Total 4 11 11 3" xfId="32411" xr:uid="{00000000-0005-0000-0000-00009B7E0000}"/>
    <cellStyle name="Total 4 11 12" xfId="32412" xr:uid="{00000000-0005-0000-0000-00009C7E0000}"/>
    <cellStyle name="Total 4 11 12 2" xfId="32413" xr:uid="{00000000-0005-0000-0000-00009D7E0000}"/>
    <cellStyle name="Total 4 11 12 3" xfId="32414" xr:uid="{00000000-0005-0000-0000-00009E7E0000}"/>
    <cellStyle name="Total 4 11 13" xfId="32415" xr:uid="{00000000-0005-0000-0000-00009F7E0000}"/>
    <cellStyle name="Total 4 11 13 2" xfId="32416" xr:uid="{00000000-0005-0000-0000-0000A07E0000}"/>
    <cellStyle name="Total 4 11 13 3" xfId="32417" xr:uid="{00000000-0005-0000-0000-0000A17E0000}"/>
    <cellStyle name="Total 4 11 14" xfId="32418" xr:uid="{00000000-0005-0000-0000-0000A27E0000}"/>
    <cellStyle name="Total 4 11 14 2" xfId="32419" xr:uid="{00000000-0005-0000-0000-0000A37E0000}"/>
    <cellStyle name="Total 4 11 14 3" xfId="32420" xr:uid="{00000000-0005-0000-0000-0000A47E0000}"/>
    <cellStyle name="Total 4 11 15" xfId="32421" xr:uid="{00000000-0005-0000-0000-0000A57E0000}"/>
    <cellStyle name="Total 4 11 15 2" xfId="32422" xr:uid="{00000000-0005-0000-0000-0000A67E0000}"/>
    <cellStyle name="Total 4 11 15 3" xfId="32423" xr:uid="{00000000-0005-0000-0000-0000A77E0000}"/>
    <cellStyle name="Total 4 11 16" xfId="32424" xr:uid="{00000000-0005-0000-0000-0000A87E0000}"/>
    <cellStyle name="Total 4 11 2" xfId="32425" xr:uid="{00000000-0005-0000-0000-0000A97E0000}"/>
    <cellStyle name="Total 4 11 2 2" xfId="32426" xr:uid="{00000000-0005-0000-0000-0000AA7E0000}"/>
    <cellStyle name="Total 4 11 2 3" xfId="32427" xr:uid="{00000000-0005-0000-0000-0000AB7E0000}"/>
    <cellStyle name="Total 4 11 3" xfId="32428" xr:uid="{00000000-0005-0000-0000-0000AC7E0000}"/>
    <cellStyle name="Total 4 11 3 2" xfId="32429" xr:uid="{00000000-0005-0000-0000-0000AD7E0000}"/>
    <cellStyle name="Total 4 11 3 3" xfId="32430" xr:uid="{00000000-0005-0000-0000-0000AE7E0000}"/>
    <cellStyle name="Total 4 11 4" xfId="32431" xr:uid="{00000000-0005-0000-0000-0000AF7E0000}"/>
    <cellStyle name="Total 4 11 4 2" xfId="32432" xr:uid="{00000000-0005-0000-0000-0000B07E0000}"/>
    <cellStyle name="Total 4 11 4 3" xfId="32433" xr:uid="{00000000-0005-0000-0000-0000B17E0000}"/>
    <cellStyle name="Total 4 11 5" xfId="32434" xr:uid="{00000000-0005-0000-0000-0000B27E0000}"/>
    <cellStyle name="Total 4 11 5 2" xfId="32435" xr:uid="{00000000-0005-0000-0000-0000B37E0000}"/>
    <cellStyle name="Total 4 11 5 3" xfId="32436" xr:uid="{00000000-0005-0000-0000-0000B47E0000}"/>
    <cellStyle name="Total 4 11 6" xfId="32437" xr:uid="{00000000-0005-0000-0000-0000B57E0000}"/>
    <cellStyle name="Total 4 11 6 2" xfId="32438" xr:uid="{00000000-0005-0000-0000-0000B67E0000}"/>
    <cellStyle name="Total 4 11 6 3" xfId="32439" xr:uid="{00000000-0005-0000-0000-0000B77E0000}"/>
    <cellStyle name="Total 4 11 7" xfId="32440" xr:uid="{00000000-0005-0000-0000-0000B87E0000}"/>
    <cellStyle name="Total 4 11 7 2" xfId="32441" xr:uid="{00000000-0005-0000-0000-0000B97E0000}"/>
    <cellStyle name="Total 4 11 7 3" xfId="32442" xr:uid="{00000000-0005-0000-0000-0000BA7E0000}"/>
    <cellStyle name="Total 4 11 8" xfId="32443" xr:uid="{00000000-0005-0000-0000-0000BB7E0000}"/>
    <cellStyle name="Total 4 11 8 2" xfId="32444" xr:uid="{00000000-0005-0000-0000-0000BC7E0000}"/>
    <cellStyle name="Total 4 11 8 3" xfId="32445" xr:uid="{00000000-0005-0000-0000-0000BD7E0000}"/>
    <cellStyle name="Total 4 11 9" xfId="32446" xr:uid="{00000000-0005-0000-0000-0000BE7E0000}"/>
    <cellStyle name="Total 4 11 9 2" xfId="32447" xr:uid="{00000000-0005-0000-0000-0000BF7E0000}"/>
    <cellStyle name="Total 4 11 9 3" xfId="32448" xr:uid="{00000000-0005-0000-0000-0000C07E0000}"/>
    <cellStyle name="Total 4 12" xfId="32449" xr:uid="{00000000-0005-0000-0000-0000C17E0000}"/>
    <cellStyle name="Total 4 12 10" xfId="32450" xr:uid="{00000000-0005-0000-0000-0000C27E0000}"/>
    <cellStyle name="Total 4 12 10 2" xfId="32451" xr:uid="{00000000-0005-0000-0000-0000C37E0000}"/>
    <cellStyle name="Total 4 12 10 3" xfId="32452" xr:uid="{00000000-0005-0000-0000-0000C47E0000}"/>
    <cellStyle name="Total 4 12 11" xfId="32453" xr:uid="{00000000-0005-0000-0000-0000C57E0000}"/>
    <cellStyle name="Total 4 12 11 2" xfId="32454" xr:uid="{00000000-0005-0000-0000-0000C67E0000}"/>
    <cellStyle name="Total 4 12 11 3" xfId="32455" xr:uid="{00000000-0005-0000-0000-0000C77E0000}"/>
    <cellStyle name="Total 4 12 12" xfId="32456" xr:uid="{00000000-0005-0000-0000-0000C87E0000}"/>
    <cellStyle name="Total 4 12 12 2" xfId="32457" xr:uid="{00000000-0005-0000-0000-0000C97E0000}"/>
    <cellStyle name="Total 4 12 12 3" xfId="32458" xr:uid="{00000000-0005-0000-0000-0000CA7E0000}"/>
    <cellStyle name="Total 4 12 13" xfId="32459" xr:uid="{00000000-0005-0000-0000-0000CB7E0000}"/>
    <cellStyle name="Total 4 12 13 2" xfId="32460" xr:uid="{00000000-0005-0000-0000-0000CC7E0000}"/>
    <cellStyle name="Total 4 12 13 3" xfId="32461" xr:uid="{00000000-0005-0000-0000-0000CD7E0000}"/>
    <cellStyle name="Total 4 12 14" xfId="32462" xr:uid="{00000000-0005-0000-0000-0000CE7E0000}"/>
    <cellStyle name="Total 4 12 14 2" xfId="32463" xr:uid="{00000000-0005-0000-0000-0000CF7E0000}"/>
    <cellStyle name="Total 4 12 14 3" xfId="32464" xr:uid="{00000000-0005-0000-0000-0000D07E0000}"/>
    <cellStyle name="Total 4 12 15" xfId="32465" xr:uid="{00000000-0005-0000-0000-0000D17E0000}"/>
    <cellStyle name="Total 4 12 15 2" xfId="32466" xr:uid="{00000000-0005-0000-0000-0000D27E0000}"/>
    <cellStyle name="Total 4 12 15 3" xfId="32467" xr:uid="{00000000-0005-0000-0000-0000D37E0000}"/>
    <cellStyle name="Total 4 12 16" xfId="32468" xr:uid="{00000000-0005-0000-0000-0000D47E0000}"/>
    <cellStyle name="Total 4 12 2" xfId="32469" xr:uid="{00000000-0005-0000-0000-0000D57E0000}"/>
    <cellStyle name="Total 4 12 2 2" xfId="32470" xr:uid="{00000000-0005-0000-0000-0000D67E0000}"/>
    <cellStyle name="Total 4 12 2 3" xfId="32471" xr:uid="{00000000-0005-0000-0000-0000D77E0000}"/>
    <cellStyle name="Total 4 12 3" xfId="32472" xr:uid="{00000000-0005-0000-0000-0000D87E0000}"/>
    <cellStyle name="Total 4 12 3 2" xfId="32473" xr:uid="{00000000-0005-0000-0000-0000D97E0000}"/>
    <cellStyle name="Total 4 12 3 3" xfId="32474" xr:uid="{00000000-0005-0000-0000-0000DA7E0000}"/>
    <cellStyle name="Total 4 12 4" xfId="32475" xr:uid="{00000000-0005-0000-0000-0000DB7E0000}"/>
    <cellStyle name="Total 4 12 4 2" xfId="32476" xr:uid="{00000000-0005-0000-0000-0000DC7E0000}"/>
    <cellStyle name="Total 4 12 4 3" xfId="32477" xr:uid="{00000000-0005-0000-0000-0000DD7E0000}"/>
    <cellStyle name="Total 4 12 5" xfId="32478" xr:uid="{00000000-0005-0000-0000-0000DE7E0000}"/>
    <cellStyle name="Total 4 12 5 2" xfId="32479" xr:uid="{00000000-0005-0000-0000-0000DF7E0000}"/>
    <cellStyle name="Total 4 12 5 3" xfId="32480" xr:uid="{00000000-0005-0000-0000-0000E07E0000}"/>
    <cellStyle name="Total 4 12 6" xfId="32481" xr:uid="{00000000-0005-0000-0000-0000E17E0000}"/>
    <cellStyle name="Total 4 12 6 2" xfId="32482" xr:uid="{00000000-0005-0000-0000-0000E27E0000}"/>
    <cellStyle name="Total 4 12 6 3" xfId="32483" xr:uid="{00000000-0005-0000-0000-0000E37E0000}"/>
    <cellStyle name="Total 4 12 7" xfId="32484" xr:uid="{00000000-0005-0000-0000-0000E47E0000}"/>
    <cellStyle name="Total 4 12 7 2" xfId="32485" xr:uid="{00000000-0005-0000-0000-0000E57E0000}"/>
    <cellStyle name="Total 4 12 7 3" xfId="32486" xr:uid="{00000000-0005-0000-0000-0000E67E0000}"/>
    <cellStyle name="Total 4 12 8" xfId="32487" xr:uid="{00000000-0005-0000-0000-0000E77E0000}"/>
    <cellStyle name="Total 4 12 8 2" xfId="32488" xr:uid="{00000000-0005-0000-0000-0000E87E0000}"/>
    <cellStyle name="Total 4 12 8 3" xfId="32489" xr:uid="{00000000-0005-0000-0000-0000E97E0000}"/>
    <cellStyle name="Total 4 12 9" xfId="32490" xr:uid="{00000000-0005-0000-0000-0000EA7E0000}"/>
    <cellStyle name="Total 4 12 9 2" xfId="32491" xr:uid="{00000000-0005-0000-0000-0000EB7E0000}"/>
    <cellStyle name="Total 4 12 9 3" xfId="32492" xr:uid="{00000000-0005-0000-0000-0000EC7E0000}"/>
    <cellStyle name="Total 4 13" xfId="32493" xr:uid="{00000000-0005-0000-0000-0000ED7E0000}"/>
    <cellStyle name="Total 4 13 10" xfId="32494" xr:uid="{00000000-0005-0000-0000-0000EE7E0000}"/>
    <cellStyle name="Total 4 13 10 2" xfId="32495" xr:uid="{00000000-0005-0000-0000-0000EF7E0000}"/>
    <cellStyle name="Total 4 13 10 3" xfId="32496" xr:uid="{00000000-0005-0000-0000-0000F07E0000}"/>
    <cellStyle name="Total 4 13 11" xfId="32497" xr:uid="{00000000-0005-0000-0000-0000F17E0000}"/>
    <cellStyle name="Total 4 13 11 2" xfId="32498" xr:uid="{00000000-0005-0000-0000-0000F27E0000}"/>
    <cellStyle name="Total 4 13 11 3" xfId="32499" xr:uid="{00000000-0005-0000-0000-0000F37E0000}"/>
    <cellStyle name="Total 4 13 12" xfId="32500" xr:uid="{00000000-0005-0000-0000-0000F47E0000}"/>
    <cellStyle name="Total 4 13 12 2" xfId="32501" xr:uid="{00000000-0005-0000-0000-0000F57E0000}"/>
    <cellStyle name="Total 4 13 12 3" xfId="32502" xr:uid="{00000000-0005-0000-0000-0000F67E0000}"/>
    <cellStyle name="Total 4 13 13" xfId="32503" xr:uid="{00000000-0005-0000-0000-0000F77E0000}"/>
    <cellStyle name="Total 4 13 13 2" xfId="32504" xr:uid="{00000000-0005-0000-0000-0000F87E0000}"/>
    <cellStyle name="Total 4 13 13 3" xfId="32505" xr:uid="{00000000-0005-0000-0000-0000F97E0000}"/>
    <cellStyle name="Total 4 13 14" xfId="32506" xr:uid="{00000000-0005-0000-0000-0000FA7E0000}"/>
    <cellStyle name="Total 4 13 14 2" xfId="32507" xr:uid="{00000000-0005-0000-0000-0000FB7E0000}"/>
    <cellStyle name="Total 4 13 14 3" xfId="32508" xr:uid="{00000000-0005-0000-0000-0000FC7E0000}"/>
    <cellStyle name="Total 4 13 15" xfId="32509" xr:uid="{00000000-0005-0000-0000-0000FD7E0000}"/>
    <cellStyle name="Total 4 13 15 2" xfId="32510" xr:uid="{00000000-0005-0000-0000-0000FE7E0000}"/>
    <cellStyle name="Total 4 13 15 3" xfId="32511" xr:uid="{00000000-0005-0000-0000-0000FF7E0000}"/>
    <cellStyle name="Total 4 13 16" xfId="32512" xr:uid="{00000000-0005-0000-0000-0000007F0000}"/>
    <cellStyle name="Total 4 13 2" xfId="32513" xr:uid="{00000000-0005-0000-0000-0000017F0000}"/>
    <cellStyle name="Total 4 13 2 2" xfId="32514" xr:uid="{00000000-0005-0000-0000-0000027F0000}"/>
    <cellStyle name="Total 4 13 2 3" xfId="32515" xr:uid="{00000000-0005-0000-0000-0000037F0000}"/>
    <cellStyle name="Total 4 13 3" xfId="32516" xr:uid="{00000000-0005-0000-0000-0000047F0000}"/>
    <cellStyle name="Total 4 13 3 2" xfId="32517" xr:uid="{00000000-0005-0000-0000-0000057F0000}"/>
    <cellStyle name="Total 4 13 3 3" xfId="32518" xr:uid="{00000000-0005-0000-0000-0000067F0000}"/>
    <cellStyle name="Total 4 13 4" xfId="32519" xr:uid="{00000000-0005-0000-0000-0000077F0000}"/>
    <cellStyle name="Total 4 13 4 2" xfId="32520" xr:uid="{00000000-0005-0000-0000-0000087F0000}"/>
    <cellStyle name="Total 4 13 4 3" xfId="32521" xr:uid="{00000000-0005-0000-0000-0000097F0000}"/>
    <cellStyle name="Total 4 13 5" xfId="32522" xr:uid="{00000000-0005-0000-0000-00000A7F0000}"/>
    <cellStyle name="Total 4 13 5 2" xfId="32523" xr:uid="{00000000-0005-0000-0000-00000B7F0000}"/>
    <cellStyle name="Total 4 13 5 3" xfId="32524" xr:uid="{00000000-0005-0000-0000-00000C7F0000}"/>
    <cellStyle name="Total 4 13 6" xfId="32525" xr:uid="{00000000-0005-0000-0000-00000D7F0000}"/>
    <cellStyle name="Total 4 13 6 2" xfId="32526" xr:uid="{00000000-0005-0000-0000-00000E7F0000}"/>
    <cellStyle name="Total 4 13 6 3" xfId="32527" xr:uid="{00000000-0005-0000-0000-00000F7F0000}"/>
    <cellStyle name="Total 4 13 7" xfId="32528" xr:uid="{00000000-0005-0000-0000-0000107F0000}"/>
    <cellStyle name="Total 4 13 7 2" xfId="32529" xr:uid="{00000000-0005-0000-0000-0000117F0000}"/>
    <cellStyle name="Total 4 13 7 3" xfId="32530" xr:uid="{00000000-0005-0000-0000-0000127F0000}"/>
    <cellStyle name="Total 4 13 8" xfId="32531" xr:uid="{00000000-0005-0000-0000-0000137F0000}"/>
    <cellStyle name="Total 4 13 8 2" xfId="32532" xr:uid="{00000000-0005-0000-0000-0000147F0000}"/>
    <cellStyle name="Total 4 13 8 3" xfId="32533" xr:uid="{00000000-0005-0000-0000-0000157F0000}"/>
    <cellStyle name="Total 4 13 9" xfId="32534" xr:uid="{00000000-0005-0000-0000-0000167F0000}"/>
    <cellStyle name="Total 4 13 9 2" xfId="32535" xr:uid="{00000000-0005-0000-0000-0000177F0000}"/>
    <cellStyle name="Total 4 13 9 3" xfId="32536" xr:uid="{00000000-0005-0000-0000-0000187F0000}"/>
    <cellStyle name="Total 4 14" xfId="32537" xr:uid="{00000000-0005-0000-0000-0000197F0000}"/>
    <cellStyle name="Total 4 14 2" xfId="32538" xr:uid="{00000000-0005-0000-0000-00001A7F0000}"/>
    <cellStyle name="Total 4 14 3" xfId="32539" xr:uid="{00000000-0005-0000-0000-00001B7F0000}"/>
    <cellStyle name="Total 4 15" xfId="32540" xr:uid="{00000000-0005-0000-0000-00001C7F0000}"/>
    <cellStyle name="Total 4 15 2" xfId="32541" xr:uid="{00000000-0005-0000-0000-00001D7F0000}"/>
    <cellStyle name="Total 4 15 3" xfId="32542" xr:uid="{00000000-0005-0000-0000-00001E7F0000}"/>
    <cellStyle name="Total 4 16" xfId="32543" xr:uid="{00000000-0005-0000-0000-00001F7F0000}"/>
    <cellStyle name="Total 4 16 2" xfId="32544" xr:uid="{00000000-0005-0000-0000-0000207F0000}"/>
    <cellStyle name="Total 4 16 3" xfId="32545" xr:uid="{00000000-0005-0000-0000-0000217F0000}"/>
    <cellStyle name="Total 4 17" xfId="32546" xr:uid="{00000000-0005-0000-0000-0000227F0000}"/>
    <cellStyle name="Total 4 17 2" xfId="32547" xr:uid="{00000000-0005-0000-0000-0000237F0000}"/>
    <cellStyle name="Total 4 17 3" xfId="32548" xr:uid="{00000000-0005-0000-0000-0000247F0000}"/>
    <cellStyle name="Total 4 18" xfId="32549" xr:uid="{00000000-0005-0000-0000-0000257F0000}"/>
    <cellStyle name="Total 4 18 2" xfId="32550" xr:uid="{00000000-0005-0000-0000-0000267F0000}"/>
    <cellStyle name="Total 4 18 3" xfId="32551" xr:uid="{00000000-0005-0000-0000-0000277F0000}"/>
    <cellStyle name="Total 4 19" xfId="32552" xr:uid="{00000000-0005-0000-0000-0000287F0000}"/>
    <cellStyle name="Total 4 19 2" xfId="32553" xr:uid="{00000000-0005-0000-0000-0000297F0000}"/>
    <cellStyle name="Total 4 19 3" xfId="32554" xr:uid="{00000000-0005-0000-0000-00002A7F0000}"/>
    <cellStyle name="Total 4 2" xfId="32555" xr:uid="{00000000-0005-0000-0000-00002B7F0000}"/>
    <cellStyle name="Total 4 2 10" xfId="32556" xr:uid="{00000000-0005-0000-0000-00002C7F0000}"/>
    <cellStyle name="Total 4 2 10 2" xfId="32557" xr:uid="{00000000-0005-0000-0000-00002D7F0000}"/>
    <cellStyle name="Total 4 2 10 3" xfId="32558" xr:uid="{00000000-0005-0000-0000-00002E7F0000}"/>
    <cellStyle name="Total 4 2 11" xfId="32559" xr:uid="{00000000-0005-0000-0000-00002F7F0000}"/>
    <cellStyle name="Total 4 2 11 2" xfId="32560" xr:uid="{00000000-0005-0000-0000-0000307F0000}"/>
    <cellStyle name="Total 4 2 11 3" xfId="32561" xr:uid="{00000000-0005-0000-0000-0000317F0000}"/>
    <cellStyle name="Total 4 2 12" xfId="32562" xr:uid="{00000000-0005-0000-0000-0000327F0000}"/>
    <cellStyle name="Total 4 2 12 2" xfId="32563" xr:uid="{00000000-0005-0000-0000-0000337F0000}"/>
    <cellStyle name="Total 4 2 12 3" xfId="32564" xr:uid="{00000000-0005-0000-0000-0000347F0000}"/>
    <cellStyle name="Total 4 2 13" xfId="32565" xr:uid="{00000000-0005-0000-0000-0000357F0000}"/>
    <cellStyle name="Total 4 2 13 2" xfId="32566" xr:uid="{00000000-0005-0000-0000-0000367F0000}"/>
    <cellStyle name="Total 4 2 13 3" xfId="32567" xr:uid="{00000000-0005-0000-0000-0000377F0000}"/>
    <cellStyle name="Total 4 2 14" xfId="32568" xr:uid="{00000000-0005-0000-0000-0000387F0000}"/>
    <cellStyle name="Total 4 2 14 2" xfId="32569" xr:uid="{00000000-0005-0000-0000-0000397F0000}"/>
    <cellStyle name="Total 4 2 14 3" xfId="32570" xr:uid="{00000000-0005-0000-0000-00003A7F0000}"/>
    <cellStyle name="Total 4 2 15" xfId="32571" xr:uid="{00000000-0005-0000-0000-00003B7F0000}"/>
    <cellStyle name="Total 4 2 15 2" xfId="32572" xr:uid="{00000000-0005-0000-0000-00003C7F0000}"/>
    <cellStyle name="Total 4 2 15 3" xfId="32573" xr:uid="{00000000-0005-0000-0000-00003D7F0000}"/>
    <cellStyle name="Total 4 2 16" xfId="32574" xr:uid="{00000000-0005-0000-0000-00003E7F0000}"/>
    <cellStyle name="Total 4 2 2" xfId="32575" xr:uid="{00000000-0005-0000-0000-00003F7F0000}"/>
    <cellStyle name="Total 4 2 2 2" xfId="32576" xr:uid="{00000000-0005-0000-0000-0000407F0000}"/>
    <cellStyle name="Total 4 2 2 3" xfId="32577" xr:uid="{00000000-0005-0000-0000-0000417F0000}"/>
    <cellStyle name="Total 4 2 3" xfId="32578" xr:uid="{00000000-0005-0000-0000-0000427F0000}"/>
    <cellStyle name="Total 4 2 3 2" xfId="32579" xr:uid="{00000000-0005-0000-0000-0000437F0000}"/>
    <cellStyle name="Total 4 2 3 3" xfId="32580" xr:uid="{00000000-0005-0000-0000-0000447F0000}"/>
    <cellStyle name="Total 4 2 4" xfId="32581" xr:uid="{00000000-0005-0000-0000-0000457F0000}"/>
    <cellStyle name="Total 4 2 4 2" xfId="32582" xr:uid="{00000000-0005-0000-0000-0000467F0000}"/>
    <cellStyle name="Total 4 2 4 3" xfId="32583" xr:uid="{00000000-0005-0000-0000-0000477F0000}"/>
    <cellStyle name="Total 4 2 5" xfId="32584" xr:uid="{00000000-0005-0000-0000-0000487F0000}"/>
    <cellStyle name="Total 4 2 5 2" xfId="32585" xr:uid="{00000000-0005-0000-0000-0000497F0000}"/>
    <cellStyle name="Total 4 2 5 3" xfId="32586" xr:uid="{00000000-0005-0000-0000-00004A7F0000}"/>
    <cellStyle name="Total 4 2 6" xfId="32587" xr:uid="{00000000-0005-0000-0000-00004B7F0000}"/>
    <cellStyle name="Total 4 2 6 2" xfId="32588" xr:uid="{00000000-0005-0000-0000-00004C7F0000}"/>
    <cellStyle name="Total 4 2 6 3" xfId="32589" xr:uid="{00000000-0005-0000-0000-00004D7F0000}"/>
    <cellStyle name="Total 4 2 7" xfId="32590" xr:uid="{00000000-0005-0000-0000-00004E7F0000}"/>
    <cellStyle name="Total 4 2 7 2" xfId="32591" xr:uid="{00000000-0005-0000-0000-00004F7F0000}"/>
    <cellStyle name="Total 4 2 7 3" xfId="32592" xr:uid="{00000000-0005-0000-0000-0000507F0000}"/>
    <cellStyle name="Total 4 2 8" xfId="32593" xr:uid="{00000000-0005-0000-0000-0000517F0000}"/>
    <cellStyle name="Total 4 2 8 2" xfId="32594" xr:uid="{00000000-0005-0000-0000-0000527F0000}"/>
    <cellStyle name="Total 4 2 8 3" xfId="32595" xr:uid="{00000000-0005-0000-0000-0000537F0000}"/>
    <cellStyle name="Total 4 2 9" xfId="32596" xr:uid="{00000000-0005-0000-0000-0000547F0000}"/>
    <cellStyle name="Total 4 2 9 2" xfId="32597" xr:uid="{00000000-0005-0000-0000-0000557F0000}"/>
    <cellStyle name="Total 4 2 9 3" xfId="32598" xr:uid="{00000000-0005-0000-0000-0000567F0000}"/>
    <cellStyle name="Total 4 20" xfId="32599" xr:uid="{00000000-0005-0000-0000-0000577F0000}"/>
    <cellStyle name="Total 4 20 2" xfId="32600" xr:uid="{00000000-0005-0000-0000-0000587F0000}"/>
    <cellStyle name="Total 4 20 3" xfId="32601" xr:uid="{00000000-0005-0000-0000-0000597F0000}"/>
    <cellStyle name="Total 4 21" xfId="32602" xr:uid="{00000000-0005-0000-0000-00005A7F0000}"/>
    <cellStyle name="Total 4 21 2" xfId="32603" xr:uid="{00000000-0005-0000-0000-00005B7F0000}"/>
    <cellStyle name="Total 4 21 3" xfId="32604" xr:uid="{00000000-0005-0000-0000-00005C7F0000}"/>
    <cellStyle name="Total 4 22" xfId="32605" xr:uid="{00000000-0005-0000-0000-00005D7F0000}"/>
    <cellStyle name="Total 4 22 2" xfId="32606" xr:uid="{00000000-0005-0000-0000-00005E7F0000}"/>
    <cellStyle name="Total 4 22 3" xfId="32607" xr:uid="{00000000-0005-0000-0000-00005F7F0000}"/>
    <cellStyle name="Total 4 23" xfId="32608" xr:uid="{00000000-0005-0000-0000-0000607F0000}"/>
    <cellStyle name="Total 4 23 2" xfId="32609" xr:uid="{00000000-0005-0000-0000-0000617F0000}"/>
    <cellStyle name="Total 4 23 3" xfId="32610" xr:uid="{00000000-0005-0000-0000-0000627F0000}"/>
    <cellStyle name="Total 4 24" xfId="32611" xr:uid="{00000000-0005-0000-0000-0000637F0000}"/>
    <cellStyle name="Total 4 24 2" xfId="32612" xr:uid="{00000000-0005-0000-0000-0000647F0000}"/>
    <cellStyle name="Total 4 24 3" xfId="32613" xr:uid="{00000000-0005-0000-0000-0000657F0000}"/>
    <cellStyle name="Total 4 25" xfId="32614" xr:uid="{00000000-0005-0000-0000-0000667F0000}"/>
    <cellStyle name="Total 4 25 2" xfId="32615" xr:uid="{00000000-0005-0000-0000-0000677F0000}"/>
    <cellStyle name="Total 4 25 3" xfId="32616" xr:uid="{00000000-0005-0000-0000-0000687F0000}"/>
    <cellStyle name="Total 4 26" xfId="32617" xr:uid="{00000000-0005-0000-0000-0000697F0000}"/>
    <cellStyle name="Total 4 26 2" xfId="32618" xr:uid="{00000000-0005-0000-0000-00006A7F0000}"/>
    <cellStyle name="Total 4 26 3" xfId="32619" xr:uid="{00000000-0005-0000-0000-00006B7F0000}"/>
    <cellStyle name="Total 4 27" xfId="32620" xr:uid="{00000000-0005-0000-0000-00006C7F0000}"/>
    <cellStyle name="Total 4 27 2" xfId="32621" xr:uid="{00000000-0005-0000-0000-00006D7F0000}"/>
    <cellStyle name="Total 4 27 3" xfId="32622" xr:uid="{00000000-0005-0000-0000-00006E7F0000}"/>
    <cellStyle name="Total 4 28" xfId="32623" xr:uid="{00000000-0005-0000-0000-00006F7F0000}"/>
    <cellStyle name="Total 4 3" xfId="32624" xr:uid="{00000000-0005-0000-0000-0000707F0000}"/>
    <cellStyle name="Total 4 3 10" xfId="32625" xr:uid="{00000000-0005-0000-0000-0000717F0000}"/>
    <cellStyle name="Total 4 3 10 2" xfId="32626" xr:uid="{00000000-0005-0000-0000-0000727F0000}"/>
    <cellStyle name="Total 4 3 10 3" xfId="32627" xr:uid="{00000000-0005-0000-0000-0000737F0000}"/>
    <cellStyle name="Total 4 3 11" xfId="32628" xr:uid="{00000000-0005-0000-0000-0000747F0000}"/>
    <cellStyle name="Total 4 3 11 2" xfId="32629" xr:uid="{00000000-0005-0000-0000-0000757F0000}"/>
    <cellStyle name="Total 4 3 11 3" xfId="32630" xr:uid="{00000000-0005-0000-0000-0000767F0000}"/>
    <cellStyle name="Total 4 3 12" xfId="32631" xr:uid="{00000000-0005-0000-0000-0000777F0000}"/>
    <cellStyle name="Total 4 3 12 2" xfId="32632" xr:uid="{00000000-0005-0000-0000-0000787F0000}"/>
    <cellStyle name="Total 4 3 12 3" xfId="32633" xr:uid="{00000000-0005-0000-0000-0000797F0000}"/>
    <cellStyle name="Total 4 3 13" xfId="32634" xr:uid="{00000000-0005-0000-0000-00007A7F0000}"/>
    <cellStyle name="Total 4 3 13 2" xfId="32635" xr:uid="{00000000-0005-0000-0000-00007B7F0000}"/>
    <cellStyle name="Total 4 3 13 3" xfId="32636" xr:uid="{00000000-0005-0000-0000-00007C7F0000}"/>
    <cellStyle name="Total 4 3 14" xfId="32637" xr:uid="{00000000-0005-0000-0000-00007D7F0000}"/>
    <cellStyle name="Total 4 3 14 2" xfId="32638" xr:uid="{00000000-0005-0000-0000-00007E7F0000}"/>
    <cellStyle name="Total 4 3 14 3" xfId="32639" xr:uid="{00000000-0005-0000-0000-00007F7F0000}"/>
    <cellStyle name="Total 4 3 15" xfId="32640" xr:uid="{00000000-0005-0000-0000-0000807F0000}"/>
    <cellStyle name="Total 4 3 15 2" xfId="32641" xr:uid="{00000000-0005-0000-0000-0000817F0000}"/>
    <cellStyle name="Total 4 3 15 3" xfId="32642" xr:uid="{00000000-0005-0000-0000-0000827F0000}"/>
    <cellStyle name="Total 4 3 16" xfId="32643" xr:uid="{00000000-0005-0000-0000-0000837F0000}"/>
    <cellStyle name="Total 4 3 2" xfId="32644" xr:uid="{00000000-0005-0000-0000-0000847F0000}"/>
    <cellStyle name="Total 4 3 2 2" xfId="32645" xr:uid="{00000000-0005-0000-0000-0000857F0000}"/>
    <cellStyle name="Total 4 3 2 3" xfId="32646" xr:uid="{00000000-0005-0000-0000-0000867F0000}"/>
    <cellStyle name="Total 4 3 3" xfId="32647" xr:uid="{00000000-0005-0000-0000-0000877F0000}"/>
    <cellStyle name="Total 4 3 3 2" xfId="32648" xr:uid="{00000000-0005-0000-0000-0000887F0000}"/>
    <cellStyle name="Total 4 3 3 3" xfId="32649" xr:uid="{00000000-0005-0000-0000-0000897F0000}"/>
    <cellStyle name="Total 4 3 4" xfId="32650" xr:uid="{00000000-0005-0000-0000-00008A7F0000}"/>
    <cellStyle name="Total 4 3 4 2" xfId="32651" xr:uid="{00000000-0005-0000-0000-00008B7F0000}"/>
    <cellStyle name="Total 4 3 4 3" xfId="32652" xr:uid="{00000000-0005-0000-0000-00008C7F0000}"/>
    <cellStyle name="Total 4 3 5" xfId="32653" xr:uid="{00000000-0005-0000-0000-00008D7F0000}"/>
    <cellStyle name="Total 4 3 5 2" xfId="32654" xr:uid="{00000000-0005-0000-0000-00008E7F0000}"/>
    <cellStyle name="Total 4 3 5 3" xfId="32655" xr:uid="{00000000-0005-0000-0000-00008F7F0000}"/>
    <cellStyle name="Total 4 3 6" xfId="32656" xr:uid="{00000000-0005-0000-0000-0000907F0000}"/>
    <cellStyle name="Total 4 3 6 2" xfId="32657" xr:uid="{00000000-0005-0000-0000-0000917F0000}"/>
    <cellStyle name="Total 4 3 6 3" xfId="32658" xr:uid="{00000000-0005-0000-0000-0000927F0000}"/>
    <cellStyle name="Total 4 3 7" xfId="32659" xr:uid="{00000000-0005-0000-0000-0000937F0000}"/>
    <cellStyle name="Total 4 3 7 2" xfId="32660" xr:uid="{00000000-0005-0000-0000-0000947F0000}"/>
    <cellStyle name="Total 4 3 7 3" xfId="32661" xr:uid="{00000000-0005-0000-0000-0000957F0000}"/>
    <cellStyle name="Total 4 3 8" xfId="32662" xr:uid="{00000000-0005-0000-0000-0000967F0000}"/>
    <cellStyle name="Total 4 3 8 2" xfId="32663" xr:uid="{00000000-0005-0000-0000-0000977F0000}"/>
    <cellStyle name="Total 4 3 8 3" xfId="32664" xr:uid="{00000000-0005-0000-0000-0000987F0000}"/>
    <cellStyle name="Total 4 3 9" xfId="32665" xr:uid="{00000000-0005-0000-0000-0000997F0000}"/>
    <cellStyle name="Total 4 3 9 2" xfId="32666" xr:uid="{00000000-0005-0000-0000-00009A7F0000}"/>
    <cellStyle name="Total 4 3 9 3" xfId="32667" xr:uid="{00000000-0005-0000-0000-00009B7F0000}"/>
    <cellStyle name="Total 4 4" xfId="32668" xr:uid="{00000000-0005-0000-0000-00009C7F0000}"/>
    <cellStyle name="Total 4 4 10" xfId="32669" xr:uid="{00000000-0005-0000-0000-00009D7F0000}"/>
    <cellStyle name="Total 4 4 10 2" xfId="32670" xr:uid="{00000000-0005-0000-0000-00009E7F0000}"/>
    <cellStyle name="Total 4 4 10 3" xfId="32671" xr:uid="{00000000-0005-0000-0000-00009F7F0000}"/>
    <cellStyle name="Total 4 4 11" xfId="32672" xr:uid="{00000000-0005-0000-0000-0000A07F0000}"/>
    <cellStyle name="Total 4 4 11 2" xfId="32673" xr:uid="{00000000-0005-0000-0000-0000A17F0000}"/>
    <cellStyle name="Total 4 4 11 3" xfId="32674" xr:uid="{00000000-0005-0000-0000-0000A27F0000}"/>
    <cellStyle name="Total 4 4 12" xfId="32675" xr:uid="{00000000-0005-0000-0000-0000A37F0000}"/>
    <cellStyle name="Total 4 4 12 2" xfId="32676" xr:uid="{00000000-0005-0000-0000-0000A47F0000}"/>
    <cellStyle name="Total 4 4 12 3" xfId="32677" xr:uid="{00000000-0005-0000-0000-0000A57F0000}"/>
    <cellStyle name="Total 4 4 13" xfId="32678" xr:uid="{00000000-0005-0000-0000-0000A67F0000}"/>
    <cellStyle name="Total 4 4 13 2" xfId="32679" xr:uid="{00000000-0005-0000-0000-0000A77F0000}"/>
    <cellStyle name="Total 4 4 13 3" xfId="32680" xr:uid="{00000000-0005-0000-0000-0000A87F0000}"/>
    <cellStyle name="Total 4 4 14" xfId="32681" xr:uid="{00000000-0005-0000-0000-0000A97F0000}"/>
    <cellStyle name="Total 4 4 14 2" xfId="32682" xr:uid="{00000000-0005-0000-0000-0000AA7F0000}"/>
    <cellStyle name="Total 4 4 14 3" xfId="32683" xr:uid="{00000000-0005-0000-0000-0000AB7F0000}"/>
    <cellStyle name="Total 4 4 15" xfId="32684" xr:uid="{00000000-0005-0000-0000-0000AC7F0000}"/>
    <cellStyle name="Total 4 4 15 2" xfId="32685" xr:uid="{00000000-0005-0000-0000-0000AD7F0000}"/>
    <cellStyle name="Total 4 4 15 3" xfId="32686" xr:uid="{00000000-0005-0000-0000-0000AE7F0000}"/>
    <cellStyle name="Total 4 4 16" xfId="32687" xr:uid="{00000000-0005-0000-0000-0000AF7F0000}"/>
    <cellStyle name="Total 4 4 2" xfId="32688" xr:uid="{00000000-0005-0000-0000-0000B07F0000}"/>
    <cellStyle name="Total 4 4 2 2" xfId="32689" xr:uid="{00000000-0005-0000-0000-0000B17F0000}"/>
    <cellStyle name="Total 4 4 2 3" xfId="32690" xr:uid="{00000000-0005-0000-0000-0000B27F0000}"/>
    <cellStyle name="Total 4 4 3" xfId="32691" xr:uid="{00000000-0005-0000-0000-0000B37F0000}"/>
    <cellStyle name="Total 4 4 3 2" xfId="32692" xr:uid="{00000000-0005-0000-0000-0000B47F0000}"/>
    <cellStyle name="Total 4 4 3 3" xfId="32693" xr:uid="{00000000-0005-0000-0000-0000B57F0000}"/>
    <cellStyle name="Total 4 4 4" xfId="32694" xr:uid="{00000000-0005-0000-0000-0000B67F0000}"/>
    <cellStyle name="Total 4 4 4 2" xfId="32695" xr:uid="{00000000-0005-0000-0000-0000B77F0000}"/>
    <cellStyle name="Total 4 4 4 3" xfId="32696" xr:uid="{00000000-0005-0000-0000-0000B87F0000}"/>
    <cellStyle name="Total 4 4 5" xfId="32697" xr:uid="{00000000-0005-0000-0000-0000B97F0000}"/>
    <cellStyle name="Total 4 4 5 2" xfId="32698" xr:uid="{00000000-0005-0000-0000-0000BA7F0000}"/>
    <cellStyle name="Total 4 4 5 3" xfId="32699" xr:uid="{00000000-0005-0000-0000-0000BB7F0000}"/>
    <cellStyle name="Total 4 4 6" xfId="32700" xr:uid="{00000000-0005-0000-0000-0000BC7F0000}"/>
    <cellStyle name="Total 4 4 6 2" xfId="32701" xr:uid="{00000000-0005-0000-0000-0000BD7F0000}"/>
    <cellStyle name="Total 4 4 6 3" xfId="32702" xr:uid="{00000000-0005-0000-0000-0000BE7F0000}"/>
    <cellStyle name="Total 4 4 7" xfId="32703" xr:uid="{00000000-0005-0000-0000-0000BF7F0000}"/>
    <cellStyle name="Total 4 4 7 2" xfId="32704" xr:uid="{00000000-0005-0000-0000-0000C07F0000}"/>
    <cellStyle name="Total 4 4 7 3" xfId="32705" xr:uid="{00000000-0005-0000-0000-0000C17F0000}"/>
    <cellStyle name="Total 4 4 8" xfId="32706" xr:uid="{00000000-0005-0000-0000-0000C27F0000}"/>
    <cellStyle name="Total 4 4 8 2" xfId="32707" xr:uid="{00000000-0005-0000-0000-0000C37F0000}"/>
    <cellStyle name="Total 4 4 8 3" xfId="32708" xr:uid="{00000000-0005-0000-0000-0000C47F0000}"/>
    <cellStyle name="Total 4 4 9" xfId="32709" xr:uid="{00000000-0005-0000-0000-0000C57F0000}"/>
    <cellStyle name="Total 4 4 9 2" xfId="32710" xr:uid="{00000000-0005-0000-0000-0000C67F0000}"/>
    <cellStyle name="Total 4 4 9 3" xfId="32711" xr:uid="{00000000-0005-0000-0000-0000C77F0000}"/>
    <cellStyle name="Total 4 5" xfId="32712" xr:uid="{00000000-0005-0000-0000-0000C87F0000}"/>
    <cellStyle name="Total 4 5 10" xfId="32713" xr:uid="{00000000-0005-0000-0000-0000C97F0000}"/>
    <cellStyle name="Total 4 5 10 2" xfId="32714" xr:uid="{00000000-0005-0000-0000-0000CA7F0000}"/>
    <cellStyle name="Total 4 5 10 3" xfId="32715" xr:uid="{00000000-0005-0000-0000-0000CB7F0000}"/>
    <cellStyle name="Total 4 5 11" xfId="32716" xr:uid="{00000000-0005-0000-0000-0000CC7F0000}"/>
    <cellStyle name="Total 4 5 11 2" xfId="32717" xr:uid="{00000000-0005-0000-0000-0000CD7F0000}"/>
    <cellStyle name="Total 4 5 11 3" xfId="32718" xr:uid="{00000000-0005-0000-0000-0000CE7F0000}"/>
    <cellStyle name="Total 4 5 12" xfId="32719" xr:uid="{00000000-0005-0000-0000-0000CF7F0000}"/>
    <cellStyle name="Total 4 5 12 2" xfId="32720" xr:uid="{00000000-0005-0000-0000-0000D07F0000}"/>
    <cellStyle name="Total 4 5 12 3" xfId="32721" xr:uid="{00000000-0005-0000-0000-0000D17F0000}"/>
    <cellStyle name="Total 4 5 13" xfId="32722" xr:uid="{00000000-0005-0000-0000-0000D27F0000}"/>
    <cellStyle name="Total 4 5 13 2" xfId="32723" xr:uid="{00000000-0005-0000-0000-0000D37F0000}"/>
    <cellStyle name="Total 4 5 13 3" xfId="32724" xr:uid="{00000000-0005-0000-0000-0000D47F0000}"/>
    <cellStyle name="Total 4 5 14" xfId="32725" xr:uid="{00000000-0005-0000-0000-0000D57F0000}"/>
    <cellStyle name="Total 4 5 14 2" xfId="32726" xr:uid="{00000000-0005-0000-0000-0000D67F0000}"/>
    <cellStyle name="Total 4 5 14 3" xfId="32727" xr:uid="{00000000-0005-0000-0000-0000D77F0000}"/>
    <cellStyle name="Total 4 5 15" xfId="32728" xr:uid="{00000000-0005-0000-0000-0000D87F0000}"/>
    <cellStyle name="Total 4 5 15 2" xfId="32729" xr:uid="{00000000-0005-0000-0000-0000D97F0000}"/>
    <cellStyle name="Total 4 5 15 3" xfId="32730" xr:uid="{00000000-0005-0000-0000-0000DA7F0000}"/>
    <cellStyle name="Total 4 5 16" xfId="32731" xr:uid="{00000000-0005-0000-0000-0000DB7F0000}"/>
    <cellStyle name="Total 4 5 2" xfId="32732" xr:uid="{00000000-0005-0000-0000-0000DC7F0000}"/>
    <cellStyle name="Total 4 5 2 2" xfId="32733" xr:uid="{00000000-0005-0000-0000-0000DD7F0000}"/>
    <cellStyle name="Total 4 5 2 3" xfId="32734" xr:uid="{00000000-0005-0000-0000-0000DE7F0000}"/>
    <cellStyle name="Total 4 5 3" xfId="32735" xr:uid="{00000000-0005-0000-0000-0000DF7F0000}"/>
    <cellStyle name="Total 4 5 3 2" xfId="32736" xr:uid="{00000000-0005-0000-0000-0000E07F0000}"/>
    <cellStyle name="Total 4 5 3 3" xfId="32737" xr:uid="{00000000-0005-0000-0000-0000E17F0000}"/>
    <cellStyle name="Total 4 5 4" xfId="32738" xr:uid="{00000000-0005-0000-0000-0000E27F0000}"/>
    <cellStyle name="Total 4 5 4 2" xfId="32739" xr:uid="{00000000-0005-0000-0000-0000E37F0000}"/>
    <cellStyle name="Total 4 5 4 3" xfId="32740" xr:uid="{00000000-0005-0000-0000-0000E47F0000}"/>
    <cellStyle name="Total 4 5 5" xfId="32741" xr:uid="{00000000-0005-0000-0000-0000E57F0000}"/>
    <cellStyle name="Total 4 5 5 2" xfId="32742" xr:uid="{00000000-0005-0000-0000-0000E67F0000}"/>
    <cellStyle name="Total 4 5 5 3" xfId="32743" xr:uid="{00000000-0005-0000-0000-0000E77F0000}"/>
    <cellStyle name="Total 4 5 6" xfId="32744" xr:uid="{00000000-0005-0000-0000-0000E87F0000}"/>
    <cellStyle name="Total 4 5 6 2" xfId="32745" xr:uid="{00000000-0005-0000-0000-0000E97F0000}"/>
    <cellStyle name="Total 4 5 6 3" xfId="32746" xr:uid="{00000000-0005-0000-0000-0000EA7F0000}"/>
    <cellStyle name="Total 4 5 7" xfId="32747" xr:uid="{00000000-0005-0000-0000-0000EB7F0000}"/>
    <cellStyle name="Total 4 5 7 2" xfId="32748" xr:uid="{00000000-0005-0000-0000-0000EC7F0000}"/>
    <cellStyle name="Total 4 5 7 3" xfId="32749" xr:uid="{00000000-0005-0000-0000-0000ED7F0000}"/>
    <cellStyle name="Total 4 5 8" xfId="32750" xr:uid="{00000000-0005-0000-0000-0000EE7F0000}"/>
    <cellStyle name="Total 4 5 8 2" xfId="32751" xr:uid="{00000000-0005-0000-0000-0000EF7F0000}"/>
    <cellStyle name="Total 4 5 8 3" xfId="32752" xr:uid="{00000000-0005-0000-0000-0000F07F0000}"/>
    <cellStyle name="Total 4 5 9" xfId="32753" xr:uid="{00000000-0005-0000-0000-0000F17F0000}"/>
    <cellStyle name="Total 4 5 9 2" xfId="32754" xr:uid="{00000000-0005-0000-0000-0000F27F0000}"/>
    <cellStyle name="Total 4 5 9 3" xfId="32755" xr:uid="{00000000-0005-0000-0000-0000F37F0000}"/>
    <cellStyle name="Total 4 6" xfId="32756" xr:uid="{00000000-0005-0000-0000-0000F47F0000}"/>
    <cellStyle name="Total 4 6 10" xfId="32757" xr:uid="{00000000-0005-0000-0000-0000F57F0000}"/>
    <cellStyle name="Total 4 6 10 2" xfId="32758" xr:uid="{00000000-0005-0000-0000-0000F67F0000}"/>
    <cellStyle name="Total 4 6 10 3" xfId="32759" xr:uid="{00000000-0005-0000-0000-0000F77F0000}"/>
    <cellStyle name="Total 4 6 11" xfId="32760" xr:uid="{00000000-0005-0000-0000-0000F87F0000}"/>
    <cellStyle name="Total 4 6 11 2" xfId="32761" xr:uid="{00000000-0005-0000-0000-0000F97F0000}"/>
    <cellStyle name="Total 4 6 11 3" xfId="32762" xr:uid="{00000000-0005-0000-0000-0000FA7F0000}"/>
    <cellStyle name="Total 4 6 12" xfId="32763" xr:uid="{00000000-0005-0000-0000-0000FB7F0000}"/>
    <cellStyle name="Total 4 6 12 2" xfId="32764" xr:uid="{00000000-0005-0000-0000-0000FC7F0000}"/>
    <cellStyle name="Total 4 6 12 3" xfId="32765" xr:uid="{00000000-0005-0000-0000-0000FD7F0000}"/>
    <cellStyle name="Total 4 6 13" xfId="32766" xr:uid="{00000000-0005-0000-0000-0000FE7F0000}"/>
    <cellStyle name="Total 4 6 13 2" xfId="32767" xr:uid="{00000000-0005-0000-0000-0000FF7F0000}"/>
    <cellStyle name="Total 4 6 13 3" xfId="32768" xr:uid="{00000000-0005-0000-0000-000000800000}"/>
    <cellStyle name="Total 4 6 14" xfId="32769" xr:uid="{00000000-0005-0000-0000-000001800000}"/>
    <cellStyle name="Total 4 6 14 2" xfId="32770" xr:uid="{00000000-0005-0000-0000-000002800000}"/>
    <cellStyle name="Total 4 6 14 3" xfId="32771" xr:uid="{00000000-0005-0000-0000-000003800000}"/>
    <cellStyle name="Total 4 6 15" xfId="32772" xr:uid="{00000000-0005-0000-0000-000004800000}"/>
    <cellStyle name="Total 4 6 15 2" xfId="32773" xr:uid="{00000000-0005-0000-0000-000005800000}"/>
    <cellStyle name="Total 4 6 15 3" xfId="32774" xr:uid="{00000000-0005-0000-0000-000006800000}"/>
    <cellStyle name="Total 4 6 16" xfId="32775" xr:uid="{00000000-0005-0000-0000-000007800000}"/>
    <cellStyle name="Total 4 6 2" xfId="32776" xr:uid="{00000000-0005-0000-0000-000008800000}"/>
    <cellStyle name="Total 4 6 2 2" xfId="32777" xr:uid="{00000000-0005-0000-0000-000009800000}"/>
    <cellStyle name="Total 4 6 2 3" xfId="32778" xr:uid="{00000000-0005-0000-0000-00000A800000}"/>
    <cellStyle name="Total 4 6 3" xfId="32779" xr:uid="{00000000-0005-0000-0000-00000B800000}"/>
    <cellStyle name="Total 4 6 3 2" xfId="32780" xr:uid="{00000000-0005-0000-0000-00000C800000}"/>
    <cellStyle name="Total 4 6 3 3" xfId="32781" xr:uid="{00000000-0005-0000-0000-00000D800000}"/>
    <cellStyle name="Total 4 6 4" xfId="32782" xr:uid="{00000000-0005-0000-0000-00000E800000}"/>
    <cellStyle name="Total 4 6 4 2" xfId="32783" xr:uid="{00000000-0005-0000-0000-00000F800000}"/>
    <cellStyle name="Total 4 6 4 3" xfId="32784" xr:uid="{00000000-0005-0000-0000-000010800000}"/>
    <cellStyle name="Total 4 6 5" xfId="32785" xr:uid="{00000000-0005-0000-0000-000011800000}"/>
    <cellStyle name="Total 4 6 5 2" xfId="32786" xr:uid="{00000000-0005-0000-0000-000012800000}"/>
    <cellStyle name="Total 4 6 5 3" xfId="32787" xr:uid="{00000000-0005-0000-0000-000013800000}"/>
    <cellStyle name="Total 4 6 6" xfId="32788" xr:uid="{00000000-0005-0000-0000-000014800000}"/>
    <cellStyle name="Total 4 6 6 2" xfId="32789" xr:uid="{00000000-0005-0000-0000-000015800000}"/>
    <cellStyle name="Total 4 6 6 3" xfId="32790" xr:uid="{00000000-0005-0000-0000-000016800000}"/>
    <cellStyle name="Total 4 6 7" xfId="32791" xr:uid="{00000000-0005-0000-0000-000017800000}"/>
    <cellStyle name="Total 4 6 7 2" xfId="32792" xr:uid="{00000000-0005-0000-0000-000018800000}"/>
    <cellStyle name="Total 4 6 7 3" xfId="32793" xr:uid="{00000000-0005-0000-0000-000019800000}"/>
    <cellStyle name="Total 4 6 8" xfId="32794" xr:uid="{00000000-0005-0000-0000-00001A800000}"/>
    <cellStyle name="Total 4 6 8 2" xfId="32795" xr:uid="{00000000-0005-0000-0000-00001B800000}"/>
    <cellStyle name="Total 4 6 8 3" xfId="32796" xr:uid="{00000000-0005-0000-0000-00001C800000}"/>
    <cellStyle name="Total 4 6 9" xfId="32797" xr:uid="{00000000-0005-0000-0000-00001D800000}"/>
    <cellStyle name="Total 4 6 9 2" xfId="32798" xr:uid="{00000000-0005-0000-0000-00001E800000}"/>
    <cellStyle name="Total 4 6 9 3" xfId="32799" xr:uid="{00000000-0005-0000-0000-00001F800000}"/>
    <cellStyle name="Total 4 7" xfId="32800" xr:uid="{00000000-0005-0000-0000-000020800000}"/>
    <cellStyle name="Total 4 7 10" xfId="32801" xr:uid="{00000000-0005-0000-0000-000021800000}"/>
    <cellStyle name="Total 4 7 10 2" xfId="32802" xr:uid="{00000000-0005-0000-0000-000022800000}"/>
    <cellStyle name="Total 4 7 10 3" xfId="32803" xr:uid="{00000000-0005-0000-0000-000023800000}"/>
    <cellStyle name="Total 4 7 11" xfId="32804" xr:uid="{00000000-0005-0000-0000-000024800000}"/>
    <cellStyle name="Total 4 7 11 2" xfId="32805" xr:uid="{00000000-0005-0000-0000-000025800000}"/>
    <cellStyle name="Total 4 7 11 3" xfId="32806" xr:uid="{00000000-0005-0000-0000-000026800000}"/>
    <cellStyle name="Total 4 7 12" xfId="32807" xr:uid="{00000000-0005-0000-0000-000027800000}"/>
    <cellStyle name="Total 4 7 12 2" xfId="32808" xr:uid="{00000000-0005-0000-0000-000028800000}"/>
    <cellStyle name="Total 4 7 12 3" xfId="32809" xr:uid="{00000000-0005-0000-0000-000029800000}"/>
    <cellStyle name="Total 4 7 13" xfId="32810" xr:uid="{00000000-0005-0000-0000-00002A800000}"/>
    <cellStyle name="Total 4 7 13 2" xfId="32811" xr:uid="{00000000-0005-0000-0000-00002B800000}"/>
    <cellStyle name="Total 4 7 13 3" xfId="32812" xr:uid="{00000000-0005-0000-0000-00002C800000}"/>
    <cellStyle name="Total 4 7 14" xfId="32813" xr:uid="{00000000-0005-0000-0000-00002D800000}"/>
    <cellStyle name="Total 4 7 14 2" xfId="32814" xr:uid="{00000000-0005-0000-0000-00002E800000}"/>
    <cellStyle name="Total 4 7 14 3" xfId="32815" xr:uid="{00000000-0005-0000-0000-00002F800000}"/>
    <cellStyle name="Total 4 7 15" xfId="32816" xr:uid="{00000000-0005-0000-0000-000030800000}"/>
    <cellStyle name="Total 4 7 15 2" xfId="32817" xr:uid="{00000000-0005-0000-0000-000031800000}"/>
    <cellStyle name="Total 4 7 15 3" xfId="32818" xr:uid="{00000000-0005-0000-0000-000032800000}"/>
    <cellStyle name="Total 4 7 16" xfId="32819" xr:uid="{00000000-0005-0000-0000-000033800000}"/>
    <cellStyle name="Total 4 7 2" xfId="32820" xr:uid="{00000000-0005-0000-0000-000034800000}"/>
    <cellStyle name="Total 4 7 2 2" xfId="32821" xr:uid="{00000000-0005-0000-0000-000035800000}"/>
    <cellStyle name="Total 4 7 2 3" xfId="32822" xr:uid="{00000000-0005-0000-0000-000036800000}"/>
    <cellStyle name="Total 4 7 3" xfId="32823" xr:uid="{00000000-0005-0000-0000-000037800000}"/>
    <cellStyle name="Total 4 7 3 2" xfId="32824" xr:uid="{00000000-0005-0000-0000-000038800000}"/>
    <cellStyle name="Total 4 7 3 3" xfId="32825" xr:uid="{00000000-0005-0000-0000-000039800000}"/>
    <cellStyle name="Total 4 7 4" xfId="32826" xr:uid="{00000000-0005-0000-0000-00003A800000}"/>
    <cellStyle name="Total 4 7 4 2" xfId="32827" xr:uid="{00000000-0005-0000-0000-00003B800000}"/>
    <cellStyle name="Total 4 7 4 3" xfId="32828" xr:uid="{00000000-0005-0000-0000-00003C800000}"/>
    <cellStyle name="Total 4 7 5" xfId="32829" xr:uid="{00000000-0005-0000-0000-00003D800000}"/>
    <cellStyle name="Total 4 7 5 2" xfId="32830" xr:uid="{00000000-0005-0000-0000-00003E800000}"/>
    <cellStyle name="Total 4 7 5 3" xfId="32831" xr:uid="{00000000-0005-0000-0000-00003F800000}"/>
    <cellStyle name="Total 4 7 6" xfId="32832" xr:uid="{00000000-0005-0000-0000-000040800000}"/>
    <cellStyle name="Total 4 7 6 2" xfId="32833" xr:uid="{00000000-0005-0000-0000-000041800000}"/>
    <cellStyle name="Total 4 7 6 3" xfId="32834" xr:uid="{00000000-0005-0000-0000-000042800000}"/>
    <cellStyle name="Total 4 7 7" xfId="32835" xr:uid="{00000000-0005-0000-0000-000043800000}"/>
    <cellStyle name="Total 4 7 7 2" xfId="32836" xr:uid="{00000000-0005-0000-0000-000044800000}"/>
    <cellStyle name="Total 4 7 7 3" xfId="32837" xr:uid="{00000000-0005-0000-0000-000045800000}"/>
    <cellStyle name="Total 4 7 8" xfId="32838" xr:uid="{00000000-0005-0000-0000-000046800000}"/>
    <cellStyle name="Total 4 7 8 2" xfId="32839" xr:uid="{00000000-0005-0000-0000-000047800000}"/>
    <cellStyle name="Total 4 7 8 3" xfId="32840" xr:uid="{00000000-0005-0000-0000-000048800000}"/>
    <cellStyle name="Total 4 7 9" xfId="32841" xr:uid="{00000000-0005-0000-0000-000049800000}"/>
    <cellStyle name="Total 4 7 9 2" xfId="32842" xr:uid="{00000000-0005-0000-0000-00004A800000}"/>
    <cellStyle name="Total 4 7 9 3" xfId="32843" xr:uid="{00000000-0005-0000-0000-00004B800000}"/>
    <cellStyle name="Total 4 8" xfId="32844" xr:uid="{00000000-0005-0000-0000-00004C800000}"/>
    <cellStyle name="Total 4 8 10" xfId="32845" xr:uid="{00000000-0005-0000-0000-00004D800000}"/>
    <cellStyle name="Total 4 8 10 2" xfId="32846" xr:uid="{00000000-0005-0000-0000-00004E800000}"/>
    <cellStyle name="Total 4 8 10 3" xfId="32847" xr:uid="{00000000-0005-0000-0000-00004F800000}"/>
    <cellStyle name="Total 4 8 11" xfId="32848" xr:uid="{00000000-0005-0000-0000-000050800000}"/>
    <cellStyle name="Total 4 8 11 2" xfId="32849" xr:uid="{00000000-0005-0000-0000-000051800000}"/>
    <cellStyle name="Total 4 8 11 3" xfId="32850" xr:uid="{00000000-0005-0000-0000-000052800000}"/>
    <cellStyle name="Total 4 8 12" xfId="32851" xr:uid="{00000000-0005-0000-0000-000053800000}"/>
    <cellStyle name="Total 4 8 12 2" xfId="32852" xr:uid="{00000000-0005-0000-0000-000054800000}"/>
    <cellStyle name="Total 4 8 12 3" xfId="32853" xr:uid="{00000000-0005-0000-0000-000055800000}"/>
    <cellStyle name="Total 4 8 13" xfId="32854" xr:uid="{00000000-0005-0000-0000-000056800000}"/>
    <cellStyle name="Total 4 8 13 2" xfId="32855" xr:uid="{00000000-0005-0000-0000-000057800000}"/>
    <cellStyle name="Total 4 8 13 3" xfId="32856" xr:uid="{00000000-0005-0000-0000-000058800000}"/>
    <cellStyle name="Total 4 8 14" xfId="32857" xr:uid="{00000000-0005-0000-0000-000059800000}"/>
    <cellStyle name="Total 4 8 14 2" xfId="32858" xr:uid="{00000000-0005-0000-0000-00005A800000}"/>
    <cellStyle name="Total 4 8 14 3" xfId="32859" xr:uid="{00000000-0005-0000-0000-00005B800000}"/>
    <cellStyle name="Total 4 8 15" xfId="32860" xr:uid="{00000000-0005-0000-0000-00005C800000}"/>
    <cellStyle name="Total 4 8 15 2" xfId="32861" xr:uid="{00000000-0005-0000-0000-00005D800000}"/>
    <cellStyle name="Total 4 8 15 3" xfId="32862" xr:uid="{00000000-0005-0000-0000-00005E800000}"/>
    <cellStyle name="Total 4 8 16" xfId="32863" xr:uid="{00000000-0005-0000-0000-00005F800000}"/>
    <cellStyle name="Total 4 8 2" xfId="32864" xr:uid="{00000000-0005-0000-0000-000060800000}"/>
    <cellStyle name="Total 4 8 2 2" xfId="32865" xr:uid="{00000000-0005-0000-0000-000061800000}"/>
    <cellStyle name="Total 4 8 2 3" xfId="32866" xr:uid="{00000000-0005-0000-0000-000062800000}"/>
    <cellStyle name="Total 4 8 3" xfId="32867" xr:uid="{00000000-0005-0000-0000-000063800000}"/>
    <cellStyle name="Total 4 8 3 2" xfId="32868" xr:uid="{00000000-0005-0000-0000-000064800000}"/>
    <cellStyle name="Total 4 8 3 3" xfId="32869" xr:uid="{00000000-0005-0000-0000-000065800000}"/>
    <cellStyle name="Total 4 8 4" xfId="32870" xr:uid="{00000000-0005-0000-0000-000066800000}"/>
    <cellStyle name="Total 4 8 4 2" xfId="32871" xr:uid="{00000000-0005-0000-0000-000067800000}"/>
    <cellStyle name="Total 4 8 4 3" xfId="32872" xr:uid="{00000000-0005-0000-0000-000068800000}"/>
    <cellStyle name="Total 4 8 5" xfId="32873" xr:uid="{00000000-0005-0000-0000-000069800000}"/>
    <cellStyle name="Total 4 8 5 2" xfId="32874" xr:uid="{00000000-0005-0000-0000-00006A800000}"/>
    <cellStyle name="Total 4 8 5 3" xfId="32875" xr:uid="{00000000-0005-0000-0000-00006B800000}"/>
    <cellStyle name="Total 4 8 6" xfId="32876" xr:uid="{00000000-0005-0000-0000-00006C800000}"/>
    <cellStyle name="Total 4 8 6 2" xfId="32877" xr:uid="{00000000-0005-0000-0000-00006D800000}"/>
    <cellStyle name="Total 4 8 6 3" xfId="32878" xr:uid="{00000000-0005-0000-0000-00006E800000}"/>
    <cellStyle name="Total 4 8 7" xfId="32879" xr:uid="{00000000-0005-0000-0000-00006F800000}"/>
    <cellStyle name="Total 4 8 7 2" xfId="32880" xr:uid="{00000000-0005-0000-0000-000070800000}"/>
    <cellStyle name="Total 4 8 7 3" xfId="32881" xr:uid="{00000000-0005-0000-0000-000071800000}"/>
    <cellStyle name="Total 4 8 8" xfId="32882" xr:uid="{00000000-0005-0000-0000-000072800000}"/>
    <cellStyle name="Total 4 8 8 2" xfId="32883" xr:uid="{00000000-0005-0000-0000-000073800000}"/>
    <cellStyle name="Total 4 8 8 3" xfId="32884" xr:uid="{00000000-0005-0000-0000-000074800000}"/>
    <cellStyle name="Total 4 8 9" xfId="32885" xr:uid="{00000000-0005-0000-0000-000075800000}"/>
    <cellStyle name="Total 4 8 9 2" xfId="32886" xr:uid="{00000000-0005-0000-0000-000076800000}"/>
    <cellStyle name="Total 4 8 9 3" xfId="32887" xr:uid="{00000000-0005-0000-0000-000077800000}"/>
    <cellStyle name="Total 4 9" xfId="32888" xr:uid="{00000000-0005-0000-0000-000078800000}"/>
    <cellStyle name="Total 4 9 10" xfId="32889" xr:uid="{00000000-0005-0000-0000-000079800000}"/>
    <cellStyle name="Total 4 9 10 2" xfId="32890" xr:uid="{00000000-0005-0000-0000-00007A800000}"/>
    <cellStyle name="Total 4 9 10 3" xfId="32891" xr:uid="{00000000-0005-0000-0000-00007B800000}"/>
    <cellStyle name="Total 4 9 11" xfId="32892" xr:uid="{00000000-0005-0000-0000-00007C800000}"/>
    <cellStyle name="Total 4 9 11 2" xfId="32893" xr:uid="{00000000-0005-0000-0000-00007D800000}"/>
    <cellStyle name="Total 4 9 11 3" xfId="32894" xr:uid="{00000000-0005-0000-0000-00007E800000}"/>
    <cellStyle name="Total 4 9 12" xfId="32895" xr:uid="{00000000-0005-0000-0000-00007F800000}"/>
    <cellStyle name="Total 4 9 12 2" xfId="32896" xr:uid="{00000000-0005-0000-0000-000080800000}"/>
    <cellStyle name="Total 4 9 12 3" xfId="32897" xr:uid="{00000000-0005-0000-0000-000081800000}"/>
    <cellStyle name="Total 4 9 13" xfId="32898" xr:uid="{00000000-0005-0000-0000-000082800000}"/>
    <cellStyle name="Total 4 9 13 2" xfId="32899" xr:uid="{00000000-0005-0000-0000-000083800000}"/>
    <cellStyle name="Total 4 9 13 3" xfId="32900" xr:uid="{00000000-0005-0000-0000-000084800000}"/>
    <cellStyle name="Total 4 9 14" xfId="32901" xr:uid="{00000000-0005-0000-0000-000085800000}"/>
    <cellStyle name="Total 4 9 14 2" xfId="32902" xr:uid="{00000000-0005-0000-0000-000086800000}"/>
    <cellStyle name="Total 4 9 14 3" xfId="32903" xr:uid="{00000000-0005-0000-0000-000087800000}"/>
    <cellStyle name="Total 4 9 15" xfId="32904" xr:uid="{00000000-0005-0000-0000-000088800000}"/>
    <cellStyle name="Total 4 9 15 2" xfId="32905" xr:uid="{00000000-0005-0000-0000-000089800000}"/>
    <cellStyle name="Total 4 9 15 3" xfId="32906" xr:uid="{00000000-0005-0000-0000-00008A800000}"/>
    <cellStyle name="Total 4 9 16" xfId="32907" xr:uid="{00000000-0005-0000-0000-00008B800000}"/>
    <cellStyle name="Total 4 9 2" xfId="32908" xr:uid="{00000000-0005-0000-0000-00008C800000}"/>
    <cellStyle name="Total 4 9 2 2" xfId="32909" xr:uid="{00000000-0005-0000-0000-00008D800000}"/>
    <cellStyle name="Total 4 9 2 3" xfId="32910" xr:uid="{00000000-0005-0000-0000-00008E800000}"/>
    <cellStyle name="Total 4 9 3" xfId="32911" xr:uid="{00000000-0005-0000-0000-00008F800000}"/>
    <cellStyle name="Total 4 9 3 2" xfId="32912" xr:uid="{00000000-0005-0000-0000-000090800000}"/>
    <cellStyle name="Total 4 9 3 3" xfId="32913" xr:uid="{00000000-0005-0000-0000-000091800000}"/>
    <cellStyle name="Total 4 9 4" xfId="32914" xr:uid="{00000000-0005-0000-0000-000092800000}"/>
    <cellStyle name="Total 4 9 4 2" xfId="32915" xr:uid="{00000000-0005-0000-0000-000093800000}"/>
    <cellStyle name="Total 4 9 4 3" xfId="32916" xr:uid="{00000000-0005-0000-0000-000094800000}"/>
    <cellStyle name="Total 4 9 5" xfId="32917" xr:uid="{00000000-0005-0000-0000-000095800000}"/>
    <cellStyle name="Total 4 9 5 2" xfId="32918" xr:uid="{00000000-0005-0000-0000-000096800000}"/>
    <cellStyle name="Total 4 9 5 3" xfId="32919" xr:uid="{00000000-0005-0000-0000-000097800000}"/>
    <cellStyle name="Total 4 9 6" xfId="32920" xr:uid="{00000000-0005-0000-0000-000098800000}"/>
    <cellStyle name="Total 4 9 6 2" xfId="32921" xr:uid="{00000000-0005-0000-0000-000099800000}"/>
    <cellStyle name="Total 4 9 6 3" xfId="32922" xr:uid="{00000000-0005-0000-0000-00009A800000}"/>
    <cellStyle name="Total 4 9 7" xfId="32923" xr:uid="{00000000-0005-0000-0000-00009B800000}"/>
    <cellStyle name="Total 4 9 7 2" xfId="32924" xr:uid="{00000000-0005-0000-0000-00009C800000}"/>
    <cellStyle name="Total 4 9 7 3" xfId="32925" xr:uid="{00000000-0005-0000-0000-00009D800000}"/>
    <cellStyle name="Total 4 9 8" xfId="32926" xr:uid="{00000000-0005-0000-0000-00009E800000}"/>
    <cellStyle name="Total 4 9 8 2" xfId="32927" xr:uid="{00000000-0005-0000-0000-00009F800000}"/>
    <cellStyle name="Total 4 9 8 3" xfId="32928" xr:uid="{00000000-0005-0000-0000-0000A0800000}"/>
    <cellStyle name="Total 4 9 9" xfId="32929" xr:uid="{00000000-0005-0000-0000-0000A1800000}"/>
    <cellStyle name="Total 4 9 9 2" xfId="32930" xr:uid="{00000000-0005-0000-0000-0000A2800000}"/>
    <cellStyle name="Total 4 9 9 3" xfId="32931" xr:uid="{00000000-0005-0000-0000-0000A3800000}"/>
    <cellStyle name="Total 5" xfId="32932" xr:uid="{00000000-0005-0000-0000-0000A4800000}"/>
    <cellStyle name="Total 6" xfId="32933" xr:uid="{00000000-0005-0000-0000-0000A5800000}"/>
    <cellStyle name="Warning Text 2" xfId="32934" xr:uid="{00000000-0005-0000-0000-0000A6800000}"/>
    <cellStyle name="Warning Text 3" xfId="32935" xr:uid="{00000000-0005-0000-0000-0000A7800000}"/>
    <cellStyle name="Warning Text 4" xfId="32936" xr:uid="{00000000-0005-0000-0000-0000A8800000}"/>
  </cellStyles>
  <dxfs count="0"/>
  <tableStyles count="0" defaultTableStyle="TableStyleMedium9" defaultPivotStyle="PivotStyleLight16"/>
  <colors>
    <mruColors>
      <color rgb="FF339966"/>
      <color rgb="FF008000"/>
      <color rgb="FFABE3C7"/>
      <color rgb="FFE8F8F0"/>
      <color rgb="FF3CB679"/>
      <color rgb="FF00CC66"/>
      <color rgb="FF339933"/>
      <color rgb="FF7ACC82"/>
      <color rgb="FF159F57"/>
      <color rgb="FF18B4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4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4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5.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6.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47.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48.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9.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59.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rgbClr val="008000"/>
                </a:solidFill>
              </a:rPr>
              <a:t>FISH PURCHASES - April</a:t>
            </a:r>
            <a:r>
              <a:rPr lang="en-US" b="1" baseline="0">
                <a:solidFill>
                  <a:srgbClr val="008000"/>
                </a:solidFill>
              </a:rPr>
              <a:t> </a:t>
            </a:r>
            <a:r>
              <a:rPr lang="en-US" b="1">
                <a:solidFill>
                  <a:srgbClr val="008000"/>
                </a:solidFill>
              </a:rPr>
              <a:t>2023</a:t>
            </a:r>
          </a:p>
        </c:rich>
      </c:tx>
      <c:overlay val="0"/>
      <c:spPr>
        <a:noFill/>
        <a:ln>
          <a:noFill/>
        </a:ln>
        <a:effectLst/>
      </c:spPr>
    </c:title>
    <c:autoTitleDeleted val="0"/>
    <c:plotArea>
      <c:layout>
        <c:manualLayout>
          <c:layoutTarget val="inner"/>
          <c:xMode val="edge"/>
          <c:yMode val="edge"/>
          <c:x val="0.25255560022955376"/>
          <c:y val="0.25111913649904177"/>
          <c:w val="0.52877226337002792"/>
          <c:h val="0.64750581702681809"/>
        </c:manualLayout>
      </c:layout>
      <c:pieChart>
        <c:varyColors val="1"/>
        <c:ser>
          <c:idx val="1"/>
          <c:order val="0"/>
          <c:dPt>
            <c:idx val="0"/>
            <c:bubble3D val="0"/>
            <c:spPr>
              <a:solidFill>
                <a:srgbClr val="ABE3C7"/>
              </a:solidFill>
            </c:spPr>
            <c:extLst>
              <c:ext xmlns:c16="http://schemas.microsoft.com/office/drawing/2014/chart" uri="{C3380CC4-5D6E-409C-BE32-E72D297353CC}">
                <c16:uniqueId val="{0000001B-830F-4D77-B54B-1C801D79B9F1}"/>
              </c:ext>
            </c:extLst>
          </c:dPt>
          <c:dPt>
            <c:idx val="1"/>
            <c:bubble3D val="0"/>
            <c:spPr>
              <a:solidFill>
                <a:srgbClr val="008000"/>
              </a:solidFill>
            </c:spPr>
            <c:extLst>
              <c:ext xmlns:c16="http://schemas.microsoft.com/office/drawing/2014/chart" uri="{C3380CC4-5D6E-409C-BE32-E72D297353CC}">
                <c16:uniqueId val="{0000001C-830F-4D77-B54B-1C801D79B9F1}"/>
              </c:ext>
            </c:extLst>
          </c:dPt>
          <c:dPt>
            <c:idx val="2"/>
            <c:bubble3D val="0"/>
            <c:spPr>
              <a:solidFill>
                <a:schemeClr val="accent5">
                  <a:lumMod val="60000"/>
                  <a:lumOff val="40000"/>
                </a:schemeClr>
              </a:solidFill>
            </c:spPr>
            <c:extLst>
              <c:ext xmlns:c16="http://schemas.microsoft.com/office/drawing/2014/chart" uri="{C3380CC4-5D6E-409C-BE32-E72D297353CC}">
                <c16:uniqueId val="{0000001D-830F-4D77-B54B-1C801D79B9F1}"/>
              </c:ext>
            </c:extLst>
          </c:dPt>
          <c:dLbls>
            <c:dLbl>
              <c:idx val="0"/>
              <c:layout>
                <c:manualLayout>
                  <c:x val="6.4499174390717964E-2"/>
                  <c:y val="5.948983972384069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B-830F-4D77-B54B-1C801D79B9F1}"/>
                </c:ext>
              </c:extLst>
            </c:dLbl>
            <c:dLbl>
              <c:idx val="1"/>
              <c:layout>
                <c:manualLayout>
                  <c:x val="-8.7860622105731881E-2"/>
                  <c:y val="-6.491873804658979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C-830F-4D77-B54B-1C801D79B9F1}"/>
                </c:ext>
              </c:extLst>
            </c:dLbl>
            <c:dLbl>
              <c:idx val="2"/>
              <c:layout>
                <c:manualLayout>
                  <c:x val="-0.24701843491665967"/>
                  <c:y val="6.206331460428209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D-830F-4D77-B54B-1C801D79B9F1}"/>
                </c:ext>
              </c:extLst>
            </c:dLbl>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checks!$S$101:$U$101</c:f>
              <c:strCache>
                <c:ptCount val="3"/>
                <c:pt idx="0">
                  <c:v>Yellowfin Tuna</c:v>
                </c:pt>
                <c:pt idx="1">
                  <c:v>Skipjack Tuna</c:v>
                </c:pt>
                <c:pt idx="2">
                  <c:v>Other</c:v>
                </c:pt>
              </c:strCache>
            </c:strRef>
          </c:cat>
          <c:val>
            <c:numRef>
              <c:f>checks!$S$105:$U$105</c:f>
              <c:numCache>
                <c:formatCode>_(* #,##0.00_);_(* \(#,##0.00\);_(* "-"??_);_(@_)</c:formatCode>
                <c:ptCount val="3"/>
                <c:pt idx="0">
                  <c:v>463.97710999999987</c:v>
                </c:pt>
                <c:pt idx="1">
                  <c:v>6500.6129000000019</c:v>
                </c:pt>
                <c:pt idx="2">
                  <c:v>9.6221300000000003</c:v>
                </c:pt>
              </c:numCache>
            </c:numRef>
          </c:val>
          <c:extLst>
            <c:ext xmlns:c16="http://schemas.microsoft.com/office/drawing/2014/chart" uri="{C3380CC4-5D6E-409C-BE32-E72D297353CC}">
              <c16:uniqueId val="{0000001A-830F-4D77-B54B-1C801D79B9F1}"/>
            </c:ext>
          </c:extLst>
        </c:ser>
        <c:dLbls>
          <c:showLegendKey val="0"/>
          <c:showVal val="0"/>
          <c:showCatName val="1"/>
          <c:showSerName val="0"/>
          <c:showPercent val="1"/>
          <c:showBubbleSize val="0"/>
          <c:showLeaderLines val="1"/>
        </c:dLbls>
        <c:firstSliceAng val="0"/>
      </c:pieChart>
    </c:plotArea>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lineChart>
        <c:grouping val="standard"/>
        <c:varyColors val="0"/>
        <c:ser>
          <c:idx val="0"/>
          <c:order val="0"/>
          <c:tx>
            <c:strRef>
              <c:f>'Jul 2022'!$C$114</c:f>
              <c:strCache>
                <c:ptCount val="1"/>
                <c:pt idx="0">
                  <c:v>% share-  Food and beverages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'Jul 2022'!$D$4:$R$4</c:f>
            </c:strRef>
          </c:cat>
          <c:val>
            <c:numRef>
              <c:f>'Jul 2022'!$D$114:$R$114</c:f>
            </c:numRef>
          </c:val>
          <c:smooth val="0"/>
          <c:extLst>
            <c:ext xmlns:c16="http://schemas.microsoft.com/office/drawing/2014/chart" uri="{C3380CC4-5D6E-409C-BE32-E72D297353CC}">
              <c16:uniqueId val="{00000000-1754-4A69-BB1B-531AC6266FAC}"/>
            </c:ext>
          </c:extLst>
        </c:ser>
        <c:ser>
          <c:idx val="1"/>
          <c:order val="1"/>
          <c:tx>
            <c:strRef>
              <c:f>'Jul 2022'!$C$115</c:f>
              <c:strCache>
                <c:ptCount val="1"/>
                <c:pt idx="0">
                  <c:v>% share-  Fuel and Lubricants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'Jul 2022'!$D$4:$R$4</c:f>
            </c:strRef>
          </c:cat>
          <c:val>
            <c:numRef>
              <c:f>'Jul 2022'!$D$115:$R$115</c:f>
            </c:numRef>
          </c:val>
          <c:smooth val="0"/>
          <c:extLst>
            <c:ext xmlns:c16="http://schemas.microsoft.com/office/drawing/2014/chart" uri="{C3380CC4-5D6E-409C-BE32-E72D297353CC}">
              <c16:uniqueId val="{00000001-1754-4A69-BB1B-531AC6266FAC}"/>
            </c:ext>
          </c:extLst>
        </c:ser>
        <c:ser>
          <c:idx val="2"/>
          <c:order val="2"/>
          <c:tx>
            <c:strRef>
              <c:f>'Jul 2022'!$C$116</c:f>
              <c:strCache>
                <c:ptCount val="1"/>
                <c:pt idx="0">
                  <c:v>% share- Machinery equipment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'Jul 2022'!$D$4:$R$4</c:f>
            </c:strRef>
          </c:cat>
          <c:val>
            <c:numRef>
              <c:f>'Jul 2022'!$D$116:$R$116</c:f>
            </c:numRef>
          </c:val>
          <c:smooth val="0"/>
          <c:extLst>
            <c:ext xmlns:c16="http://schemas.microsoft.com/office/drawing/2014/chart" uri="{C3380CC4-5D6E-409C-BE32-E72D297353CC}">
              <c16:uniqueId val="{00000002-1754-4A69-BB1B-531AC6266FAC}"/>
            </c:ext>
          </c:extLst>
        </c:ser>
        <c:dLbls>
          <c:showLegendKey val="0"/>
          <c:showVal val="0"/>
          <c:showCatName val="0"/>
          <c:showSerName val="0"/>
          <c:showPercent val="0"/>
          <c:showBubbleSize val="0"/>
        </c:dLbls>
        <c:marker val="1"/>
        <c:smooth val="0"/>
        <c:axId val="582638176"/>
        <c:axId val="1"/>
      </c:lineChart>
      <c:catAx>
        <c:axId val="582638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38176"/>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lineChart>
        <c:grouping val="standard"/>
        <c:varyColors val="0"/>
        <c:ser>
          <c:idx val="1"/>
          <c:order val="0"/>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'Jul 2022'!$D$4:$R$4</c:f>
            </c:strRef>
          </c:cat>
          <c:val>
            <c:numLit>
              <c:formatCode>General</c:formatCode>
              <c:ptCount val="1"/>
              <c:pt idx="0">
                <c:v>0</c:v>
              </c:pt>
            </c:numLit>
          </c:val>
          <c:smooth val="0"/>
          <c:extLst>
            <c:ext xmlns:c16="http://schemas.microsoft.com/office/drawing/2014/chart" uri="{C3380CC4-5D6E-409C-BE32-E72D297353CC}">
              <c16:uniqueId val="{00000000-BE42-4367-B4BA-9A9097AF3A26}"/>
            </c:ext>
          </c:extLst>
        </c:ser>
        <c:ser>
          <c:idx val="2"/>
          <c:order val="1"/>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'Jul 2022'!$D$4:$R$4</c:f>
            </c:strRef>
          </c:cat>
          <c:val>
            <c:numLit>
              <c:formatCode>General</c:formatCode>
              <c:ptCount val="1"/>
              <c:pt idx="0">
                <c:v>0</c:v>
              </c:pt>
            </c:numLit>
          </c:val>
          <c:smooth val="0"/>
          <c:extLst>
            <c:ext xmlns:c16="http://schemas.microsoft.com/office/drawing/2014/chart" uri="{C3380CC4-5D6E-409C-BE32-E72D297353CC}">
              <c16:uniqueId val="{00000001-BE42-4367-B4BA-9A9097AF3A26}"/>
            </c:ext>
          </c:extLst>
        </c:ser>
        <c:ser>
          <c:idx val="3"/>
          <c:order val="2"/>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'Jul 2022'!$D$4:$R$4</c:f>
            </c:strRef>
          </c:cat>
          <c:val>
            <c:numLit>
              <c:formatCode>General</c:formatCode>
              <c:ptCount val="1"/>
              <c:pt idx="0">
                <c:v>0</c:v>
              </c:pt>
            </c:numLit>
          </c:val>
          <c:smooth val="0"/>
          <c:extLst>
            <c:ext xmlns:c16="http://schemas.microsoft.com/office/drawing/2014/chart" uri="{C3380CC4-5D6E-409C-BE32-E72D297353CC}">
              <c16:uniqueId val="{00000002-BE42-4367-B4BA-9A9097AF3A26}"/>
            </c:ext>
          </c:extLst>
        </c:ser>
        <c:ser>
          <c:idx val="4"/>
          <c:order val="3"/>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f>'Jul 2022'!$D$4:$R$4</c:f>
            </c:strRef>
          </c:cat>
          <c:val>
            <c:numLit>
              <c:formatCode>General</c:formatCode>
              <c:ptCount val="1"/>
              <c:pt idx="0">
                <c:v>0</c:v>
              </c:pt>
            </c:numLit>
          </c:val>
          <c:smooth val="0"/>
          <c:extLst>
            <c:ext xmlns:c16="http://schemas.microsoft.com/office/drawing/2014/chart" uri="{C3380CC4-5D6E-409C-BE32-E72D297353CC}">
              <c16:uniqueId val="{00000003-BE42-4367-B4BA-9A9097AF3A26}"/>
            </c:ext>
          </c:extLst>
        </c:ser>
        <c:dLbls>
          <c:showLegendKey val="0"/>
          <c:showVal val="0"/>
          <c:showCatName val="0"/>
          <c:showSerName val="0"/>
          <c:showPercent val="0"/>
          <c:showBubbleSize val="0"/>
        </c:dLbls>
        <c:marker val="1"/>
        <c:smooth val="0"/>
        <c:axId val="582634016"/>
        <c:axId val="1"/>
      </c:lineChart>
      <c:catAx>
        <c:axId val="582634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34016"/>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manualLayout>
          <c:layoutTarget val="inner"/>
          <c:xMode val="edge"/>
          <c:yMode val="edge"/>
          <c:x val="0.11195622460406794"/>
          <c:y val="0.15023818886450221"/>
          <c:w val="0.50507936485277938"/>
          <c:h val="0.79552419782701322"/>
        </c:manualLayout>
      </c:layout>
      <c:pieChart>
        <c:varyColors val="1"/>
        <c:ser>
          <c:idx val="0"/>
          <c:order val="0"/>
          <c:dPt>
            <c:idx val="0"/>
            <c:bubble3D val="0"/>
            <c:extLst>
              <c:ext xmlns:c16="http://schemas.microsoft.com/office/drawing/2014/chart" uri="{C3380CC4-5D6E-409C-BE32-E72D297353CC}">
                <c16:uniqueId val="{00000000-7727-43AC-8A4E-4584895A7AF2}"/>
              </c:ext>
            </c:extLst>
          </c:dPt>
          <c:dLbls>
            <c:spPr>
              <a:no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Lit>
              <c:formatCode>General</c:formatCode>
              <c:ptCount val="1"/>
              <c:pt idx="0">
                <c:v>0</c:v>
              </c:pt>
            </c:numLit>
          </c:val>
          <c:extLst>
            <c:ext xmlns:c16="http://schemas.microsoft.com/office/drawing/2014/chart" uri="{C3380CC4-5D6E-409C-BE32-E72D297353CC}">
              <c16:uniqueId val="{00000001-7727-43AC-8A4E-4584895A7AF2}"/>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NUMBER OF MOBILE PHONE SUBSCRIBERS, 2017,2018</a:t>
            </a:r>
          </a:p>
        </c:rich>
      </c:tx>
      <c:layout>
        <c:manualLayout>
          <c:xMode val="edge"/>
          <c:yMode val="edge"/>
          <c:x val="0.20727813946855966"/>
          <c:y val="4.0116545064894413E-2"/>
        </c:manualLayout>
      </c:layout>
      <c:overlay val="0"/>
      <c:spPr>
        <a:noFill/>
        <a:ln w="25400">
          <a:noFill/>
        </a:ln>
      </c:spPr>
    </c:title>
    <c:autoTitleDeleted val="0"/>
    <c:plotArea>
      <c:layout/>
      <c:barChart>
        <c:barDir val="col"/>
        <c:grouping val="stacked"/>
        <c:varyColors val="0"/>
        <c:ser>
          <c:idx val="0"/>
          <c:order val="0"/>
          <c:tx>
            <c:strRef>
              <c:f>'Jul 2022'!$C$227</c:f>
              <c:strCache>
                <c:ptCount val="1"/>
                <c:pt idx="0">
                  <c:v>Mobile Subscribers – Post-paid</c:v>
                </c:pt>
              </c:strCache>
            </c:strRef>
          </c:tx>
          <c:spPr>
            <a:solidFill>
              <a:srgbClr val="4F81BD"/>
            </a:solidFill>
            <a:ln w="25400">
              <a:noFill/>
            </a:ln>
          </c:spPr>
          <c:invertIfNegative val="0"/>
          <c:cat>
            <c:strRef>
              <c:f>'Jul 2022'!$D$4:$R$4</c:f>
            </c:strRef>
          </c:cat>
          <c:val>
            <c:numRef>
              <c:f>'Jul 2022'!$D$227:$R$227</c:f>
            </c:numRef>
          </c:val>
          <c:extLst>
            <c:ext xmlns:c16="http://schemas.microsoft.com/office/drawing/2014/chart" uri="{C3380CC4-5D6E-409C-BE32-E72D297353CC}">
              <c16:uniqueId val="{00000000-0E0D-4BA9-93B2-5A1DD1DB6C56}"/>
            </c:ext>
          </c:extLst>
        </c:ser>
        <c:ser>
          <c:idx val="1"/>
          <c:order val="1"/>
          <c:tx>
            <c:strRef>
              <c:f>'Jul 2022'!$C$228</c:f>
              <c:strCache>
                <c:ptCount val="1"/>
                <c:pt idx="0">
                  <c:v>Mobile Subscribers – Pre-paid</c:v>
                </c:pt>
              </c:strCache>
            </c:strRef>
          </c:tx>
          <c:spPr>
            <a:solidFill>
              <a:srgbClr val="C0504D"/>
            </a:solidFill>
            <a:ln w="25400">
              <a:noFill/>
            </a:ln>
          </c:spPr>
          <c:invertIfNegative val="0"/>
          <c:cat>
            <c:strRef>
              <c:f>'Jul 2022'!$D$4:$R$4</c:f>
            </c:strRef>
          </c:cat>
          <c:val>
            <c:numRef>
              <c:f>'Jul 2022'!$D$228:$R$228</c:f>
            </c:numRef>
          </c:val>
          <c:extLst>
            <c:ext xmlns:c16="http://schemas.microsoft.com/office/drawing/2014/chart" uri="{C3380CC4-5D6E-409C-BE32-E72D297353CC}">
              <c16:uniqueId val="{00000001-0E0D-4BA9-93B2-5A1DD1DB6C56}"/>
            </c:ext>
          </c:extLst>
        </c:ser>
        <c:dLbls>
          <c:showLegendKey val="0"/>
          <c:showVal val="0"/>
          <c:showCatName val="0"/>
          <c:showSerName val="0"/>
          <c:showPercent val="0"/>
          <c:showBubbleSize val="0"/>
        </c:dLbls>
        <c:gapWidth val="150"/>
        <c:overlap val="100"/>
        <c:axId val="1890622464"/>
        <c:axId val="1"/>
      </c:barChart>
      <c:catAx>
        <c:axId val="1890622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22464"/>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NUMBER OF INTERNET SUBSCRIBERS, 207,2018</a:t>
            </a:r>
          </a:p>
        </c:rich>
      </c:tx>
      <c:overlay val="0"/>
      <c:spPr>
        <a:noFill/>
        <a:ln w="25400">
          <a:noFill/>
        </a:ln>
      </c:spPr>
    </c:title>
    <c:autoTitleDeleted val="0"/>
    <c:plotArea>
      <c:layout/>
      <c:barChart>
        <c:barDir val="col"/>
        <c:grouping val="stacked"/>
        <c:varyColors val="0"/>
        <c:ser>
          <c:idx val="0"/>
          <c:order val="0"/>
          <c:tx>
            <c:strRef>
              <c:f>'Jul 2022'!$C$230</c:f>
              <c:strCache>
                <c:ptCount val="1"/>
                <c:pt idx="0">
                  <c:v>Fixed Broadband Subscribers</c:v>
                </c:pt>
              </c:strCache>
            </c:strRef>
          </c:tx>
          <c:spPr>
            <a:solidFill>
              <a:srgbClr val="4F81BD"/>
            </a:solidFill>
            <a:ln w="25400">
              <a:noFill/>
            </a:ln>
          </c:spPr>
          <c:invertIfNegative val="0"/>
          <c:cat>
            <c:strRef>
              <c:f>'Jul 2022'!$D$4:$R$4</c:f>
            </c:strRef>
          </c:cat>
          <c:val>
            <c:numRef>
              <c:f>'Jul 2022'!$D$230:$R$230</c:f>
            </c:numRef>
          </c:val>
          <c:extLst>
            <c:ext xmlns:c16="http://schemas.microsoft.com/office/drawing/2014/chart" uri="{C3380CC4-5D6E-409C-BE32-E72D297353CC}">
              <c16:uniqueId val="{00000000-7601-46F9-8EAE-EF14FE14496B}"/>
            </c:ext>
          </c:extLst>
        </c:ser>
        <c:ser>
          <c:idx val="1"/>
          <c:order val="1"/>
          <c:tx>
            <c:strRef>
              <c:f>'Jul 2022'!$C$231</c:f>
              <c:strCache>
                <c:ptCount val="1"/>
                <c:pt idx="0">
                  <c:v>Mobile Broadband Subscribers</c:v>
                </c:pt>
              </c:strCache>
            </c:strRef>
          </c:tx>
          <c:spPr>
            <a:solidFill>
              <a:srgbClr val="C0504D"/>
            </a:solidFill>
            <a:ln w="25400">
              <a:noFill/>
            </a:ln>
          </c:spPr>
          <c:invertIfNegative val="0"/>
          <c:cat>
            <c:strRef>
              <c:f>'Jul 2022'!$D$4:$R$4</c:f>
            </c:strRef>
          </c:cat>
          <c:val>
            <c:numRef>
              <c:f>'Jul 2022'!$D$231:$R$231</c:f>
            </c:numRef>
          </c:val>
          <c:extLst>
            <c:ext xmlns:c16="http://schemas.microsoft.com/office/drawing/2014/chart" uri="{C3380CC4-5D6E-409C-BE32-E72D297353CC}">
              <c16:uniqueId val="{00000001-7601-46F9-8EAE-EF14FE14496B}"/>
            </c:ext>
          </c:extLst>
        </c:ser>
        <c:dLbls>
          <c:showLegendKey val="0"/>
          <c:showVal val="0"/>
          <c:showCatName val="0"/>
          <c:showSerName val="0"/>
          <c:showPercent val="0"/>
          <c:showBubbleSize val="0"/>
        </c:dLbls>
        <c:gapWidth val="150"/>
        <c:overlap val="100"/>
        <c:axId val="1890626624"/>
        <c:axId val="1"/>
      </c:barChart>
      <c:catAx>
        <c:axId val="18906266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26624"/>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8000"/>
                </a:solidFill>
                <a:latin typeface="Calibri"/>
                <a:ea typeface="Calibri"/>
                <a:cs typeface="Calibri"/>
              </a:defRPr>
            </a:pPr>
            <a:r>
              <a:rPr lang="en-US" sz="1600" b="1" i="0" u="sng" strike="noStrike" baseline="0">
                <a:solidFill>
                  <a:srgbClr val="008000"/>
                </a:solidFill>
                <a:latin typeface="Calibri"/>
                <a:ea typeface="Calibri"/>
                <a:cs typeface="Calibri"/>
              </a:rPr>
              <a:t>REVENUE AND EXPENDITURE OF GOVERNMENT- 2022 - 2023</a:t>
            </a:r>
          </a:p>
          <a:p>
            <a:pPr>
              <a:defRPr sz="1000" b="0" i="0" u="none" strike="noStrike" baseline="0">
                <a:solidFill>
                  <a:srgbClr val="008000"/>
                </a:solidFill>
                <a:latin typeface="Calibri"/>
                <a:ea typeface="Calibri"/>
                <a:cs typeface="Calibri"/>
              </a:defRPr>
            </a:pPr>
            <a:r>
              <a:rPr lang="en-US" sz="1300" b="0" i="0" u="none" strike="noStrike" baseline="0">
                <a:solidFill>
                  <a:srgbClr val="008000"/>
                </a:solidFill>
                <a:latin typeface="Calibri"/>
                <a:ea typeface="Calibri"/>
                <a:cs typeface="Calibri"/>
              </a:rPr>
              <a:t> </a:t>
            </a:r>
          </a:p>
        </c:rich>
      </c:tx>
      <c:layout>
        <c:manualLayout>
          <c:xMode val="edge"/>
          <c:yMode val="edge"/>
          <c:x val="0.16498033138571644"/>
          <c:y val="2.0279701773539268E-2"/>
        </c:manualLayout>
      </c:layout>
      <c:overlay val="0"/>
      <c:spPr>
        <a:noFill/>
        <a:ln w="25400">
          <a:noFill/>
        </a:ln>
      </c:spPr>
    </c:title>
    <c:autoTitleDeleted val="0"/>
    <c:plotArea>
      <c:layout>
        <c:manualLayout>
          <c:layoutTarget val="inner"/>
          <c:xMode val="edge"/>
          <c:yMode val="edge"/>
          <c:x val="8.7417378476141477E-2"/>
          <c:y val="0.18364399853162566"/>
          <c:w val="0.88707807594200383"/>
          <c:h val="0.63970744605755225"/>
        </c:manualLayout>
      </c:layout>
      <c:barChart>
        <c:barDir val="col"/>
        <c:grouping val="clustered"/>
        <c:varyColors val="0"/>
        <c:ser>
          <c:idx val="0"/>
          <c:order val="0"/>
          <c:tx>
            <c:strRef>
              <c:f>Workings!$A$388</c:f>
              <c:strCache>
                <c:ptCount val="1"/>
                <c:pt idx="0">
                  <c:v>Total revenue and grants </c:v>
                </c:pt>
              </c:strCache>
            </c:strRef>
          </c:tx>
          <c:spPr>
            <a:solidFill>
              <a:srgbClr val="008000"/>
            </a:solidFill>
            <a:ln>
              <a:noFill/>
            </a:ln>
            <a:effectLst/>
          </c:spPr>
          <c:invertIfNegative val="0"/>
          <c:cat>
            <c:strRef>
              <c:f>(Workings!$K$387:$X$387,Workings!$Y$387:$Z$387,Workings!$AA$387:$AB$387)</c:f>
              <c:strCache>
                <c:ptCount val="18"/>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pt idx="14">
                  <c:v>Mar</c:v>
                </c:pt>
                <c:pt idx="15">
                  <c:v>Apr</c:v>
                </c:pt>
                <c:pt idx="16">
                  <c:v>May</c:v>
                </c:pt>
                <c:pt idx="17">
                  <c:v>Jun</c:v>
                </c:pt>
              </c:strCache>
            </c:strRef>
          </c:cat>
          <c:val>
            <c:numRef>
              <c:f>(Workings!$K$388:$X$388,Workings!$Y$388:$Z$388,Workings!$AA$388:$AB$388)</c:f>
              <c:numCache>
                <c:formatCode>General</c:formatCode>
                <c:ptCount val="18"/>
                <c:pt idx="0">
                  <c:v>2859.6</c:v>
                </c:pt>
                <c:pt idx="1">
                  <c:v>1881.2</c:v>
                </c:pt>
                <c:pt idx="2">
                  <c:v>2770</c:v>
                </c:pt>
                <c:pt idx="3">
                  <c:v>2164.6999999999998</c:v>
                </c:pt>
                <c:pt idx="4">
                  <c:v>1744.1</c:v>
                </c:pt>
                <c:pt idx="5">
                  <c:v>2911.9</c:v>
                </c:pt>
                <c:pt idx="6">
                  <c:v>3045.8</c:v>
                </c:pt>
                <c:pt idx="7">
                  <c:v>1898.3</c:v>
                </c:pt>
                <c:pt idx="8">
                  <c:v>2108.9</c:v>
                </c:pt>
                <c:pt idx="9">
                  <c:v>1764.9</c:v>
                </c:pt>
                <c:pt idx="10">
                  <c:v>1941.8</c:v>
                </c:pt>
                <c:pt idx="11">
                  <c:v>3424.6</c:v>
                </c:pt>
                <c:pt idx="12">
                  <c:v>4054.1</c:v>
                </c:pt>
                <c:pt idx="13">
                  <c:v>2435.4</c:v>
                </c:pt>
                <c:pt idx="14">
                  <c:v>2655.8675922399993</c:v>
                </c:pt>
                <c:pt idx="15">
                  <c:v>2463.00669075</c:v>
                </c:pt>
                <c:pt idx="16">
                  <c:v>2452.1752065400001</c:v>
                </c:pt>
                <c:pt idx="17">
                  <c:v>2166.7528588900004</c:v>
                </c:pt>
              </c:numCache>
            </c:numRef>
          </c:val>
          <c:extLst>
            <c:ext xmlns:c16="http://schemas.microsoft.com/office/drawing/2014/chart" uri="{C3380CC4-5D6E-409C-BE32-E72D297353CC}">
              <c16:uniqueId val="{00000000-6F09-4768-B57F-1512D9F464F8}"/>
            </c:ext>
          </c:extLst>
        </c:ser>
        <c:ser>
          <c:idx val="1"/>
          <c:order val="1"/>
          <c:tx>
            <c:strRef>
              <c:f>Workings!$A$389</c:f>
              <c:strCache>
                <c:ptCount val="1"/>
                <c:pt idx="0">
                  <c:v>Total Expenditure </c:v>
                </c:pt>
              </c:strCache>
            </c:strRef>
          </c:tx>
          <c:spPr>
            <a:solidFill>
              <a:schemeClr val="bg2">
                <a:lumMod val="25000"/>
              </a:schemeClr>
            </a:solidFill>
            <a:ln>
              <a:noFill/>
            </a:ln>
            <a:effectLst/>
          </c:spPr>
          <c:invertIfNegative val="0"/>
          <c:cat>
            <c:strRef>
              <c:f>(Workings!$K$387:$X$387,Workings!$Y$387:$Z$387,Workings!$AA$387:$AB$387)</c:f>
              <c:strCache>
                <c:ptCount val="18"/>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pt idx="14">
                  <c:v>Mar</c:v>
                </c:pt>
                <c:pt idx="15">
                  <c:v>Apr</c:v>
                </c:pt>
                <c:pt idx="16">
                  <c:v>May</c:v>
                </c:pt>
                <c:pt idx="17">
                  <c:v>Jun</c:v>
                </c:pt>
              </c:strCache>
            </c:strRef>
          </c:cat>
          <c:val>
            <c:numRef>
              <c:f>(Workings!$K$389:$X$389,Workings!$Y$389:$Z$389,Workings!$AA$389:$AB$389)</c:f>
              <c:numCache>
                <c:formatCode>General</c:formatCode>
                <c:ptCount val="18"/>
                <c:pt idx="0">
                  <c:v>2538.5</c:v>
                </c:pt>
                <c:pt idx="1">
                  <c:v>3022.3</c:v>
                </c:pt>
                <c:pt idx="2">
                  <c:v>4138.2</c:v>
                </c:pt>
                <c:pt idx="3">
                  <c:v>2716.4</c:v>
                </c:pt>
                <c:pt idx="4">
                  <c:v>3132.6</c:v>
                </c:pt>
                <c:pt idx="5">
                  <c:v>3365.4</c:v>
                </c:pt>
                <c:pt idx="6">
                  <c:v>2763.3</c:v>
                </c:pt>
                <c:pt idx="7">
                  <c:v>3329.3</c:v>
                </c:pt>
                <c:pt idx="8">
                  <c:v>3537.5</c:v>
                </c:pt>
                <c:pt idx="9">
                  <c:v>3260.5</c:v>
                </c:pt>
                <c:pt idx="10">
                  <c:v>2646.3</c:v>
                </c:pt>
                <c:pt idx="11">
                  <c:v>5426.5</c:v>
                </c:pt>
                <c:pt idx="12">
                  <c:v>3450.7</c:v>
                </c:pt>
                <c:pt idx="13">
                  <c:v>3175.1</c:v>
                </c:pt>
                <c:pt idx="14">
                  <c:v>4119.4438225500007</c:v>
                </c:pt>
                <c:pt idx="15">
                  <c:v>3749.621502949999</c:v>
                </c:pt>
                <c:pt idx="16">
                  <c:v>3657.0609619500001</c:v>
                </c:pt>
                <c:pt idx="17">
                  <c:v>3028.2578093599996</c:v>
                </c:pt>
              </c:numCache>
            </c:numRef>
          </c:val>
          <c:extLst>
            <c:ext xmlns:c16="http://schemas.microsoft.com/office/drawing/2014/chart" uri="{C3380CC4-5D6E-409C-BE32-E72D297353CC}">
              <c16:uniqueId val="{00000001-6F09-4768-B57F-1512D9F464F8}"/>
            </c:ext>
          </c:extLst>
        </c:ser>
        <c:dLbls>
          <c:showLegendKey val="0"/>
          <c:showVal val="0"/>
          <c:showCatName val="0"/>
          <c:showSerName val="0"/>
          <c:showPercent val="0"/>
          <c:showBubbleSize val="0"/>
        </c:dLbls>
        <c:gapWidth val="219"/>
        <c:overlap val="-27"/>
        <c:axId val="1890616640"/>
        <c:axId val="1"/>
      </c:barChart>
      <c:catAx>
        <c:axId val="1890616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50" b="1" i="0" u="none" strike="noStrike" baseline="0">
                <a:solidFill>
                  <a:srgbClr val="333333"/>
                </a:solidFill>
                <a:latin typeface="Calibri"/>
                <a:ea typeface="Calibri"/>
                <a:cs typeface="Calibri"/>
              </a:defRPr>
            </a:pPr>
            <a:endParaRPr lang="en-US"/>
          </a:p>
        </c:txPr>
        <c:crossAx val="1"/>
        <c:crosses val="autoZero"/>
        <c:auto val="1"/>
        <c:lblAlgn val="ctr"/>
        <c:lblOffset val="100"/>
        <c:tickLblSkip val="1"/>
        <c:noMultiLvlLbl val="0"/>
      </c:catAx>
      <c:valAx>
        <c:axId val="1"/>
        <c:scaling>
          <c:orientation val="minMax"/>
          <c:max val="4500"/>
          <c:min val="0"/>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MVR million</a:t>
                </a:r>
              </a:p>
            </c:rich>
          </c:tx>
          <c:overlay val="0"/>
          <c:spPr>
            <a:noFill/>
            <a:ln w="25400">
              <a:noFill/>
            </a:ln>
          </c:spPr>
        </c:title>
        <c:numFmt formatCode="#,##0" sourceLinked="0"/>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16640"/>
        <c:crosses val="autoZero"/>
        <c:crossBetween val="between"/>
      </c:valAx>
      <c:spPr>
        <a:noFill/>
        <a:ln w="25400">
          <a:noFill/>
        </a:ln>
      </c:spPr>
    </c:plotArea>
    <c:legend>
      <c:legendPos val="r"/>
      <c:layout>
        <c:manualLayout>
          <c:xMode val="edge"/>
          <c:yMode val="edge"/>
          <c:x val="0.32099310995869207"/>
          <c:y val="0.12122522051396677"/>
          <c:w val="0.39486216319042072"/>
          <c:h val="0.13600474821264513"/>
        </c:manualLayout>
      </c:layout>
      <c:overlay val="0"/>
      <c:spPr>
        <a:noFill/>
        <a:ln w="25400">
          <a:noFill/>
        </a:ln>
      </c:spPr>
      <c:txPr>
        <a:bodyPr/>
        <a:lstStyle/>
        <a:p>
          <a:pPr>
            <a:defRPr sz="100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008000"/>
                </a:solidFill>
                <a:latin typeface="Calibri"/>
                <a:ea typeface="Calibri"/>
                <a:cs typeface="Calibri"/>
              </a:defRPr>
            </a:pPr>
            <a:r>
              <a:rPr lang="en-US">
                <a:solidFill>
                  <a:srgbClr val="008000"/>
                </a:solidFill>
              </a:rPr>
              <a:t>EXPORTS OF FISH PRODUCTS BY TYPE, 2022-2023</a:t>
            </a:r>
          </a:p>
          <a:p>
            <a:pPr>
              <a:defRPr sz="1600" b="1" i="0" u="sng" strike="noStrike" baseline="0">
                <a:solidFill>
                  <a:srgbClr val="008000"/>
                </a:solidFill>
                <a:latin typeface="Calibri"/>
                <a:ea typeface="Calibri"/>
                <a:cs typeface="Calibri"/>
              </a:defRPr>
            </a:pPr>
            <a:endParaRPr lang="en-US">
              <a:solidFill>
                <a:srgbClr val="008000"/>
              </a:solidFill>
            </a:endParaRPr>
          </a:p>
        </c:rich>
      </c:tx>
      <c:layout>
        <c:manualLayout>
          <c:xMode val="edge"/>
          <c:yMode val="edge"/>
          <c:x val="0.25404484866633148"/>
          <c:y val="4.8798619187254658E-2"/>
        </c:manualLayout>
      </c:layout>
      <c:overlay val="0"/>
      <c:spPr>
        <a:noFill/>
        <a:ln w="25400">
          <a:noFill/>
        </a:ln>
      </c:spPr>
    </c:title>
    <c:autoTitleDeleted val="0"/>
    <c:plotArea>
      <c:layout>
        <c:manualLayout>
          <c:layoutTarget val="inner"/>
          <c:xMode val="edge"/>
          <c:yMode val="edge"/>
          <c:x val="8.055827483975081E-2"/>
          <c:y val="0.18069991251093614"/>
          <c:w val="0.89571962381262671"/>
          <c:h val="0.62747690152674351"/>
        </c:manualLayout>
      </c:layout>
      <c:barChart>
        <c:barDir val="col"/>
        <c:grouping val="stacked"/>
        <c:varyColors val="0"/>
        <c:ser>
          <c:idx val="0"/>
          <c:order val="0"/>
          <c:tx>
            <c:strRef>
              <c:f>Workings!$A$276</c:f>
              <c:strCache>
                <c:ptCount val="1"/>
                <c:pt idx="0">
                  <c:v>Fresh or Chilled Tuna</c:v>
                </c:pt>
              </c:strCache>
            </c:strRef>
          </c:tx>
          <c:spPr>
            <a:solidFill>
              <a:srgbClr val="3CB679"/>
            </a:solidFill>
            <a:ln w="25400">
              <a:noFill/>
            </a:ln>
          </c:spPr>
          <c:invertIfNegative val="0"/>
          <c:cat>
            <c:strRef>
              <c:f>(Workings!$BB$275:$BP$275,Workings!$BQ$275:$BS$275)</c:f>
              <c:strCache>
                <c:ptCount val="18"/>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pt idx="14">
                  <c:v>Mar</c:v>
                </c:pt>
                <c:pt idx="15">
                  <c:v>Apr</c:v>
                </c:pt>
                <c:pt idx="16">
                  <c:v>May</c:v>
                </c:pt>
                <c:pt idx="17">
                  <c:v>Jun</c:v>
                </c:pt>
              </c:strCache>
            </c:strRef>
          </c:cat>
          <c:val>
            <c:numRef>
              <c:f>(Workings!$BB$276:$BP$276,Workings!$BQ$276:$BS$276)</c:f>
              <c:numCache>
                <c:formatCode>General</c:formatCode>
                <c:ptCount val="18"/>
                <c:pt idx="0">
                  <c:v>28.6221727100001</c:v>
                </c:pt>
                <c:pt idx="1">
                  <c:v>24.088607939999999</c:v>
                </c:pt>
                <c:pt idx="2">
                  <c:v>24.558831269999999</c:v>
                </c:pt>
                <c:pt idx="3">
                  <c:v>18.05600587</c:v>
                </c:pt>
                <c:pt idx="4">
                  <c:v>5.7492441300000099</c:v>
                </c:pt>
                <c:pt idx="5">
                  <c:v>19.684191479999999</c:v>
                </c:pt>
                <c:pt idx="6">
                  <c:v>8.8287214100000106</c:v>
                </c:pt>
                <c:pt idx="7">
                  <c:v>12.380570799999999</c:v>
                </c:pt>
                <c:pt idx="8">
                  <c:v>12.86115667</c:v>
                </c:pt>
                <c:pt idx="9">
                  <c:v>14.958415179999999</c:v>
                </c:pt>
                <c:pt idx="10">
                  <c:v>31.52769748</c:v>
                </c:pt>
                <c:pt idx="11">
                  <c:v>38.127716939999999</c:v>
                </c:pt>
                <c:pt idx="12">
                  <c:v>25.678964400000002</c:v>
                </c:pt>
                <c:pt idx="13">
                  <c:v>33.537982509999999</c:v>
                </c:pt>
                <c:pt idx="14">
                  <c:v>29.46388881</c:v>
                </c:pt>
                <c:pt idx="15">
                  <c:v>6.7335371899999998</c:v>
                </c:pt>
                <c:pt idx="16">
                  <c:v>14.11977688</c:v>
                </c:pt>
                <c:pt idx="17">
                  <c:v>16.899350089999999</c:v>
                </c:pt>
              </c:numCache>
            </c:numRef>
          </c:val>
          <c:extLst>
            <c:ext xmlns:c16="http://schemas.microsoft.com/office/drawing/2014/chart" uri="{C3380CC4-5D6E-409C-BE32-E72D297353CC}">
              <c16:uniqueId val="{00000000-8C26-4E59-A1F5-D42B3F2E45CD}"/>
            </c:ext>
          </c:extLst>
        </c:ser>
        <c:ser>
          <c:idx val="1"/>
          <c:order val="1"/>
          <c:tx>
            <c:strRef>
              <c:f>Workings!$A$277</c:f>
              <c:strCache>
                <c:ptCount val="1"/>
                <c:pt idx="0">
                  <c:v>Frozen Fish</c:v>
                </c:pt>
              </c:strCache>
            </c:strRef>
          </c:tx>
          <c:spPr>
            <a:solidFill>
              <a:srgbClr val="ABE3C7"/>
            </a:solidFill>
            <a:ln w="25400">
              <a:noFill/>
            </a:ln>
          </c:spPr>
          <c:invertIfNegative val="0"/>
          <c:cat>
            <c:strRef>
              <c:f>(Workings!$BB$275:$BP$275,Workings!$BQ$275:$BS$275)</c:f>
              <c:strCache>
                <c:ptCount val="18"/>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pt idx="14">
                  <c:v>Mar</c:v>
                </c:pt>
                <c:pt idx="15">
                  <c:v>Apr</c:v>
                </c:pt>
                <c:pt idx="16">
                  <c:v>May</c:v>
                </c:pt>
                <c:pt idx="17">
                  <c:v>Jun</c:v>
                </c:pt>
              </c:strCache>
            </c:strRef>
          </c:cat>
          <c:val>
            <c:numRef>
              <c:f>(Workings!$BB$277:$BP$277,Workings!$BQ$277:$BS$277)</c:f>
              <c:numCache>
                <c:formatCode>General</c:formatCode>
                <c:ptCount val="18"/>
                <c:pt idx="0">
                  <c:v>70.621484929999994</c:v>
                </c:pt>
                <c:pt idx="1">
                  <c:v>87.823158070000005</c:v>
                </c:pt>
                <c:pt idx="2">
                  <c:v>139.81390841999999</c:v>
                </c:pt>
                <c:pt idx="3">
                  <c:v>120.41244699000001</c:v>
                </c:pt>
                <c:pt idx="4">
                  <c:v>130.87594838999999</c:v>
                </c:pt>
                <c:pt idx="5">
                  <c:v>153.74183410000001</c:v>
                </c:pt>
                <c:pt idx="6">
                  <c:v>15.20862893</c:v>
                </c:pt>
                <c:pt idx="7">
                  <c:v>47.098805519999999</c:v>
                </c:pt>
                <c:pt idx="8">
                  <c:v>103.06657061999999</c:v>
                </c:pt>
                <c:pt idx="9">
                  <c:v>106.64276543</c:v>
                </c:pt>
                <c:pt idx="10">
                  <c:v>76.194619309999993</c:v>
                </c:pt>
                <c:pt idx="11">
                  <c:v>206.89899061</c:v>
                </c:pt>
                <c:pt idx="12">
                  <c:v>162.02816372999999</c:v>
                </c:pt>
                <c:pt idx="13">
                  <c:v>126.20782475</c:v>
                </c:pt>
                <c:pt idx="14">
                  <c:v>242.57168285</c:v>
                </c:pt>
                <c:pt idx="15">
                  <c:v>107.14769477</c:v>
                </c:pt>
                <c:pt idx="16">
                  <c:v>181.59400113999999</c:v>
                </c:pt>
                <c:pt idx="17">
                  <c:v>158.03753018</c:v>
                </c:pt>
              </c:numCache>
            </c:numRef>
          </c:val>
          <c:extLst>
            <c:ext xmlns:c16="http://schemas.microsoft.com/office/drawing/2014/chart" uri="{C3380CC4-5D6E-409C-BE32-E72D297353CC}">
              <c16:uniqueId val="{00000001-8C26-4E59-A1F5-D42B3F2E45CD}"/>
            </c:ext>
          </c:extLst>
        </c:ser>
        <c:ser>
          <c:idx val="2"/>
          <c:order val="2"/>
          <c:tx>
            <c:strRef>
              <c:f>Workings!$A$278</c:f>
              <c:strCache>
                <c:ptCount val="1"/>
                <c:pt idx="0">
                  <c:v>Canned Fish</c:v>
                </c:pt>
              </c:strCache>
            </c:strRef>
          </c:tx>
          <c:spPr>
            <a:solidFill>
              <a:srgbClr val="008000"/>
            </a:solidFill>
            <a:ln w="25400">
              <a:noFill/>
            </a:ln>
          </c:spPr>
          <c:invertIfNegative val="0"/>
          <c:cat>
            <c:strRef>
              <c:f>(Workings!$BB$275:$BP$275,Workings!$BQ$275:$BS$275)</c:f>
              <c:strCache>
                <c:ptCount val="18"/>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pt idx="14">
                  <c:v>Mar</c:v>
                </c:pt>
                <c:pt idx="15">
                  <c:v>Apr</c:v>
                </c:pt>
                <c:pt idx="16">
                  <c:v>May</c:v>
                </c:pt>
                <c:pt idx="17">
                  <c:v>Jun</c:v>
                </c:pt>
              </c:strCache>
            </c:strRef>
          </c:cat>
          <c:val>
            <c:numRef>
              <c:f>(Workings!$BB$278:$BP$278,Workings!$BQ$278:$BS$278)</c:f>
              <c:numCache>
                <c:formatCode>General</c:formatCode>
                <c:ptCount val="18"/>
                <c:pt idx="0">
                  <c:v>38.603592519999999</c:v>
                </c:pt>
                <c:pt idx="1">
                  <c:v>38.080121329999997</c:v>
                </c:pt>
                <c:pt idx="2">
                  <c:v>39.590006260000003</c:v>
                </c:pt>
                <c:pt idx="3">
                  <c:v>26.71738895</c:v>
                </c:pt>
                <c:pt idx="4">
                  <c:v>55.40581263</c:v>
                </c:pt>
                <c:pt idx="5">
                  <c:v>53.409522510000002</c:v>
                </c:pt>
                <c:pt idx="6">
                  <c:v>39.428805519999997</c:v>
                </c:pt>
                <c:pt idx="7">
                  <c:v>48.128360749999999</c:v>
                </c:pt>
                <c:pt idx="8">
                  <c:v>32.73414099</c:v>
                </c:pt>
                <c:pt idx="9">
                  <c:v>44.793835870000002</c:v>
                </c:pt>
                <c:pt idx="10">
                  <c:v>37.733436740000002</c:v>
                </c:pt>
                <c:pt idx="11">
                  <c:v>34.839349050000003</c:v>
                </c:pt>
                <c:pt idx="12">
                  <c:v>39.251703310000003</c:v>
                </c:pt>
                <c:pt idx="13">
                  <c:v>50.058510409999997</c:v>
                </c:pt>
                <c:pt idx="14">
                  <c:v>52.919798110000002</c:v>
                </c:pt>
                <c:pt idx="15">
                  <c:v>61.591402719999998</c:v>
                </c:pt>
                <c:pt idx="16">
                  <c:v>72.048348959999998</c:v>
                </c:pt>
                <c:pt idx="17">
                  <c:v>61.785903910000002</c:v>
                </c:pt>
              </c:numCache>
            </c:numRef>
          </c:val>
          <c:extLst>
            <c:ext xmlns:c16="http://schemas.microsoft.com/office/drawing/2014/chart" uri="{C3380CC4-5D6E-409C-BE32-E72D297353CC}">
              <c16:uniqueId val="{00000002-8C26-4E59-A1F5-D42B3F2E45CD}"/>
            </c:ext>
          </c:extLst>
        </c:ser>
        <c:ser>
          <c:idx val="3"/>
          <c:order val="3"/>
          <c:tx>
            <c:strRef>
              <c:f>Workings!$A$279</c:f>
              <c:strCache>
                <c:ptCount val="1"/>
                <c:pt idx="0">
                  <c:v>Dried Tuna</c:v>
                </c:pt>
              </c:strCache>
            </c:strRef>
          </c:tx>
          <c:spPr>
            <a:solidFill>
              <a:schemeClr val="tx1">
                <a:lumMod val="50000"/>
                <a:lumOff val="50000"/>
              </a:schemeClr>
            </a:solidFill>
            <a:ln>
              <a:noFill/>
            </a:ln>
            <a:effectLst/>
          </c:spPr>
          <c:invertIfNegative val="0"/>
          <c:cat>
            <c:strRef>
              <c:f>(Workings!$BB$275:$BP$275,Workings!$BQ$275:$BS$275)</c:f>
              <c:strCache>
                <c:ptCount val="18"/>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pt idx="14">
                  <c:v>Mar</c:v>
                </c:pt>
                <c:pt idx="15">
                  <c:v>Apr</c:v>
                </c:pt>
                <c:pt idx="16">
                  <c:v>May</c:v>
                </c:pt>
                <c:pt idx="17">
                  <c:v>Jun</c:v>
                </c:pt>
              </c:strCache>
            </c:strRef>
          </c:cat>
          <c:val>
            <c:numRef>
              <c:f>(Workings!$BB$279:$BP$279,Workings!$BQ$279:$BS$279)</c:f>
              <c:numCache>
                <c:formatCode>General</c:formatCode>
                <c:ptCount val="18"/>
                <c:pt idx="0">
                  <c:v>8.26067076</c:v>
                </c:pt>
                <c:pt idx="1">
                  <c:v>5.5274505200000004</c:v>
                </c:pt>
                <c:pt idx="2">
                  <c:v>5.6741327999999998</c:v>
                </c:pt>
                <c:pt idx="3">
                  <c:v>2.3607140499999999</c:v>
                </c:pt>
                <c:pt idx="4">
                  <c:v>0.29310302999999999</c:v>
                </c:pt>
                <c:pt idx="5">
                  <c:v>2.0673246600000001</c:v>
                </c:pt>
                <c:pt idx="6">
                  <c:v>2.3736677400000001</c:v>
                </c:pt>
                <c:pt idx="7">
                  <c:v>2.8532240400000002</c:v>
                </c:pt>
                <c:pt idx="8">
                  <c:v>2.8307572900000002</c:v>
                </c:pt>
                <c:pt idx="9">
                  <c:v>6.3739085900000001</c:v>
                </c:pt>
                <c:pt idx="10">
                  <c:v>4.7510784399999997</c:v>
                </c:pt>
                <c:pt idx="11">
                  <c:v>4.2371592400000004</c:v>
                </c:pt>
                <c:pt idx="12">
                  <c:v>3.2128125500000002</c:v>
                </c:pt>
                <c:pt idx="13">
                  <c:v>7.1922224499999903</c:v>
                </c:pt>
                <c:pt idx="14">
                  <c:v>2.4256056400000001</c:v>
                </c:pt>
                <c:pt idx="15">
                  <c:v>3.8524311299999998</c:v>
                </c:pt>
                <c:pt idx="16">
                  <c:v>2.18911678</c:v>
                </c:pt>
                <c:pt idx="17">
                  <c:v>3.7670230999999998</c:v>
                </c:pt>
              </c:numCache>
            </c:numRef>
          </c:val>
          <c:extLst>
            <c:ext xmlns:c16="http://schemas.microsoft.com/office/drawing/2014/chart" uri="{C3380CC4-5D6E-409C-BE32-E72D297353CC}">
              <c16:uniqueId val="{00000003-8C26-4E59-A1F5-D42B3F2E45CD}"/>
            </c:ext>
          </c:extLst>
        </c:ser>
        <c:dLbls>
          <c:showLegendKey val="0"/>
          <c:showVal val="0"/>
          <c:showCatName val="0"/>
          <c:showSerName val="0"/>
          <c:showPercent val="0"/>
          <c:showBubbleSize val="0"/>
        </c:dLbls>
        <c:gapWidth val="150"/>
        <c:overlap val="100"/>
        <c:axId val="1890625792"/>
        <c:axId val="1"/>
      </c:barChart>
      <c:catAx>
        <c:axId val="1890625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50" b="0" i="0" u="none" strike="noStrike" baseline="0">
                    <a:solidFill>
                      <a:srgbClr val="333333"/>
                    </a:solidFill>
                    <a:latin typeface="Calibri"/>
                    <a:ea typeface="Calibri"/>
                    <a:cs typeface="Calibri"/>
                  </a:defRPr>
                </a:pPr>
                <a:r>
                  <a:rPr lang="en-US"/>
                  <a:t>In MVR million</a:t>
                </a:r>
              </a:p>
            </c:rich>
          </c:tx>
          <c:overlay val="0"/>
          <c:spPr>
            <a:noFill/>
            <a:ln w="25400">
              <a:noFill/>
            </a:ln>
          </c:spPr>
        </c:title>
        <c:numFmt formatCode="#,##0" sourceLinked="0"/>
        <c:majorTickMark val="none"/>
        <c:minorTickMark val="none"/>
        <c:tickLblPos val="nextTo"/>
        <c:spPr>
          <a:ln w="9525">
            <a:noFill/>
          </a:ln>
        </c:spPr>
        <c:txPr>
          <a:bodyPr rot="0" vert="horz"/>
          <a:lstStyle/>
          <a:p>
            <a:pPr>
              <a:defRPr sz="1050" b="0" i="0" u="none" strike="noStrike" baseline="0">
                <a:solidFill>
                  <a:srgbClr val="333333"/>
                </a:solidFill>
                <a:latin typeface="Calibri"/>
                <a:ea typeface="Calibri"/>
                <a:cs typeface="Calibri"/>
              </a:defRPr>
            </a:pPr>
            <a:endParaRPr lang="en-US"/>
          </a:p>
        </c:txPr>
        <c:crossAx val="1890625792"/>
        <c:crosses val="autoZero"/>
        <c:crossBetween val="between"/>
      </c:valAx>
      <c:spPr>
        <a:noFill/>
        <a:ln w="25400">
          <a:noFill/>
        </a:ln>
      </c:spPr>
    </c:plotArea>
    <c:legend>
      <c:legendPos val="b"/>
      <c:layout>
        <c:manualLayout>
          <c:xMode val="edge"/>
          <c:yMode val="edge"/>
          <c:x val="6.0597652241822321E-2"/>
          <c:y val="0.90186970603520122"/>
          <c:w val="0.92251296996729415"/>
          <c:h val="6.2285745261878828E-2"/>
        </c:manualLayout>
      </c:layout>
      <c:overlay val="0"/>
      <c:spPr>
        <a:noFill/>
        <a:ln w="25400">
          <a:noFill/>
        </a:ln>
      </c:spPr>
      <c:txPr>
        <a:bodyPr/>
        <a:lstStyle/>
        <a:p>
          <a:pPr>
            <a:defRPr sz="81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0" i="0" u="none" strike="noStrike" baseline="0">
                <a:solidFill>
                  <a:srgbClr val="333333"/>
                </a:solidFill>
                <a:latin typeface="Calibri"/>
                <a:ea typeface="Calibri"/>
                <a:cs typeface="Calibri"/>
              </a:defRPr>
            </a:pPr>
            <a:r>
              <a:rPr lang="en-US"/>
              <a:t>NEW CASES REPORTED BY SELECTED CATEGORIES, 2017- 2018</a:t>
            </a:r>
          </a:p>
        </c:rich>
      </c:tx>
      <c:layout>
        <c:manualLayout>
          <c:xMode val="edge"/>
          <c:yMode val="edge"/>
          <c:x val="0.18321074714848579"/>
          <c:y val="4.8587742321683475E-2"/>
        </c:manualLayout>
      </c:layout>
      <c:overlay val="0"/>
      <c:spPr>
        <a:noFill/>
        <a:ln w="25400">
          <a:noFill/>
        </a:ln>
      </c:spPr>
    </c:title>
    <c:autoTitleDeleted val="0"/>
    <c:plotArea>
      <c:layout/>
      <c:barChart>
        <c:barDir val="col"/>
        <c:grouping val="stacked"/>
        <c:varyColors val="0"/>
        <c:ser>
          <c:idx val="0"/>
          <c:order val="0"/>
          <c:tx>
            <c:strRef>
              <c:f>'Jul 2022'!$C$188</c:f>
              <c:strCache>
                <c:ptCount val="1"/>
                <c:pt idx="0">
                  <c:v>Domestic violence</c:v>
                </c:pt>
              </c:strCache>
            </c:strRef>
          </c:tx>
          <c:spPr>
            <a:solidFill>
              <a:schemeClr val="accent5">
                <a:shade val="58000"/>
              </a:schemeClr>
            </a:solidFill>
            <a:ln>
              <a:noFill/>
            </a:ln>
            <a:effectLst/>
          </c:spPr>
          <c:invertIfNegative val="0"/>
          <c:val>
            <c:numRef>
              <c:f>'Jul 2022'!$D$188:$Q$188</c:f>
            </c:numRef>
          </c:val>
          <c:extLst>
            <c:ext xmlns:c16="http://schemas.microsoft.com/office/drawing/2014/chart" uri="{C3380CC4-5D6E-409C-BE32-E72D297353CC}">
              <c16:uniqueId val="{00000000-7BF8-4B7D-84D2-413D75A6B809}"/>
            </c:ext>
          </c:extLst>
        </c:ser>
        <c:ser>
          <c:idx val="1"/>
          <c:order val="1"/>
          <c:tx>
            <c:strRef>
              <c:f>'Jul 2022'!$C$189</c:f>
              <c:strCache>
                <c:ptCount val="1"/>
                <c:pt idx="0">
                  <c:v>Traffic Accidents</c:v>
                </c:pt>
              </c:strCache>
            </c:strRef>
          </c:tx>
          <c:spPr>
            <a:solidFill>
              <a:schemeClr val="accent5">
                <a:lumMod val="40000"/>
                <a:lumOff val="60000"/>
              </a:schemeClr>
            </a:solidFill>
            <a:ln>
              <a:noFill/>
            </a:ln>
            <a:effectLst/>
          </c:spPr>
          <c:invertIfNegative val="0"/>
          <c:val>
            <c:numRef>
              <c:f>'Jul 2022'!$D$189:$Q$189</c:f>
            </c:numRef>
          </c:val>
          <c:extLst>
            <c:ext xmlns:c16="http://schemas.microsoft.com/office/drawing/2014/chart" uri="{C3380CC4-5D6E-409C-BE32-E72D297353CC}">
              <c16:uniqueId val="{00000001-7BF8-4B7D-84D2-413D75A6B809}"/>
            </c:ext>
          </c:extLst>
        </c:ser>
        <c:ser>
          <c:idx val="2"/>
          <c:order val="2"/>
          <c:tx>
            <c:strRef>
              <c:f>'Jul 2022'!$C$190</c:f>
              <c:strCache>
                <c:ptCount val="1"/>
                <c:pt idx="0">
                  <c:v>Drugs</c:v>
                </c:pt>
              </c:strCache>
            </c:strRef>
          </c:tx>
          <c:spPr>
            <a:solidFill>
              <a:schemeClr val="accent5">
                <a:tint val="86000"/>
              </a:schemeClr>
            </a:solidFill>
            <a:ln>
              <a:noFill/>
            </a:ln>
            <a:effectLst/>
          </c:spPr>
          <c:invertIfNegative val="0"/>
          <c:val>
            <c:numRef>
              <c:f>'Jul 2022'!$D$190:$Q$190</c:f>
            </c:numRef>
          </c:val>
          <c:extLst>
            <c:ext xmlns:c16="http://schemas.microsoft.com/office/drawing/2014/chart" uri="{C3380CC4-5D6E-409C-BE32-E72D297353CC}">
              <c16:uniqueId val="{00000002-7BF8-4B7D-84D2-413D75A6B809}"/>
            </c:ext>
          </c:extLst>
        </c:ser>
        <c:ser>
          <c:idx val="3"/>
          <c:order val="3"/>
          <c:tx>
            <c:strRef>
              <c:f>'Jul 2022'!$C$191</c:f>
              <c:strCache>
                <c:ptCount val="1"/>
                <c:pt idx="0">
                  <c:v> Sexual offence</c:v>
                </c:pt>
              </c:strCache>
            </c:strRef>
          </c:tx>
          <c:spPr>
            <a:solidFill>
              <a:srgbClr val="4F81BD"/>
            </a:solidFill>
            <a:ln w="25400">
              <a:noFill/>
            </a:ln>
          </c:spPr>
          <c:invertIfNegative val="0"/>
          <c:val>
            <c:numRef>
              <c:f>'Jul 2022'!$D$191:$Q$191</c:f>
            </c:numRef>
          </c:val>
          <c:extLst>
            <c:ext xmlns:c16="http://schemas.microsoft.com/office/drawing/2014/chart" uri="{C3380CC4-5D6E-409C-BE32-E72D297353CC}">
              <c16:uniqueId val="{00000003-7BF8-4B7D-84D2-413D75A6B809}"/>
            </c:ext>
          </c:extLst>
        </c:ser>
        <c:dLbls>
          <c:showLegendKey val="0"/>
          <c:showVal val="0"/>
          <c:showCatName val="0"/>
          <c:showSerName val="0"/>
          <c:showPercent val="0"/>
          <c:showBubbleSize val="0"/>
        </c:dLbls>
        <c:gapWidth val="150"/>
        <c:overlap val="100"/>
        <c:axId val="1890630784"/>
        <c:axId val="1"/>
      </c:barChart>
      <c:catAx>
        <c:axId val="1890630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30784"/>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0" i="0" u="none" strike="noStrike" baseline="0">
                <a:solidFill>
                  <a:srgbClr val="333333"/>
                </a:solidFill>
                <a:latin typeface="Calibri"/>
                <a:ea typeface="Calibri"/>
                <a:cs typeface="Calibri"/>
              </a:defRPr>
            </a:pPr>
            <a:r>
              <a:rPr lang="en-US"/>
              <a:t> NUMBER OF NEW CASES REPORTED</a:t>
            </a:r>
          </a:p>
        </c:rich>
      </c:tx>
      <c:overlay val="0"/>
      <c:spPr>
        <a:noFill/>
        <a:ln w="25400">
          <a:noFill/>
        </a:ln>
      </c:spPr>
    </c:title>
    <c:autoTitleDeleted val="0"/>
    <c:plotArea>
      <c:layout>
        <c:manualLayout>
          <c:layoutTarget val="inner"/>
          <c:xMode val="edge"/>
          <c:yMode val="edge"/>
          <c:x val="0.11073939049435121"/>
          <c:y val="0.16504755177094943"/>
          <c:w val="0.86739663441899895"/>
          <c:h val="0.70811290738850863"/>
        </c:manualLayout>
      </c:layout>
      <c:barChart>
        <c:barDir val="col"/>
        <c:grouping val="clustered"/>
        <c:varyColors val="0"/>
        <c:ser>
          <c:idx val="0"/>
          <c:order val="0"/>
          <c:spPr>
            <a:solidFill>
              <a:srgbClr val="4BACC6"/>
            </a:solidFill>
            <a:ln w="25400">
              <a:noFill/>
            </a:ln>
          </c:spPr>
          <c:invertIfNegative val="0"/>
          <c:cat>
            <c:strRef>
              <c:f>'Jul 2022'!$D$4:$R$4</c:f>
            </c:strRef>
          </c:cat>
          <c:val>
            <c:numRef>
              <c:f>'Jul 2022'!$D$187:$R$187</c:f>
            </c:numRef>
          </c:val>
          <c:extLst>
            <c:ext xmlns:c16="http://schemas.microsoft.com/office/drawing/2014/chart" uri="{C3380CC4-5D6E-409C-BE32-E72D297353CC}">
              <c16:uniqueId val="{00000000-40C1-4A47-8A4F-A20B57E08BB7}"/>
            </c:ext>
          </c:extLst>
        </c:ser>
        <c:dLbls>
          <c:showLegendKey val="0"/>
          <c:showVal val="0"/>
          <c:showCatName val="0"/>
          <c:showSerName val="0"/>
          <c:showPercent val="0"/>
          <c:showBubbleSize val="0"/>
        </c:dLbls>
        <c:gapWidth val="219"/>
        <c:overlap val="-27"/>
        <c:axId val="1890625376"/>
        <c:axId val="1"/>
      </c:barChart>
      <c:catAx>
        <c:axId val="1890625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layout>
            <c:manualLayout>
              <c:xMode val="edge"/>
              <c:yMode val="edge"/>
              <c:x val="2.0262724197419021E-2"/>
              <c:y val="0.41361908022366767"/>
            </c:manualLayout>
          </c:layout>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25376"/>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NUMBER OF MOBILE PHONE SUBSCRIBERS, 2017,2018</a:t>
            </a:r>
          </a:p>
        </c:rich>
      </c:tx>
      <c:layout>
        <c:manualLayout>
          <c:xMode val="edge"/>
          <c:yMode val="edge"/>
          <c:x val="0.20727813946855966"/>
          <c:y val="4.0116111035900598E-2"/>
        </c:manualLayout>
      </c:layout>
      <c:overlay val="0"/>
      <c:spPr>
        <a:noFill/>
        <a:ln w="25400">
          <a:noFill/>
        </a:ln>
      </c:spPr>
    </c:title>
    <c:autoTitleDeleted val="0"/>
    <c:plotArea>
      <c:layout/>
      <c:barChart>
        <c:barDir val="col"/>
        <c:grouping val="stacked"/>
        <c:varyColors val="0"/>
        <c:ser>
          <c:idx val="0"/>
          <c:order val="0"/>
          <c:tx>
            <c:strRef>
              <c:f>'Jul 2022'!$C$227</c:f>
              <c:strCache>
                <c:ptCount val="1"/>
                <c:pt idx="0">
                  <c:v>Mobile Subscribers – Post-paid</c:v>
                </c:pt>
              </c:strCache>
            </c:strRef>
          </c:tx>
          <c:spPr>
            <a:solidFill>
              <a:srgbClr val="4F81BD"/>
            </a:solidFill>
            <a:ln w="25400">
              <a:noFill/>
            </a:ln>
          </c:spPr>
          <c:invertIfNegative val="0"/>
          <c:cat>
            <c:strRef>
              <c:f>'Jul 2022'!$D$4:$R$4</c:f>
            </c:strRef>
          </c:cat>
          <c:val>
            <c:numRef>
              <c:f>'Jul 2022'!$D$227:$R$227</c:f>
            </c:numRef>
          </c:val>
          <c:extLst>
            <c:ext xmlns:c16="http://schemas.microsoft.com/office/drawing/2014/chart" uri="{C3380CC4-5D6E-409C-BE32-E72D297353CC}">
              <c16:uniqueId val="{00000000-C640-4DAC-87BD-6027F2202E7B}"/>
            </c:ext>
          </c:extLst>
        </c:ser>
        <c:ser>
          <c:idx val="1"/>
          <c:order val="1"/>
          <c:tx>
            <c:strRef>
              <c:f>'Jul 2022'!$C$228</c:f>
              <c:strCache>
                <c:ptCount val="1"/>
                <c:pt idx="0">
                  <c:v>Mobile Subscribers – Pre-paid</c:v>
                </c:pt>
              </c:strCache>
            </c:strRef>
          </c:tx>
          <c:spPr>
            <a:solidFill>
              <a:srgbClr val="C0504D"/>
            </a:solidFill>
            <a:ln w="25400">
              <a:noFill/>
            </a:ln>
          </c:spPr>
          <c:invertIfNegative val="0"/>
          <c:cat>
            <c:strRef>
              <c:f>'Jul 2022'!$D$4:$R$4</c:f>
            </c:strRef>
          </c:cat>
          <c:val>
            <c:numRef>
              <c:f>'Jul 2022'!$D$228:$R$228</c:f>
            </c:numRef>
          </c:val>
          <c:extLst>
            <c:ext xmlns:c16="http://schemas.microsoft.com/office/drawing/2014/chart" uri="{C3380CC4-5D6E-409C-BE32-E72D297353CC}">
              <c16:uniqueId val="{00000001-C640-4DAC-87BD-6027F2202E7B}"/>
            </c:ext>
          </c:extLst>
        </c:ser>
        <c:dLbls>
          <c:showLegendKey val="0"/>
          <c:showVal val="0"/>
          <c:showCatName val="0"/>
          <c:showSerName val="0"/>
          <c:showPercent val="0"/>
          <c:showBubbleSize val="0"/>
        </c:dLbls>
        <c:gapWidth val="150"/>
        <c:overlap val="100"/>
        <c:axId val="1890620384"/>
        <c:axId val="1"/>
      </c:barChart>
      <c:catAx>
        <c:axId val="1890620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20384"/>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008000"/>
                </a:solidFill>
                <a:latin typeface="Calibri"/>
                <a:ea typeface="Calibri"/>
                <a:cs typeface="Calibri"/>
              </a:defRPr>
            </a:pPr>
            <a:r>
              <a:rPr lang="en-US">
                <a:solidFill>
                  <a:srgbClr val="008000"/>
                </a:solidFill>
              </a:rPr>
              <a:t>FISH PURCHASE &amp; FISH EXPORTS, 2021 - 2023</a:t>
            </a:r>
          </a:p>
        </c:rich>
      </c:tx>
      <c:layout>
        <c:manualLayout>
          <c:xMode val="edge"/>
          <c:yMode val="edge"/>
          <c:x val="0.20123531127236549"/>
          <c:y val="3.0731322888762614E-2"/>
        </c:manualLayout>
      </c:layout>
      <c:overlay val="0"/>
      <c:spPr>
        <a:noFill/>
        <a:ln w="25400">
          <a:noFill/>
        </a:ln>
      </c:spPr>
    </c:title>
    <c:autoTitleDeleted val="0"/>
    <c:plotArea>
      <c:layout>
        <c:manualLayout>
          <c:layoutTarget val="inner"/>
          <c:xMode val="edge"/>
          <c:yMode val="edge"/>
          <c:x val="6.9876434828374606E-2"/>
          <c:y val="0.181161262162503"/>
          <c:w val="0.89940007287340695"/>
          <c:h val="0.63522814963987029"/>
        </c:manualLayout>
      </c:layout>
      <c:lineChart>
        <c:grouping val="standard"/>
        <c:varyColors val="0"/>
        <c:ser>
          <c:idx val="0"/>
          <c:order val="0"/>
          <c:tx>
            <c:strRef>
              <c:f>Workings!$A$151</c:f>
              <c:strCache>
                <c:ptCount val="1"/>
                <c:pt idx="0">
                  <c:v> Fish purchases ('000 MTs)</c:v>
                </c:pt>
              </c:strCache>
            </c:strRef>
          </c:tx>
          <c:spPr>
            <a:ln w="28575" cap="rnd">
              <a:solidFill>
                <a:schemeClr val="bg2">
                  <a:lumMod val="25000"/>
                </a:schemeClr>
              </a:solidFill>
              <a:round/>
            </a:ln>
            <a:effectLst/>
          </c:spPr>
          <c:marker>
            <c:symbol val="none"/>
          </c:marker>
          <c:cat>
            <c:strRef>
              <c:f>(Workings!$BC$150:$BO$150,Workings!$BP$150:$BR$150,Workings!$BS$150,Workings!$BT$150,Workings!$BU$150:$BW$150)</c:f>
              <c:strCache>
                <c:ptCount val="21"/>
                <c:pt idx="0">
                  <c:v>Nov-21</c:v>
                </c:pt>
                <c:pt idx="1">
                  <c:v>Dec</c:v>
                </c:pt>
                <c:pt idx="2">
                  <c:v>Jan-22</c:v>
                </c:pt>
                <c:pt idx="3">
                  <c:v>Feb</c:v>
                </c:pt>
                <c:pt idx="4">
                  <c:v>Mar</c:v>
                </c:pt>
                <c:pt idx="5">
                  <c:v>Apr</c:v>
                </c:pt>
                <c:pt idx="6">
                  <c:v>May</c:v>
                </c:pt>
                <c:pt idx="7">
                  <c:v>Jun</c:v>
                </c:pt>
                <c:pt idx="8">
                  <c:v>Jul</c:v>
                </c:pt>
                <c:pt idx="9">
                  <c:v>Aug</c:v>
                </c:pt>
                <c:pt idx="10">
                  <c:v>Sep</c:v>
                </c:pt>
                <c:pt idx="11">
                  <c:v>Oct</c:v>
                </c:pt>
                <c:pt idx="12">
                  <c:v>Nov</c:v>
                </c:pt>
                <c:pt idx="13">
                  <c:v>Dec</c:v>
                </c:pt>
                <c:pt idx="14">
                  <c:v>23-Jan</c:v>
                </c:pt>
                <c:pt idx="15">
                  <c:v>Feb</c:v>
                </c:pt>
                <c:pt idx="16">
                  <c:v>Mar</c:v>
                </c:pt>
                <c:pt idx="17">
                  <c:v>Apr</c:v>
                </c:pt>
                <c:pt idx="18">
                  <c:v>May</c:v>
                </c:pt>
                <c:pt idx="19">
                  <c:v>Jun</c:v>
                </c:pt>
                <c:pt idx="20">
                  <c:v>Jul</c:v>
                </c:pt>
              </c:strCache>
            </c:strRef>
          </c:cat>
          <c:val>
            <c:numRef>
              <c:f>(Workings!$BC$151:$BO$151,Workings!$BP$151:$BR$151,Workings!$BS$151,Workings!$BT$151,Workings!$BU$151:$BW$151)</c:f>
              <c:numCache>
                <c:formatCode>General</c:formatCode>
                <c:ptCount val="21"/>
                <c:pt idx="0">
                  <c:v>5.6565319399999971</c:v>
                </c:pt>
                <c:pt idx="1">
                  <c:v>12.453614479999999</c:v>
                </c:pt>
                <c:pt idx="2">
                  <c:v>8.8029104100000044</c:v>
                </c:pt>
                <c:pt idx="3">
                  <c:v>9.2511706800000013</c:v>
                </c:pt>
                <c:pt idx="4">
                  <c:v>6.5345910000000034</c:v>
                </c:pt>
                <c:pt idx="5">
                  <c:v>9.8757429000000023</c:v>
                </c:pt>
                <c:pt idx="6">
                  <c:v>3.8929324299999997</c:v>
                </c:pt>
                <c:pt idx="7">
                  <c:v>4.1093070499999964</c:v>
                </c:pt>
                <c:pt idx="8">
                  <c:v>2.26024</c:v>
                </c:pt>
                <c:pt idx="9">
                  <c:v>4.4820600499999985</c:v>
                </c:pt>
                <c:pt idx="10">
                  <c:v>7.7096560399999996</c:v>
                </c:pt>
                <c:pt idx="11">
                  <c:v>6.8808544899999964</c:v>
                </c:pt>
                <c:pt idx="12">
                  <c:v>9.932319360000001</c:v>
                </c:pt>
                <c:pt idx="13">
                  <c:v>7.3</c:v>
                </c:pt>
                <c:pt idx="14">
                  <c:v>8.9</c:v>
                </c:pt>
                <c:pt idx="15">
                  <c:v>9.3000000000000007</c:v>
                </c:pt>
                <c:pt idx="16" formatCode="#,##0.0">
                  <c:v>7.7</c:v>
                </c:pt>
                <c:pt idx="17">
                  <c:v>6.9</c:v>
                </c:pt>
              </c:numCache>
            </c:numRef>
          </c:val>
          <c:smooth val="0"/>
          <c:extLst>
            <c:ext xmlns:c16="http://schemas.microsoft.com/office/drawing/2014/chart" uri="{C3380CC4-5D6E-409C-BE32-E72D297353CC}">
              <c16:uniqueId val="{00000000-CA42-4A74-BBB8-1CC1C8DBD9BB}"/>
            </c:ext>
          </c:extLst>
        </c:ser>
        <c:ser>
          <c:idx val="1"/>
          <c:order val="1"/>
          <c:tx>
            <c:strRef>
              <c:f>Workings!$A$152</c:f>
              <c:strCache>
                <c:ptCount val="1"/>
                <c:pt idx="0">
                  <c:v> Fish Exports  ('000 MTs)</c:v>
                </c:pt>
              </c:strCache>
            </c:strRef>
          </c:tx>
          <c:spPr>
            <a:ln w="28575" cap="rnd">
              <a:solidFill>
                <a:srgbClr val="339966"/>
              </a:solidFill>
              <a:round/>
            </a:ln>
            <a:effectLst/>
          </c:spPr>
          <c:marker>
            <c:symbol val="none"/>
          </c:marker>
          <c:cat>
            <c:strRef>
              <c:f>(Workings!$BC$150:$BO$150,Workings!$BP$150:$BR$150,Workings!$BS$150,Workings!$BT$150,Workings!$BU$150:$BW$150)</c:f>
              <c:strCache>
                <c:ptCount val="21"/>
                <c:pt idx="0">
                  <c:v>Nov-21</c:v>
                </c:pt>
                <c:pt idx="1">
                  <c:v>Dec</c:v>
                </c:pt>
                <c:pt idx="2">
                  <c:v>Jan-22</c:v>
                </c:pt>
                <c:pt idx="3">
                  <c:v>Feb</c:v>
                </c:pt>
                <c:pt idx="4">
                  <c:v>Mar</c:v>
                </c:pt>
                <c:pt idx="5">
                  <c:v>Apr</c:v>
                </c:pt>
                <c:pt idx="6">
                  <c:v>May</c:v>
                </c:pt>
                <c:pt idx="7">
                  <c:v>Jun</c:v>
                </c:pt>
                <c:pt idx="8">
                  <c:v>Jul</c:v>
                </c:pt>
                <c:pt idx="9">
                  <c:v>Aug</c:v>
                </c:pt>
                <c:pt idx="10">
                  <c:v>Sep</c:v>
                </c:pt>
                <c:pt idx="11">
                  <c:v>Oct</c:v>
                </c:pt>
                <c:pt idx="12">
                  <c:v>Nov</c:v>
                </c:pt>
                <c:pt idx="13">
                  <c:v>Dec</c:v>
                </c:pt>
                <c:pt idx="14">
                  <c:v>23-Jan</c:v>
                </c:pt>
                <c:pt idx="15">
                  <c:v>Feb</c:v>
                </c:pt>
                <c:pt idx="16">
                  <c:v>Mar</c:v>
                </c:pt>
                <c:pt idx="17">
                  <c:v>Apr</c:v>
                </c:pt>
                <c:pt idx="18">
                  <c:v>May</c:v>
                </c:pt>
                <c:pt idx="19">
                  <c:v>Jun</c:v>
                </c:pt>
                <c:pt idx="20">
                  <c:v>Jul</c:v>
                </c:pt>
              </c:strCache>
            </c:strRef>
          </c:cat>
          <c:val>
            <c:numRef>
              <c:f>(Workings!$BC$152:$BO$152,Workings!$BP$152:$BR$152,Workings!$BS$152,Workings!$BT$152,Workings!$BU$152:$BW$152)</c:f>
              <c:numCache>
                <c:formatCode>General</c:formatCode>
                <c:ptCount val="21"/>
                <c:pt idx="0">
                  <c:v>5.4901340999999997</c:v>
                </c:pt>
                <c:pt idx="1">
                  <c:v>7.40290158</c:v>
                </c:pt>
                <c:pt idx="2">
                  <c:v>10.044782849999999</c:v>
                </c:pt>
                <c:pt idx="3">
                  <c:v>7.6271795300000003</c:v>
                </c:pt>
                <c:pt idx="4">
                  <c:v>7.5126798399999997</c:v>
                </c:pt>
                <c:pt idx="5">
                  <c:v>5.7222254599999989</c:v>
                </c:pt>
                <c:pt idx="6">
                  <c:v>6.1187667200000009</c:v>
                </c:pt>
                <c:pt idx="7">
                  <c:v>7.9757915800000001</c:v>
                </c:pt>
                <c:pt idx="8">
                  <c:v>1.6552199400000003</c:v>
                </c:pt>
                <c:pt idx="9">
                  <c:v>3.0925358099999998</c:v>
                </c:pt>
                <c:pt idx="10">
                  <c:v>4.8063051999999997</c:v>
                </c:pt>
                <c:pt idx="11">
                  <c:v>5.42387438</c:v>
                </c:pt>
                <c:pt idx="12">
                  <c:v>5.4131011799999991</c:v>
                </c:pt>
                <c:pt idx="13">
                  <c:v>10.7</c:v>
                </c:pt>
                <c:pt idx="14">
                  <c:v>8.6</c:v>
                </c:pt>
                <c:pt idx="15">
                  <c:v>7.1</c:v>
                </c:pt>
                <c:pt idx="16" formatCode="#,##0.0">
                  <c:v>11.9</c:v>
                </c:pt>
                <c:pt idx="17" formatCode="#,##0.0">
                  <c:v>7.4</c:v>
                </c:pt>
                <c:pt idx="18" formatCode="#,##0.0">
                  <c:v>9.6</c:v>
                </c:pt>
                <c:pt idx="19" formatCode="#,##0.0">
                  <c:v>7.9</c:v>
                </c:pt>
                <c:pt idx="20" formatCode="#,##0.0">
                  <c:v>3.2</c:v>
                </c:pt>
              </c:numCache>
            </c:numRef>
          </c:val>
          <c:smooth val="0"/>
          <c:extLst>
            <c:ext xmlns:c16="http://schemas.microsoft.com/office/drawing/2014/chart" uri="{C3380CC4-5D6E-409C-BE32-E72D297353CC}">
              <c16:uniqueId val="{00000001-CA42-4A74-BBB8-1CC1C8DBD9BB}"/>
            </c:ext>
          </c:extLst>
        </c:ser>
        <c:dLbls>
          <c:showLegendKey val="0"/>
          <c:showVal val="0"/>
          <c:showCatName val="0"/>
          <c:showSerName val="0"/>
          <c:showPercent val="0"/>
          <c:showBubbleSize val="0"/>
        </c:dLbls>
        <c:smooth val="0"/>
        <c:axId val="582609056"/>
        <c:axId val="1"/>
      </c:lineChart>
      <c:catAx>
        <c:axId val="582609056"/>
        <c:scaling>
          <c:orientation val="minMax"/>
        </c:scaling>
        <c:delete val="0"/>
        <c:axPos val="b"/>
        <c:numFmt formatCode="mmm\-yy" sourceLinked="0"/>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10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1050" b="0" i="0" u="none" strike="noStrike" baseline="0">
                <a:solidFill>
                  <a:srgbClr val="333333"/>
                </a:solidFill>
                <a:latin typeface="Calibri"/>
                <a:ea typeface="Calibri"/>
                <a:cs typeface="Calibri"/>
              </a:defRPr>
            </a:pPr>
            <a:endParaRPr lang="en-US"/>
          </a:p>
        </c:txPr>
        <c:crossAx val="582609056"/>
        <c:crosses val="autoZero"/>
        <c:crossBetween val="between"/>
      </c:valAx>
      <c:spPr>
        <a:noFill/>
        <a:ln w="25400">
          <a:noFill/>
        </a:ln>
      </c:spPr>
    </c:plotArea>
    <c:legend>
      <c:legendPos val="r"/>
      <c:layout>
        <c:manualLayout>
          <c:xMode val="edge"/>
          <c:yMode val="edge"/>
          <c:x val="8.2217436959012263E-2"/>
          <c:y val="0.2031811777763611"/>
          <c:w val="0.88425692402856049"/>
          <c:h val="6.9843529860624129E-2"/>
        </c:manualLayout>
      </c:layout>
      <c:overlay val="0"/>
      <c:spPr>
        <a:noFill/>
        <a:ln w="25400">
          <a:noFill/>
        </a:ln>
      </c:spPr>
      <c:txPr>
        <a:bodyPr/>
        <a:lstStyle/>
        <a:p>
          <a:pPr>
            <a:defRPr sz="9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008000"/>
                </a:solidFill>
                <a:latin typeface="Calibri"/>
                <a:ea typeface="Calibri"/>
                <a:cs typeface="Calibri"/>
              </a:defRPr>
            </a:pPr>
            <a:r>
              <a:rPr lang="en-US">
                <a:solidFill>
                  <a:srgbClr val="008000"/>
                </a:solidFill>
              </a:rPr>
              <a:t>BED CAPACITY AND BEDS IN OPERATION, 2022 - 2023</a:t>
            </a:r>
          </a:p>
        </c:rich>
      </c:tx>
      <c:overlay val="0"/>
      <c:spPr>
        <a:noFill/>
        <a:ln w="25400">
          <a:noFill/>
        </a:ln>
      </c:spPr>
    </c:title>
    <c:autoTitleDeleted val="0"/>
    <c:plotArea>
      <c:layout>
        <c:manualLayout>
          <c:layoutTarget val="inner"/>
          <c:xMode val="edge"/>
          <c:yMode val="edge"/>
          <c:x val="7.8812339479345378E-2"/>
          <c:y val="0.14032573507655297"/>
          <c:w val="0.90210383432924479"/>
          <c:h val="0.67643345995459581"/>
        </c:manualLayout>
      </c:layout>
      <c:barChart>
        <c:barDir val="col"/>
        <c:grouping val="clustered"/>
        <c:varyColors val="0"/>
        <c:ser>
          <c:idx val="0"/>
          <c:order val="0"/>
          <c:tx>
            <c:strRef>
              <c:f>Workings!$A$312</c:f>
              <c:strCache>
                <c:ptCount val="1"/>
                <c:pt idx="0">
                  <c:v>Registered Bed capacity (Numbers)</c:v>
                </c:pt>
              </c:strCache>
            </c:strRef>
          </c:tx>
          <c:spPr>
            <a:solidFill>
              <a:schemeClr val="bg1">
                <a:lumMod val="75000"/>
              </a:schemeClr>
            </a:solidFill>
            <a:ln w="28575" cap="rnd">
              <a:noFill/>
              <a:round/>
            </a:ln>
            <a:effectLst/>
          </c:spPr>
          <c:invertIfNegative val="0"/>
          <c:cat>
            <c:strRef>
              <c:f>(Workings!$BJ$311:$BX$311,Workings!$BY$311,Workings!$BZ$311:$CB$311)</c:f>
              <c:strCache>
                <c:ptCount val="19"/>
                <c:pt idx="0">
                  <c:v>Jan-22</c:v>
                </c:pt>
                <c:pt idx="1">
                  <c:v>Feb</c:v>
                </c:pt>
                <c:pt idx="2">
                  <c:v>Mar</c:v>
                </c:pt>
                <c:pt idx="3">
                  <c:v>Apr</c:v>
                </c:pt>
                <c:pt idx="4">
                  <c:v>May</c:v>
                </c:pt>
                <c:pt idx="5">
                  <c:v>Jun</c:v>
                </c:pt>
                <c:pt idx="6">
                  <c:v>Jul</c:v>
                </c:pt>
                <c:pt idx="7">
                  <c:v>Aug</c:v>
                </c:pt>
                <c:pt idx="8">
                  <c:v>Sep</c:v>
                </c:pt>
                <c:pt idx="9">
                  <c:v>Oct</c:v>
                </c:pt>
                <c:pt idx="10">
                  <c:v>Nov</c:v>
                </c:pt>
                <c:pt idx="11">
                  <c:v>Dec</c:v>
                </c:pt>
                <c:pt idx="12">
                  <c:v>23-Jan</c:v>
                </c:pt>
                <c:pt idx="13">
                  <c:v>Feb</c:v>
                </c:pt>
                <c:pt idx="14">
                  <c:v>Mar</c:v>
                </c:pt>
                <c:pt idx="15">
                  <c:v>Apr</c:v>
                </c:pt>
                <c:pt idx="16">
                  <c:v>May</c:v>
                </c:pt>
                <c:pt idx="17">
                  <c:v>Jun</c:v>
                </c:pt>
                <c:pt idx="18">
                  <c:v>Jul</c:v>
                </c:pt>
              </c:strCache>
            </c:strRef>
          </c:cat>
          <c:val>
            <c:numRef>
              <c:f>(Workings!$BJ$312:$BX$312,Workings!$BY$312,Workings!$BZ$312:$CB$312)</c:f>
              <c:numCache>
                <c:formatCode>General</c:formatCode>
                <c:ptCount val="19"/>
                <c:pt idx="0">
                  <c:v>57452</c:v>
                </c:pt>
                <c:pt idx="1">
                  <c:v>57608</c:v>
                </c:pt>
                <c:pt idx="2">
                  <c:v>58044</c:v>
                </c:pt>
                <c:pt idx="3">
                  <c:v>58319</c:v>
                </c:pt>
                <c:pt idx="4">
                  <c:v>58717</c:v>
                </c:pt>
                <c:pt idx="5">
                  <c:v>58893</c:v>
                </c:pt>
                <c:pt idx="6">
                  <c:v>58501</c:v>
                </c:pt>
                <c:pt idx="7">
                  <c:v>59637</c:v>
                </c:pt>
                <c:pt idx="8">
                  <c:v>59898</c:v>
                </c:pt>
                <c:pt idx="9">
                  <c:v>60434</c:v>
                </c:pt>
                <c:pt idx="10">
                  <c:v>60434</c:v>
                </c:pt>
                <c:pt idx="11">
                  <c:v>60641</c:v>
                </c:pt>
                <c:pt idx="12">
                  <c:v>60936</c:v>
                </c:pt>
                <c:pt idx="13">
                  <c:v>61070</c:v>
                </c:pt>
                <c:pt idx="14">
                  <c:v>61372</c:v>
                </c:pt>
                <c:pt idx="15" formatCode="#,##0">
                  <c:v>61458</c:v>
                </c:pt>
                <c:pt idx="16" formatCode="#,##0">
                  <c:v>61560</c:v>
                </c:pt>
                <c:pt idx="17" formatCode="#,##0">
                  <c:v>61850</c:v>
                </c:pt>
                <c:pt idx="18" formatCode="#,##0">
                  <c:v>62388</c:v>
                </c:pt>
              </c:numCache>
            </c:numRef>
          </c:val>
          <c:extLst>
            <c:ext xmlns:c16="http://schemas.microsoft.com/office/drawing/2014/chart" uri="{C3380CC4-5D6E-409C-BE32-E72D297353CC}">
              <c16:uniqueId val="{00000000-AEF3-491F-B7BD-B076F4A04725}"/>
            </c:ext>
          </c:extLst>
        </c:ser>
        <c:ser>
          <c:idx val="1"/>
          <c:order val="1"/>
          <c:tx>
            <c:strRef>
              <c:f>Workings!$A$313</c:f>
              <c:strCache>
                <c:ptCount val="1"/>
                <c:pt idx="0">
                  <c:v>Beds in operation (Numbers)</c:v>
                </c:pt>
              </c:strCache>
            </c:strRef>
          </c:tx>
          <c:spPr>
            <a:solidFill>
              <a:srgbClr val="008000"/>
            </a:solidFill>
            <a:ln w="28575" cap="rnd">
              <a:noFill/>
              <a:round/>
            </a:ln>
            <a:effectLst/>
          </c:spPr>
          <c:invertIfNegative val="0"/>
          <c:cat>
            <c:strRef>
              <c:f>(Workings!$BJ$311:$BX$311,Workings!$BY$311,Workings!$BZ$311:$CB$311)</c:f>
              <c:strCache>
                <c:ptCount val="19"/>
                <c:pt idx="0">
                  <c:v>Jan-22</c:v>
                </c:pt>
                <c:pt idx="1">
                  <c:v>Feb</c:v>
                </c:pt>
                <c:pt idx="2">
                  <c:v>Mar</c:v>
                </c:pt>
                <c:pt idx="3">
                  <c:v>Apr</c:v>
                </c:pt>
                <c:pt idx="4">
                  <c:v>May</c:v>
                </c:pt>
                <c:pt idx="5">
                  <c:v>Jun</c:v>
                </c:pt>
                <c:pt idx="6">
                  <c:v>Jul</c:v>
                </c:pt>
                <c:pt idx="7">
                  <c:v>Aug</c:v>
                </c:pt>
                <c:pt idx="8">
                  <c:v>Sep</c:v>
                </c:pt>
                <c:pt idx="9">
                  <c:v>Oct</c:v>
                </c:pt>
                <c:pt idx="10">
                  <c:v>Nov</c:v>
                </c:pt>
                <c:pt idx="11">
                  <c:v>Dec</c:v>
                </c:pt>
                <c:pt idx="12">
                  <c:v>23-Jan</c:v>
                </c:pt>
                <c:pt idx="13">
                  <c:v>Feb</c:v>
                </c:pt>
                <c:pt idx="14">
                  <c:v>Mar</c:v>
                </c:pt>
                <c:pt idx="15">
                  <c:v>Apr</c:v>
                </c:pt>
                <c:pt idx="16">
                  <c:v>May</c:v>
                </c:pt>
                <c:pt idx="17">
                  <c:v>Jun</c:v>
                </c:pt>
                <c:pt idx="18">
                  <c:v>Jul</c:v>
                </c:pt>
              </c:strCache>
            </c:strRef>
          </c:cat>
          <c:val>
            <c:numRef>
              <c:f>(Workings!$BJ$313:$BX$313,Workings!$BY$313,Workings!$BZ$313:$CB$313)</c:f>
              <c:numCache>
                <c:formatCode>General</c:formatCode>
                <c:ptCount val="19"/>
                <c:pt idx="0">
                  <c:v>54114</c:v>
                </c:pt>
                <c:pt idx="1">
                  <c:v>54172</c:v>
                </c:pt>
                <c:pt idx="2">
                  <c:v>54661</c:v>
                </c:pt>
                <c:pt idx="3">
                  <c:v>54846</c:v>
                </c:pt>
                <c:pt idx="4">
                  <c:v>57595</c:v>
                </c:pt>
                <c:pt idx="5">
                  <c:v>57731</c:v>
                </c:pt>
                <c:pt idx="6">
                  <c:v>58100</c:v>
                </c:pt>
                <c:pt idx="7">
                  <c:v>58233</c:v>
                </c:pt>
                <c:pt idx="8">
                  <c:v>58776</c:v>
                </c:pt>
                <c:pt idx="9">
                  <c:v>59538</c:v>
                </c:pt>
                <c:pt idx="10">
                  <c:v>59538</c:v>
                </c:pt>
                <c:pt idx="11">
                  <c:v>59745</c:v>
                </c:pt>
                <c:pt idx="12">
                  <c:v>60040</c:v>
                </c:pt>
                <c:pt idx="13">
                  <c:v>60174</c:v>
                </c:pt>
                <c:pt idx="14">
                  <c:v>60476</c:v>
                </c:pt>
                <c:pt idx="15" formatCode="#,##0">
                  <c:v>60562</c:v>
                </c:pt>
                <c:pt idx="16" formatCode="#,##0">
                  <c:v>60664</c:v>
                </c:pt>
                <c:pt idx="17" formatCode="#,##0">
                  <c:v>61100</c:v>
                </c:pt>
                <c:pt idx="18" formatCode="#,##0">
                  <c:v>61604</c:v>
                </c:pt>
              </c:numCache>
            </c:numRef>
          </c:val>
          <c:extLst>
            <c:ext xmlns:c16="http://schemas.microsoft.com/office/drawing/2014/chart" uri="{C3380CC4-5D6E-409C-BE32-E72D297353CC}">
              <c16:uniqueId val="{00000001-AEF3-491F-B7BD-B076F4A04725}"/>
            </c:ext>
          </c:extLst>
        </c:ser>
        <c:dLbls>
          <c:showLegendKey val="0"/>
          <c:showVal val="0"/>
          <c:showCatName val="0"/>
          <c:showSerName val="0"/>
          <c:showPercent val="0"/>
          <c:showBubbleSize val="0"/>
        </c:dLbls>
        <c:gapWidth val="150"/>
        <c:axId val="1890629952"/>
        <c:axId val="1"/>
      </c:barChart>
      <c:catAx>
        <c:axId val="1890629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At val="0"/>
        <c:auto val="1"/>
        <c:lblAlgn val="ctr"/>
        <c:lblOffset val="100"/>
        <c:noMultiLvlLbl val="0"/>
      </c:catAx>
      <c:valAx>
        <c:axId val="1"/>
        <c:scaling>
          <c:orientation val="minMax"/>
          <c:max val="620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29952"/>
        <c:crosses val="autoZero"/>
        <c:crossBetween val="between"/>
      </c:valAx>
      <c:spPr>
        <a:noFill/>
        <a:ln w="25400">
          <a:noFill/>
        </a:ln>
      </c:spPr>
    </c:plotArea>
    <c:legend>
      <c:legendPos val="r"/>
      <c:layout>
        <c:manualLayout>
          <c:xMode val="edge"/>
          <c:yMode val="edge"/>
          <c:x val="4.1386439260595077E-2"/>
          <c:y val="0.88274124793896769"/>
          <c:w val="0.92640205424656208"/>
          <c:h val="9.4560224160070844E-2"/>
        </c:manualLayout>
      </c:layout>
      <c:overlay val="0"/>
      <c:spPr>
        <a:noFill/>
        <a:ln w="25400">
          <a:noFill/>
        </a:ln>
      </c:spPr>
      <c:txPr>
        <a:bodyPr/>
        <a:lstStyle/>
        <a:p>
          <a:pPr>
            <a:defRPr sz="100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008000"/>
                </a:solidFill>
                <a:latin typeface="Calibri"/>
                <a:ea typeface="Calibri"/>
                <a:cs typeface="Calibri"/>
              </a:defRPr>
            </a:pPr>
            <a:r>
              <a:rPr lang="en-US">
                <a:solidFill>
                  <a:srgbClr val="008000"/>
                </a:solidFill>
              </a:rPr>
              <a:t>SALARIES , WAGES &amp; PENSIONS, 2022 - 2023</a:t>
            </a:r>
          </a:p>
          <a:p>
            <a:pPr>
              <a:defRPr sz="1600" b="1" i="0" u="sng" strike="noStrike" baseline="0">
                <a:solidFill>
                  <a:srgbClr val="008000"/>
                </a:solidFill>
                <a:latin typeface="Calibri"/>
                <a:ea typeface="Calibri"/>
                <a:cs typeface="Calibri"/>
              </a:defRPr>
            </a:pPr>
            <a:r>
              <a:rPr lang="en-US">
                <a:solidFill>
                  <a:srgbClr val="008000"/>
                </a:solidFill>
              </a:rPr>
              <a:t> </a:t>
            </a:r>
          </a:p>
        </c:rich>
      </c:tx>
      <c:layout>
        <c:manualLayout>
          <c:xMode val="edge"/>
          <c:yMode val="edge"/>
          <c:x val="0.26161169712276533"/>
          <c:y val="4.4398151687349764E-2"/>
        </c:manualLayout>
      </c:layout>
      <c:overlay val="0"/>
      <c:spPr>
        <a:noFill/>
        <a:ln w="25400">
          <a:noFill/>
        </a:ln>
      </c:spPr>
    </c:title>
    <c:autoTitleDeleted val="0"/>
    <c:plotArea>
      <c:layout>
        <c:manualLayout>
          <c:layoutTarget val="inner"/>
          <c:xMode val="edge"/>
          <c:yMode val="edge"/>
          <c:x val="9.4971435912161645E-2"/>
          <c:y val="0.21093916755602987"/>
          <c:w val="0.88743419428617487"/>
          <c:h val="0.58912049681089762"/>
        </c:manualLayout>
      </c:layout>
      <c:barChart>
        <c:barDir val="col"/>
        <c:grouping val="stacked"/>
        <c:varyColors val="0"/>
        <c:ser>
          <c:idx val="0"/>
          <c:order val="0"/>
          <c:tx>
            <c:strRef>
              <c:f>Workings!$A$218</c:f>
              <c:strCache>
                <c:ptCount val="1"/>
                <c:pt idx="0">
                  <c:v>Salaries and Wages</c:v>
                </c:pt>
              </c:strCache>
            </c:strRef>
          </c:tx>
          <c:spPr>
            <a:solidFill>
              <a:srgbClr val="3CB679"/>
            </a:solidFill>
            <a:ln>
              <a:noFill/>
            </a:ln>
            <a:effectLst/>
          </c:spPr>
          <c:invertIfNegative val="0"/>
          <c:cat>
            <c:strRef>
              <c:f>(Workings!$AY$217:$BL$217,Workings!$BM$217,Workings!$BN$217,Workings!$BO$217:$BP$217)</c:f>
              <c:strCache>
                <c:ptCount val="18"/>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pt idx="14">
                  <c:v>Mar</c:v>
                </c:pt>
                <c:pt idx="15">
                  <c:v>Apr</c:v>
                </c:pt>
                <c:pt idx="16">
                  <c:v>May</c:v>
                </c:pt>
                <c:pt idx="17">
                  <c:v>Jun</c:v>
                </c:pt>
              </c:strCache>
            </c:strRef>
          </c:cat>
          <c:val>
            <c:numRef>
              <c:f>(Workings!$AY$218:$BL$218,Workings!$BM$218,Workings!$BN$218,Workings!$BO$218:$BP$218)</c:f>
              <c:numCache>
                <c:formatCode>_(* #,##0.0_);_(* \(#,##0.0\);_(* "-"??_);_(@_)</c:formatCode>
                <c:ptCount val="18"/>
                <c:pt idx="0">
                  <c:v>363.92539120999993</c:v>
                </c:pt>
                <c:pt idx="1">
                  <c:v>409.01326788999978</c:v>
                </c:pt>
                <c:pt idx="2">
                  <c:v>393.91644011000017</c:v>
                </c:pt>
                <c:pt idx="3">
                  <c:v>406.94170952000002</c:v>
                </c:pt>
                <c:pt idx="4">
                  <c:v>427.52199248999983</c:v>
                </c:pt>
                <c:pt idx="5">
                  <c:v>415.35134562000025</c:v>
                </c:pt>
                <c:pt idx="6">
                  <c:v>410.36387768999981</c:v>
                </c:pt>
                <c:pt idx="7">
                  <c:v>412.46689977000028</c:v>
                </c:pt>
                <c:pt idx="8">
                  <c:v>418.94525765999975</c:v>
                </c:pt>
                <c:pt idx="9">
                  <c:v>426.54030499999988</c:v>
                </c:pt>
                <c:pt idx="10">
                  <c:v>421.47759860999992</c:v>
                </c:pt>
                <c:pt idx="11">
                  <c:v>420.08485138999953</c:v>
                </c:pt>
                <c:pt idx="12">
                  <c:v>422.65341761999952</c:v>
                </c:pt>
                <c:pt idx="13">
                  <c:v>425.04933660000046</c:v>
                </c:pt>
                <c:pt idx="14">
                  <c:v>426.72289388000024</c:v>
                </c:pt>
                <c:pt idx="15">
                  <c:v>444.6112112999997</c:v>
                </c:pt>
                <c:pt idx="16" formatCode="General">
                  <c:v>447.77529005999958</c:v>
                </c:pt>
                <c:pt idx="17" formatCode="General">
                  <c:v>436.22830541000036</c:v>
                </c:pt>
              </c:numCache>
            </c:numRef>
          </c:val>
          <c:extLst>
            <c:ext xmlns:c16="http://schemas.microsoft.com/office/drawing/2014/chart" uri="{C3380CC4-5D6E-409C-BE32-E72D297353CC}">
              <c16:uniqueId val="{00000000-EE43-4CF0-82E3-0B70F61F2EB4}"/>
            </c:ext>
          </c:extLst>
        </c:ser>
        <c:ser>
          <c:idx val="1"/>
          <c:order val="1"/>
          <c:tx>
            <c:strRef>
              <c:f>Workings!$A$219</c:f>
              <c:strCache>
                <c:ptCount val="1"/>
                <c:pt idx="0">
                  <c:v>Allowances to Employees</c:v>
                </c:pt>
              </c:strCache>
            </c:strRef>
          </c:tx>
          <c:spPr>
            <a:solidFill>
              <a:schemeClr val="bg1">
                <a:lumMod val="75000"/>
              </a:schemeClr>
            </a:solidFill>
            <a:ln>
              <a:noFill/>
            </a:ln>
            <a:effectLst/>
          </c:spPr>
          <c:invertIfNegative val="0"/>
          <c:cat>
            <c:strRef>
              <c:f>(Workings!$AY$217:$BL$217,Workings!$BM$217,Workings!$BN$217,Workings!$BO$217:$BP$217)</c:f>
              <c:strCache>
                <c:ptCount val="18"/>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pt idx="14">
                  <c:v>Mar</c:v>
                </c:pt>
                <c:pt idx="15">
                  <c:v>Apr</c:v>
                </c:pt>
                <c:pt idx="16">
                  <c:v>May</c:v>
                </c:pt>
                <c:pt idx="17">
                  <c:v>Jun</c:v>
                </c:pt>
              </c:strCache>
            </c:strRef>
          </c:cat>
          <c:val>
            <c:numRef>
              <c:f>(Workings!$AY$219:$BL$219,Workings!$BM$219,Workings!$BN$219,Workings!$BO$219:$BP$219)</c:f>
              <c:numCache>
                <c:formatCode>_(* #,##0.0_);_(* \(#,##0.0\);_(* "-"??_);_(@_)</c:formatCode>
                <c:ptCount val="18"/>
                <c:pt idx="0">
                  <c:v>346.37739216999995</c:v>
                </c:pt>
                <c:pt idx="1">
                  <c:v>372.84522616000015</c:v>
                </c:pt>
                <c:pt idx="2">
                  <c:v>457.70505655000011</c:v>
                </c:pt>
                <c:pt idx="3">
                  <c:v>341.99867484000009</c:v>
                </c:pt>
                <c:pt idx="4">
                  <c:v>351.45632472000005</c:v>
                </c:pt>
                <c:pt idx="5">
                  <c:v>390.33811841000005</c:v>
                </c:pt>
                <c:pt idx="6">
                  <c:v>353.04266053000015</c:v>
                </c:pt>
                <c:pt idx="7">
                  <c:v>356.43926753999989</c:v>
                </c:pt>
                <c:pt idx="8">
                  <c:v>364.29165485999988</c:v>
                </c:pt>
                <c:pt idx="9">
                  <c:v>354.28435910999997</c:v>
                </c:pt>
                <c:pt idx="10">
                  <c:v>362.95098412000004</c:v>
                </c:pt>
                <c:pt idx="11">
                  <c:v>362.44344976999997</c:v>
                </c:pt>
                <c:pt idx="12">
                  <c:v>362.31534182000007</c:v>
                </c:pt>
                <c:pt idx="13">
                  <c:v>366.39714779000008</c:v>
                </c:pt>
                <c:pt idx="14">
                  <c:v>489.29694273999991</c:v>
                </c:pt>
                <c:pt idx="15">
                  <c:v>372.24786329999984</c:v>
                </c:pt>
                <c:pt idx="16" formatCode="General">
                  <c:v>380.90618195000019</c:v>
                </c:pt>
                <c:pt idx="17" formatCode="General">
                  <c:v>383.35601401999998</c:v>
                </c:pt>
              </c:numCache>
            </c:numRef>
          </c:val>
          <c:extLst>
            <c:ext xmlns:c16="http://schemas.microsoft.com/office/drawing/2014/chart" uri="{C3380CC4-5D6E-409C-BE32-E72D297353CC}">
              <c16:uniqueId val="{00000001-EE43-4CF0-82E3-0B70F61F2EB4}"/>
            </c:ext>
          </c:extLst>
        </c:ser>
        <c:ser>
          <c:idx val="2"/>
          <c:order val="2"/>
          <c:tx>
            <c:strRef>
              <c:f>Workings!$A$220</c:f>
              <c:strCache>
                <c:ptCount val="1"/>
                <c:pt idx="0">
                  <c:v>Pensions</c:v>
                </c:pt>
              </c:strCache>
            </c:strRef>
          </c:tx>
          <c:spPr>
            <a:solidFill>
              <a:schemeClr val="bg2">
                <a:lumMod val="75000"/>
              </a:schemeClr>
            </a:solidFill>
            <a:ln>
              <a:noFill/>
            </a:ln>
            <a:effectLst/>
          </c:spPr>
          <c:invertIfNegative val="0"/>
          <c:cat>
            <c:strRef>
              <c:f>(Workings!$AY$217:$BL$217,Workings!$BM$217,Workings!$BN$217,Workings!$BO$217:$BP$217)</c:f>
              <c:strCache>
                <c:ptCount val="18"/>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pt idx="14">
                  <c:v>Mar</c:v>
                </c:pt>
                <c:pt idx="15">
                  <c:v>Apr</c:v>
                </c:pt>
                <c:pt idx="16">
                  <c:v>May</c:v>
                </c:pt>
                <c:pt idx="17">
                  <c:v>Jun</c:v>
                </c:pt>
              </c:strCache>
            </c:strRef>
          </c:cat>
          <c:val>
            <c:numRef>
              <c:f>(Workings!$AY$220:$BL$220,Workings!$BM$220,Workings!$BN$220,Workings!$BO$220:$BP$220)</c:f>
              <c:numCache>
                <c:formatCode>_(* #,##0.0_);_(* \(#,##0.0\);_(* "-"??_);_(@_)</c:formatCode>
                <c:ptCount val="18"/>
                <c:pt idx="0">
                  <c:v>7.0413497700000018</c:v>
                </c:pt>
                <c:pt idx="1">
                  <c:v>22.369051530000025</c:v>
                </c:pt>
                <c:pt idx="2">
                  <c:v>30.901389839999855</c:v>
                </c:pt>
                <c:pt idx="3">
                  <c:v>20.447869080000036</c:v>
                </c:pt>
                <c:pt idx="4">
                  <c:v>21.904599620000006</c:v>
                </c:pt>
                <c:pt idx="5">
                  <c:v>22.361748730000034</c:v>
                </c:pt>
                <c:pt idx="6">
                  <c:v>22.018435459999996</c:v>
                </c:pt>
                <c:pt idx="7">
                  <c:v>21.592177069999988</c:v>
                </c:pt>
                <c:pt idx="8">
                  <c:v>22.443090409999854</c:v>
                </c:pt>
                <c:pt idx="9">
                  <c:v>22.31925873000003</c:v>
                </c:pt>
                <c:pt idx="10">
                  <c:v>22.251373500000021</c:v>
                </c:pt>
                <c:pt idx="11">
                  <c:v>22.595484400000004</c:v>
                </c:pt>
                <c:pt idx="12">
                  <c:v>22.574119860000064</c:v>
                </c:pt>
                <c:pt idx="13">
                  <c:v>22.474398899999983</c:v>
                </c:pt>
                <c:pt idx="14">
                  <c:v>22.784363170000006</c:v>
                </c:pt>
                <c:pt idx="15">
                  <c:v>23.165836990000006</c:v>
                </c:pt>
                <c:pt idx="16" formatCode="General">
                  <c:v>154.18926223000005</c:v>
                </c:pt>
                <c:pt idx="17" formatCode="General">
                  <c:v>184.32301486</c:v>
                </c:pt>
              </c:numCache>
            </c:numRef>
          </c:val>
          <c:extLst>
            <c:ext xmlns:c16="http://schemas.microsoft.com/office/drawing/2014/chart" uri="{C3380CC4-5D6E-409C-BE32-E72D297353CC}">
              <c16:uniqueId val="{00000002-EE43-4CF0-82E3-0B70F61F2EB4}"/>
            </c:ext>
          </c:extLst>
        </c:ser>
        <c:ser>
          <c:idx val="3"/>
          <c:order val="3"/>
          <c:tx>
            <c:strRef>
              <c:f>Workings!$A$221</c:f>
              <c:strCache>
                <c:ptCount val="1"/>
                <c:pt idx="0">
                  <c:v>Retirement Benefits and Gratuities</c:v>
                </c:pt>
              </c:strCache>
            </c:strRef>
          </c:tx>
          <c:spPr>
            <a:solidFill>
              <a:srgbClr val="008000"/>
            </a:solidFill>
            <a:ln>
              <a:noFill/>
            </a:ln>
            <a:effectLst/>
          </c:spPr>
          <c:invertIfNegative val="0"/>
          <c:cat>
            <c:strRef>
              <c:f>(Workings!$AY$217:$BL$217,Workings!$BM$217,Workings!$BN$217,Workings!$BO$217:$BP$217)</c:f>
              <c:strCache>
                <c:ptCount val="18"/>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pt idx="14">
                  <c:v>Mar</c:v>
                </c:pt>
                <c:pt idx="15">
                  <c:v>Apr</c:v>
                </c:pt>
                <c:pt idx="16">
                  <c:v>May</c:v>
                </c:pt>
                <c:pt idx="17">
                  <c:v>Jun</c:v>
                </c:pt>
              </c:strCache>
            </c:strRef>
          </c:cat>
          <c:val>
            <c:numRef>
              <c:f>(Workings!$AY$221:$BL$221,Workings!$BM$221,Workings!$BN$221,Workings!$BO$221:$BP$221)</c:f>
              <c:numCache>
                <c:formatCode>_(* #,##0.0_);_(* \(#,##0.0\);_(* "-"??_);_(@_)</c:formatCode>
                <c:ptCount val="18"/>
                <c:pt idx="0">
                  <c:v>121.00492992000002</c:v>
                </c:pt>
                <c:pt idx="1">
                  <c:v>124.54136387999999</c:v>
                </c:pt>
                <c:pt idx="2">
                  <c:v>123.28731037</c:v>
                </c:pt>
                <c:pt idx="3">
                  <c:v>123.52656</c:v>
                </c:pt>
                <c:pt idx="4">
                  <c:v>123.27158207999999</c:v>
                </c:pt>
                <c:pt idx="5">
                  <c:v>123.82157247000001</c:v>
                </c:pt>
                <c:pt idx="6">
                  <c:v>125.01988048999999</c:v>
                </c:pt>
                <c:pt idx="7">
                  <c:v>127.08003040000001</c:v>
                </c:pt>
                <c:pt idx="8">
                  <c:v>126.34439184999999</c:v>
                </c:pt>
                <c:pt idx="9">
                  <c:v>127.46411363000001</c:v>
                </c:pt>
                <c:pt idx="10">
                  <c:v>127.74776326999998</c:v>
                </c:pt>
                <c:pt idx="11">
                  <c:v>128.33524659</c:v>
                </c:pt>
                <c:pt idx="12">
                  <c:v>133.14225442</c:v>
                </c:pt>
                <c:pt idx="13">
                  <c:v>132.91865166000002</c:v>
                </c:pt>
                <c:pt idx="14">
                  <c:v>128.66775809000001</c:v>
                </c:pt>
                <c:pt idx="15">
                  <c:v>130.6933904</c:v>
                </c:pt>
                <c:pt idx="16" formatCode="General">
                  <c:v>130.25208563999999</c:v>
                </c:pt>
                <c:pt idx="17" formatCode="General">
                  <c:v>160.42827425999999</c:v>
                </c:pt>
              </c:numCache>
            </c:numRef>
          </c:val>
          <c:extLst>
            <c:ext xmlns:c16="http://schemas.microsoft.com/office/drawing/2014/chart" uri="{C3380CC4-5D6E-409C-BE32-E72D297353CC}">
              <c16:uniqueId val="{00000003-EE43-4CF0-82E3-0B70F61F2EB4}"/>
            </c:ext>
          </c:extLst>
        </c:ser>
        <c:dLbls>
          <c:showLegendKey val="0"/>
          <c:showVal val="0"/>
          <c:showCatName val="0"/>
          <c:showSerName val="0"/>
          <c:showPercent val="0"/>
          <c:showBubbleSize val="0"/>
        </c:dLbls>
        <c:gapWidth val="150"/>
        <c:overlap val="100"/>
        <c:axId val="1890622880"/>
        <c:axId val="1"/>
      </c:barChart>
      <c:catAx>
        <c:axId val="1890622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1"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700" b="0" i="0" u="none" strike="noStrike" baseline="0">
                    <a:solidFill>
                      <a:srgbClr val="333333"/>
                    </a:solidFill>
                    <a:latin typeface="Calibri"/>
                    <a:ea typeface="Calibri"/>
                    <a:cs typeface="Calibri"/>
                  </a:defRPr>
                </a:pPr>
                <a:r>
                  <a:rPr lang="en-US"/>
                  <a:t>In millions of MVR</a:t>
                </a:r>
              </a:p>
            </c:rich>
          </c:tx>
          <c:layout>
            <c:manualLayout>
              <c:xMode val="edge"/>
              <c:yMode val="edge"/>
              <c:x val="1.5094092012083395E-2"/>
              <c:y val="0.31579177602799652"/>
            </c:manualLayout>
          </c:layout>
          <c:overlay val="0"/>
          <c:spPr>
            <a:noFill/>
            <a:ln w="25400">
              <a:noFill/>
            </a:ln>
          </c:spPr>
        </c:title>
        <c:numFmt formatCode="_(* #,##0.0_);_(* \(#,##0.0\);_(* &quot;-&quot;??_);_(@_)" sourceLinked="1"/>
        <c:majorTickMark val="none"/>
        <c:minorTickMark val="none"/>
        <c:tickLblPos val="nextTo"/>
        <c:spPr>
          <a:ln w="9525">
            <a:noFill/>
          </a:ln>
        </c:spPr>
        <c:txPr>
          <a:bodyPr rot="0" vert="horz"/>
          <a:lstStyle/>
          <a:p>
            <a:pPr>
              <a:defRPr sz="800" b="0" i="0" u="none" strike="noStrike" baseline="0">
                <a:solidFill>
                  <a:srgbClr val="333333"/>
                </a:solidFill>
                <a:latin typeface="Calibri"/>
                <a:ea typeface="Calibri"/>
                <a:cs typeface="Calibri"/>
              </a:defRPr>
            </a:pPr>
            <a:endParaRPr lang="en-US"/>
          </a:p>
        </c:txPr>
        <c:crossAx val="1890622880"/>
        <c:crosses val="autoZero"/>
        <c:crossBetween val="between"/>
      </c:valAx>
      <c:spPr>
        <a:noFill/>
        <a:ln w="25400">
          <a:noFill/>
        </a:ln>
      </c:spPr>
    </c:plotArea>
    <c:legend>
      <c:legendPos val="b"/>
      <c:layout>
        <c:manualLayout>
          <c:xMode val="edge"/>
          <c:yMode val="edge"/>
          <c:x val="6.0607919928099118E-3"/>
          <c:y val="0.89203114268881945"/>
          <c:w val="0.98548477803089174"/>
          <c:h val="6.4002234453009468E-2"/>
        </c:manualLayout>
      </c:layout>
      <c:overlay val="0"/>
      <c:spPr>
        <a:noFill/>
        <a:ln w="25400">
          <a:noFill/>
        </a:ln>
      </c:spPr>
      <c:txPr>
        <a:bodyPr/>
        <a:lstStyle/>
        <a:p>
          <a:pPr>
            <a:defRPr sz="100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CCCC"/>
                </a:solidFill>
                <a:latin typeface="Calibri"/>
                <a:ea typeface="Calibri"/>
                <a:cs typeface="Calibri"/>
              </a:defRPr>
            </a:pPr>
            <a:r>
              <a:rPr lang="en-US">
                <a:solidFill>
                  <a:srgbClr val="339966"/>
                </a:solidFill>
              </a:rPr>
              <a:t>GROSS DOMESTIC PRODUCT (AT CONSTANT PRICES), PERCENTAGE SHARE, BY KIND OF ACTIVITY,  2023 Q1</a:t>
            </a:r>
          </a:p>
        </c:rich>
      </c:tx>
      <c:overlay val="0"/>
      <c:spPr>
        <a:noFill/>
        <a:ln w="25400">
          <a:noFill/>
        </a:ln>
      </c:spPr>
    </c:title>
    <c:autoTitleDeleted val="0"/>
    <c:plotArea>
      <c:layout>
        <c:manualLayout>
          <c:layoutTarget val="inner"/>
          <c:xMode val="edge"/>
          <c:yMode val="edge"/>
          <c:x val="6.9982618489155907E-2"/>
          <c:y val="0.23713058843859106"/>
          <c:w val="0.88480705133162807"/>
          <c:h val="0.53122057348945817"/>
        </c:manualLayout>
      </c:layout>
      <c:barChart>
        <c:barDir val="col"/>
        <c:grouping val="clustered"/>
        <c:varyColors val="0"/>
        <c:ser>
          <c:idx val="0"/>
          <c:order val="0"/>
          <c:tx>
            <c:strRef>
              <c:f>Workings!$I$294</c:f>
              <c:strCache>
                <c:ptCount val="1"/>
              </c:strCache>
            </c:strRef>
          </c:tx>
          <c:spPr>
            <a:solidFill>
              <a:srgbClr val="339966"/>
            </a:solidFill>
            <a:ln w="25400">
              <a:noFill/>
            </a:ln>
          </c:spPr>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Workings!$F$295:$F$309</c:f>
              <c:strCache>
                <c:ptCount val="15"/>
                <c:pt idx="0">
                  <c:v>Agriculture </c:v>
                </c:pt>
                <c:pt idx="1">
                  <c:v>Fisheries</c:v>
                </c:pt>
                <c:pt idx="2">
                  <c:v>Manufacturing</c:v>
                </c:pt>
                <c:pt idx="3">
                  <c:v>Electricity and water</c:v>
                </c:pt>
                <c:pt idx="4">
                  <c:v>Construction</c:v>
                </c:pt>
                <c:pt idx="5">
                  <c:v>Wholesale and retail trade</c:v>
                </c:pt>
                <c:pt idx="6">
                  <c:v>Tourism</c:v>
                </c:pt>
                <c:pt idx="7">
                  <c:v>Transportation and communication</c:v>
                </c:pt>
                <c:pt idx="8">
                  <c:v>Financial services</c:v>
                </c:pt>
                <c:pt idx="9">
                  <c:v>Real Estate</c:v>
                </c:pt>
                <c:pt idx="10">
                  <c:v>Professional, scientific and technical activities</c:v>
                </c:pt>
                <c:pt idx="11">
                  <c:v>Public administration </c:v>
                </c:pt>
                <c:pt idx="12">
                  <c:v>Education</c:v>
                </c:pt>
                <c:pt idx="13">
                  <c:v>Human health and social work activities</c:v>
                </c:pt>
                <c:pt idx="14">
                  <c:v>Entertainment, recreation &amp; Other services </c:v>
                </c:pt>
              </c:strCache>
            </c:strRef>
          </c:cat>
          <c:val>
            <c:numRef>
              <c:f>Workings!$I$295:$I$309</c:f>
              <c:numCache>
                <c:formatCode>_(* #,##0.0_);_(* \(#,##0.0\);_(* "-"?_);_(@_)</c:formatCode>
                <c:ptCount val="15"/>
                <c:pt idx="0">
                  <c:v>1.0125900687924649</c:v>
                </c:pt>
                <c:pt idx="1">
                  <c:v>3.6461642044879339</c:v>
                </c:pt>
                <c:pt idx="2">
                  <c:v>2.0202730213379985</c:v>
                </c:pt>
                <c:pt idx="3">
                  <c:v>2.2509959014527277</c:v>
                </c:pt>
                <c:pt idx="4">
                  <c:v>3.9184870520653878</c:v>
                </c:pt>
                <c:pt idx="5">
                  <c:v>6.5578082608428483</c:v>
                </c:pt>
                <c:pt idx="6">
                  <c:v>30.757937260529413</c:v>
                </c:pt>
                <c:pt idx="7">
                  <c:v>11.013956103855801</c:v>
                </c:pt>
                <c:pt idx="8">
                  <c:v>5.0328445226635825</c:v>
                </c:pt>
                <c:pt idx="9">
                  <c:v>6.3656349786319408</c:v>
                </c:pt>
                <c:pt idx="10">
                  <c:v>1.1514039878498035</c:v>
                </c:pt>
                <c:pt idx="11">
                  <c:v>7.9329502246000372</c:v>
                </c:pt>
                <c:pt idx="12">
                  <c:v>2.8192045962438015</c:v>
                </c:pt>
                <c:pt idx="13">
                  <c:v>3.2813134802904131</c:v>
                </c:pt>
                <c:pt idx="14">
                  <c:v>2.2229678681143987</c:v>
                </c:pt>
              </c:numCache>
            </c:numRef>
          </c:val>
          <c:extLst>
            <c:ext xmlns:c16="http://schemas.microsoft.com/office/drawing/2014/chart" uri="{C3380CC4-5D6E-409C-BE32-E72D297353CC}">
              <c16:uniqueId val="{00000000-5F5A-44B8-8749-AC7E36C6751C}"/>
            </c:ext>
          </c:extLst>
        </c:ser>
        <c:dLbls>
          <c:showLegendKey val="0"/>
          <c:showVal val="0"/>
          <c:showCatName val="0"/>
          <c:showSerName val="0"/>
          <c:showPercent val="0"/>
          <c:showBubbleSize val="0"/>
        </c:dLbls>
        <c:gapWidth val="219"/>
        <c:overlap val="-27"/>
        <c:axId val="1890617472"/>
        <c:axId val="1"/>
      </c:barChart>
      <c:catAx>
        <c:axId val="1890617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_(* #,##0.0_);_(* \(#,##0.0\);_(* &quot;-&quot;?_);_(@_)"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1747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CCCC"/>
                </a:solidFill>
                <a:latin typeface="Calibri"/>
                <a:ea typeface="Calibri"/>
                <a:cs typeface="Calibri"/>
              </a:defRPr>
            </a:pPr>
            <a:r>
              <a:rPr lang="en-US">
                <a:solidFill>
                  <a:srgbClr val="339966"/>
                </a:solidFill>
              </a:rPr>
              <a:t>REAL GDP GROWTH RATE  2019 (Q1) - 2023 (Q1)</a:t>
            </a:r>
          </a:p>
        </c:rich>
      </c:tx>
      <c:overlay val="0"/>
      <c:spPr>
        <a:noFill/>
        <a:ln w="25400">
          <a:noFill/>
        </a:ln>
      </c:spPr>
    </c:title>
    <c:autoTitleDeleted val="0"/>
    <c:plotArea>
      <c:layout>
        <c:manualLayout>
          <c:layoutTarget val="inner"/>
          <c:xMode val="edge"/>
          <c:yMode val="edge"/>
          <c:x val="7.2439665902257505E-2"/>
          <c:y val="0.16203825398818439"/>
          <c:w val="0.89216732120967202"/>
          <c:h val="0.69068065930808875"/>
        </c:manualLayout>
      </c:layout>
      <c:lineChart>
        <c:grouping val="standard"/>
        <c:varyColors val="0"/>
        <c:ser>
          <c:idx val="0"/>
          <c:order val="0"/>
          <c:tx>
            <c:strRef>
              <c:f>checks!$B$263</c:f>
              <c:strCache>
                <c:ptCount val="1"/>
                <c:pt idx="0">
                  <c:v>Real GDP Growth Rate for preceeding quarter/  (In Percentage)</c:v>
                </c:pt>
              </c:strCache>
            </c:strRef>
          </c:tx>
          <c:spPr>
            <a:ln w="28575" cap="rnd">
              <a:solidFill>
                <a:schemeClr val="bg2">
                  <a:lumMod val="25000"/>
                </a:schemeClr>
              </a:solidFill>
              <a:round/>
            </a:ln>
            <a:effectLst/>
          </c:spPr>
          <c:marker>
            <c:symbol val="none"/>
          </c:marker>
          <c:dLbls>
            <c:dLbl>
              <c:idx val="1"/>
              <c:layout>
                <c:manualLayout>
                  <c:x val="-6.9906724063573608E-3"/>
                  <c:y val="4.4779866407907126E-2"/>
                </c:manualLayout>
              </c:layout>
              <c:spPr>
                <a:noFill/>
                <a:ln w="25400">
                  <a:noFill/>
                </a:ln>
              </c:spPr>
              <c:txPr>
                <a:bodyPr/>
                <a:lstStyle/>
                <a:p>
                  <a:pPr>
                    <a:defRPr sz="1000" b="0" i="0" u="none" strike="noStrike" baseline="0">
                      <a:solidFill>
                        <a:srgbClr val="3333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725-4C7B-ADDA-8D6826B6E24E}"/>
                </c:ext>
              </c:extLst>
            </c:dLbl>
            <c:dLbl>
              <c:idx val="3"/>
              <c:layout>
                <c:manualLayout>
                  <c:x val="0"/>
                  <c:y val="-1.7911946563162882E-2"/>
                </c:manualLayout>
              </c:layout>
              <c:spPr>
                <a:noFill/>
                <a:ln w="25400">
                  <a:noFill/>
                </a:ln>
              </c:spPr>
              <c:txPr>
                <a:bodyPr/>
                <a:lstStyle/>
                <a:p>
                  <a:pPr>
                    <a:defRPr sz="1000" b="0" i="0" u="none" strike="noStrike" baseline="0">
                      <a:solidFill>
                        <a:srgbClr val="3333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725-4C7B-ADDA-8D6826B6E24E}"/>
                </c:ext>
              </c:extLst>
            </c:dLbl>
            <c:dLbl>
              <c:idx val="7"/>
              <c:layout>
                <c:manualLayout>
                  <c:x val="-1.2816084692484429E-16"/>
                  <c:y val="2.2389933203953605E-2"/>
                </c:manualLayout>
              </c:layout>
              <c:spPr>
                <a:noFill/>
                <a:ln w="25400">
                  <a:noFill/>
                </a:ln>
              </c:spPr>
              <c:txPr>
                <a:bodyPr/>
                <a:lstStyle/>
                <a:p>
                  <a:pPr>
                    <a:defRPr sz="1000" b="0" i="0" u="none" strike="noStrike" baseline="0">
                      <a:solidFill>
                        <a:srgbClr val="3333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725-4C7B-ADDA-8D6826B6E24E}"/>
                </c:ext>
              </c:extLst>
            </c:dLbl>
            <c:spPr>
              <a:noFill/>
              <a:ln w="25400">
                <a:noFill/>
              </a:ln>
            </c:spPr>
            <c:txPr>
              <a:bodyPr wrap="square" lIns="38100" tIns="19050" rIns="38100" bIns="19050" anchor="ctr">
                <a:spAutoFit/>
              </a:bodyPr>
              <a:lstStyle/>
              <a:p>
                <a:pPr>
                  <a:defRPr sz="1000" b="0" i="0" u="none" strike="noStrike" baseline="0">
                    <a:solidFill>
                      <a:srgbClr val="3333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(checks!$C$261:$Q$262,checks!$R$261:$R$262,checks!$S$261:$S$262)</c:f>
              <c:multiLvlStrCache>
                <c:ptCount val="17"/>
                <c:lvl>
                  <c:pt idx="0">
                    <c:v>Q1</c:v>
                  </c:pt>
                  <c:pt idx="1">
                    <c:v>Q2</c:v>
                  </c:pt>
                  <c:pt idx="2">
                    <c:v>Q3</c:v>
                  </c:pt>
                  <c:pt idx="3">
                    <c:v>Q4</c:v>
                  </c:pt>
                  <c:pt idx="4">
                    <c:v>Q1</c:v>
                  </c:pt>
                  <c:pt idx="5">
                    <c:v>Q2</c:v>
                  </c:pt>
                  <c:pt idx="6">
                    <c:v>Q3</c:v>
                  </c:pt>
                  <c:pt idx="7">
                    <c:v>Q4</c:v>
                  </c:pt>
                  <c:pt idx="8">
                    <c:v>Q1</c:v>
                  </c:pt>
                  <c:pt idx="9">
                    <c:v>Q2</c:v>
                  </c:pt>
                  <c:pt idx="10">
                    <c:v>Q3</c:v>
                  </c:pt>
                  <c:pt idx="11">
                    <c:v>Q4</c:v>
                  </c:pt>
                  <c:pt idx="12">
                    <c:v>Q1</c:v>
                  </c:pt>
                  <c:pt idx="13">
                    <c:v>Q2</c:v>
                  </c:pt>
                  <c:pt idx="14">
                    <c:v>Q3</c:v>
                  </c:pt>
                  <c:pt idx="15">
                    <c:v>Q4</c:v>
                  </c:pt>
                  <c:pt idx="16">
                    <c:v>Q1</c:v>
                  </c:pt>
                </c:lvl>
                <c:lvl>
                  <c:pt idx="0">
                    <c:v>2019</c:v>
                  </c:pt>
                  <c:pt idx="4">
                    <c:v>2020</c:v>
                  </c:pt>
                  <c:pt idx="8">
                    <c:v>2021</c:v>
                  </c:pt>
                  <c:pt idx="12">
                    <c:v>2022</c:v>
                  </c:pt>
                  <c:pt idx="16">
                    <c:v>2023</c:v>
                  </c:pt>
                </c:lvl>
              </c:multiLvlStrCache>
            </c:multiLvlStrRef>
          </c:cat>
          <c:val>
            <c:numRef>
              <c:f>(checks!$C$263:$Q$263,checks!$R$263,checks!$S$263)</c:f>
              <c:numCache>
                <c:formatCode>0.0</c:formatCode>
                <c:ptCount val="17"/>
                <c:pt idx="0">
                  <c:v>7.4803893392503706</c:v>
                </c:pt>
                <c:pt idx="1">
                  <c:v>-8.842635701374812</c:v>
                </c:pt>
                <c:pt idx="2">
                  <c:v>1.5895680635558129E-2</c:v>
                </c:pt>
                <c:pt idx="3">
                  <c:v>11.331272866890195</c:v>
                </c:pt>
                <c:pt idx="4" formatCode="#,##0">
                  <c:v>-6.8024880183617071</c:v>
                </c:pt>
                <c:pt idx="5" formatCode="#,##0">
                  <c:v>-53.942859791288541</c:v>
                </c:pt>
                <c:pt idx="6" formatCode="#,##0">
                  <c:v>12.729649188208846</c:v>
                </c:pt>
                <c:pt idx="7" formatCode="#,##0">
                  <c:v>39.773484614097086</c:v>
                </c:pt>
                <c:pt idx="8" formatCode="#,##0">
                  <c:v>29.18606220797826</c:v>
                </c:pt>
                <c:pt idx="9" formatCode="#,##0">
                  <c:v>-12.024176889711347</c:v>
                </c:pt>
                <c:pt idx="10" formatCode="#,##0">
                  <c:v>14.508774204012621</c:v>
                </c:pt>
                <c:pt idx="11" formatCode="#,##0">
                  <c:v>19.450039593580271</c:v>
                </c:pt>
                <c:pt idx="12" formatCode="#,##0">
                  <c:v>0.10013996252105084</c:v>
                </c:pt>
                <c:pt idx="13" formatCode="#,##0">
                  <c:v>-5.4962649482521613</c:v>
                </c:pt>
                <c:pt idx="14" formatCode="#,##0">
                  <c:v>-4.3505918919172215</c:v>
                </c:pt>
                <c:pt idx="15" formatCode="#,##0">
                  <c:v>12.542572968042087</c:v>
                </c:pt>
                <c:pt idx="16" formatCode="#,##0">
                  <c:v>3.7036340863620287</c:v>
                </c:pt>
              </c:numCache>
            </c:numRef>
          </c:val>
          <c:smooth val="0"/>
          <c:extLst>
            <c:ext xmlns:c16="http://schemas.microsoft.com/office/drawing/2014/chart" uri="{C3380CC4-5D6E-409C-BE32-E72D297353CC}">
              <c16:uniqueId val="{00000003-8725-4C7B-ADDA-8D6826B6E24E}"/>
            </c:ext>
          </c:extLst>
        </c:ser>
        <c:ser>
          <c:idx val="1"/>
          <c:order val="1"/>
          <c:tx>
            <c:strRef>
              <c:f>checks!$B$264</c:f>
              <c:strCache>
                <c:ptCount val="1"/>
                <c:pt idx="0">
                  <c:v>Real GDP Growth Rate for corresponding quarter/  (In Percentage)</c:v>
                </c:pt>
              </c:strCache>
            </c:strRef>
          </c:tx>
          <c:spPr>
            <a:ln>
              <a:solidFill>
                <a:srgbClr val="339966"/>
              </a:solidFill>
            </a:ln>
          </c:spPr>
          <c:marker>
            <c:symbol val="none"/>
          </c:marker>
          <c:cat>
            <c:multiLvlStrRef>
              <c:f>(checks!$C$261:$Q$262,checks!$R$261:$R$262,checks!$S$261:$S$262)</c:f>
              <c:multiLvlStrCache>
                <c:ptCount val="17"/>
                <c:lvl>
                  <c:pt idx="0">
                    <c:v>Q1</c:v>
                  </c:pt>
                  <c:pt idx="1">
                    <c:v>Q2</c:v>
                  </c:pt>
                  <c:pt idx="2">
                    <c:v>Q3</c:v>
                  </c:pt>
                  <c:pt idx="3">
                    <c:v>Q4</c:v>
                  </c:pt>
                  <c:pt idx="4">
                    <c:v>Q1</c:v>
                  </c:pt>
                  <c:pt idx="5">
                    <c:v>Q2</c:v>
                  </c:pt>
                  <c:pt idx="6">
                    <c:v>Q3</c:v>
                  </c:pt>
                  <c:pt idx="7">
                    <c:v>Q4</c:v>
                  </c:pt>
                  <c:pt idx="8">
                    <c:v>Q1</c:v>
                  </c:pt>
                  <c:pt idx="9">
                    <c:v>Q2</c:v>
                  </c:pt>
                  <c:pt idx="10">
                    <c:v>Q3</c:v>
                  </c:pt>
                  <c:pt idx="11">
                    <c:v>Q4</c:v>
                  </c:pt>
                  <c:pt idx="12">
                    <c:v>Q1</c:v>
                  </c:pt>
                  <c:pt idx="13">
                    <c:v>Q2</c:v>
                  </c:pt>
                  <c:pt idx="14">
                    <c:v>Q3</c:v>
                  </c:pt>
                  <c:pt idx="15">
                    <c:v>Q4</c:v>
                  </c:pt>
                  <c:pt idx="16">
                    <c:v>Q1</c:v>
                  </c:pt>
                </c:lvl>
                <c:lvl>
                  <c:pt idx="0">
                    <c:v>2019</c:v>
                  </c:pt>
                  <c:pt idx="4">
                    <c:v>2020</c:v>
                  </c:pt>
                  <c:pt idx="8">
                    <c:v>2021</c:v>
                  </c:pt>
                  <c:pt idx="12">
                    <c:v>2022</c:v>
                  </c:pt>
                  <c:pt idx="16">
                    <c:v>2023</c:v>
                  </c:pt>
                </c:lvl>
              </c:multiLvlStrCache>
            </c:multiLvlStrRef>
          </c:cat>
          <c:val>
            <c:numRef>
              <c:f>(checks!$C$264:$Q$264,checks!$R$264,checks!$S$264)</c:f>
              <c:numCache>
                <c:formatCode>0.0</c:formatCode>
                <c:ptCount val="17"/>
                <c:pt idx="0">
                  <c:v>4.0139964956968033</c:v>
                </c:pt>
                <c:pt idx="1">
                  <c:v>8.9378905864136993</c:v>
                </c:pt>
                <c:pt idx="2">
                  <c:v>5.703561001996893</c:v>
                </c:pt>
                <c:pt idx="3">
                  <c:v>9.095589561460816</c:v>
                </c:pt>
                <c:pt idx="4" formatCode="#,##0">
                  <c:v>-5.7626916748767183</c:v>
                </c:pt>
                <c:pt idx="5" formatCode="#,##0">
                  <c:v>-52.421509195391039</c:v>
                </c:pt>
                <c:pt idx="6" formatCode="#,##0">
                  <c:v>-46.24030320795103</c:v>
                </c:pt>
                <c:pt idx="7" formatCode="#,##0">
                  <c:v>-32.366130593476406</c:v>
                </c:pt>
                <c:pt idx="8" formatCode="#,##0">
                  <c:v>-6.2490717323133937</c:v>
                </c:pt>
                <c:pt idx="9" formatCode="#,##0">
                  <c:v>79.07788117820067</c:v>
                </c:pt>
                <c:pt idx="10" formatCode="#,##0">
                  <c:v>81.904129112755555</c:v>
                </c:pt>
                <c:pt idx="11" formatCode="#,##0">
                  <c:v>55.454773734409166</c:v>
                </c:pt>
                <c:pt idx="12" formatCode="#,##0">
                  <c:v>20.454516088620124</c:v>
                </c:pt>
                <c:pt idx="13" formatCode="#,##0">
                  <c:v>29.392386132664438</c:v>
                </c:pt>
                <c:pt idx="14" formatCode="#,##0">
                  <c:v>8.0817189190394814</c:v>
                </c:pt>
                <c:pt idx="15" formatCode="#,##0">
                  <c:v>1.8316509508394585</c:v>
                </c:pt>
                <c:pt idx="16" formatCode="#,##0">
                  <c:v>5.497477551679042</c:v>
                </c:pt>
              </c:numCache>
            </c:numRef>
          </c:val>
          <c:smooth val="0"/>
          <c:extLst>
            <c:ext xmlns:c16="http://schemas.microsoft.com/office/drawing/2014/chart" uri="{C3380CC4-5D6E-409C-BE32-E72D297353CC}">
              <c16:uniqueId val="{00000004-8725-4C7B-ADDA-8D6826B6E24E}"/>
            </c:ext>
          </c:extLst>
        </c:ser>
        <c:dLbls>
          <c:showLegendKey val="0"/>
          <c:showVal val="0"/>
          <c:showCatName val="0"/>
          <c:showSerName val="0"/>
          <c:showPercent val="0"/>
          <c:showBubbleSize val="0"/>
        </c:dLbls>
        <c:smooth val="0"/>
        <c:axId val="1890615392"/>
        <c:axId val="1"/>
      </c:lineChart>
      <c:catAx>
        <c:axId val="1890615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1"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15392"/>
        <c:crosses val="autoZero"/>
        <c:crossBetween val="between"/>
      </c:valAx>
      <c:spPr>
        <a:noFill/>
        <a:ln w="25400">
          <a:noFill/>
        </a:ln>
      </c:spPr>
    </c:plotArea>
    <c:legend>
      <c:legendPos val="r"/>
      <c:layout>
        <c:manualLayout>
          <c:xMode val="edge"/>
          <c:yMode val="edge"/>
          <c:x val="1.6517047823316418E-2"/>
          <c:y val="0.83962011875958564"/>
          <c:w val="0.97750892117990806"/>
          <c:h val="0.15017595620090152"/>
        </c:manualLayout>
      </c:layout>
      <c:overlay val="0"/>
      <c:spPr>
        <a:noFill/>
        <a:ln w="25400">
          <a:noFill/>
        </a:ln>
      </c:spPr>
      <c:txPr>
        <a:bodyPr/>
        <a:lstStyle/>
        <a:p>
          <a:pPr>
            <a:defRPr sz="90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8000"/>
                </a:solidFill>
                <a:latin typeface="Calibri"/>
                <a:ea typeface="Calibri"/>
                <a:cs typeface="Calibri"/>
              </a:defRPr>
            </a:pPr>
            <a:r>
              <a:rPr lang="en-US" sz="1600" b="1" i="0" u="sng" strike="noStrike" baseline="0">
                <a:solidFill>
                  <a:srgbClr val="008000"/>
                </a:solidFill>
                <a:latin typeface="Calibri"/>
                <a:ea typeface="Calibri"/>
                <a:cs typeface="Calibri"/>
              </a:rPr>
              <a:t>IMPORTS, 2022-2023</a:t>
            </a:r>
          </a:p>
          <a:p>
            <a:pPr>
              <a:defRPr sz="1000" b="0" i="0" u="none" strike="noStrike" baseline="0">
                <a:solidFill>
                  <a:srgbClr val="008000"/>
                </a:solidFill>
                <a:latin typeface="Calibri"/>
                <a:ea typeface="Calibri"/>
                <a:cs typeface="Calibri"/>
              </a:defRPr>
            </a:pPr>
            <a:r>
              <a:rPr lang="en-US" sz="1400" b="0" i="1" u="none" strike="noStrike" baseline="0">
                <a:solidFill>
                  <a:srgbClr val="008000"/>
                </a:solidFill>
                <a:latin typeface="Calibri"/>
                <a:ea typeface="Calibri"/>
                <a:cs typeface="Calibri"/>
              </a:rPr>
              <a:t>Food and Beverages</a:t>
            </a:r>
          </a:p>
        </c:rich>
      </c:tx>
      <c:layout>
        <c:manualLayout>
          <c:xMode val="edge"/>
          <c:yMode val="edge"/>
          <c:x val="0.40117085736030206"/>
          <c:y val="5.9331802274715663E-2"/>
        </c:manualLayout>
      </c:layout>
      <c:overlay val="0"/>
      <c:spPr>
        <a:noFill/>
        <a:ln w="25400">
          <a:noFill/>
        </a:ln>
      </c:spPr>
    </c:title>
    <c:autoTitleDeleted val="0"/>
    <c:plotArea>
      <c:layout>
        <c:manualLayout>
          <c:layoutTarget val="inner"/>
          <c:xMode val="edge"/>
          <c:yMode val="edge"/>
          <c:x val="9.8394952460008012E-2"/>
          <c:y val="0.16668942666369588"/>
          <c:w val="0.86563975395992032"/>
          <c:h val="0.64218394575678028"/>
        </c:manualLayout>
      </c:layout>
      <c:barChart>
        <c:barDir val="col"/>
        <c:grouping val="clustered"/>
        <c:varyColors val="0"/>
        <c:ser>
          <c:idx val="0"/>
          <c:order val="0"/>
          <c:tx>
            <c:strRef>
              <c:f>Workings!$J$418</c:f>
              <c:strCache>
                <c:ptCount val="1"/>
                <c:pt idx="0">
                  <c:v> Imports </c:v>
                </c:pt>
              </c:strCache>
            </c:strRef>
          </c:tx>
          <c:spPr>
            <a:solidFill>
              <a:srgbClr val="008000"/>
            </a:solidFill>
            <a:ln w="28575" cap="rnd">
              <a:noFill/>
              <a:round/>
            </a:ln>
            <a:effectLst/>
          </c:spPr>
          <c:invertIfNegative val="0"/>
          <c:cat>
            <c:strRef>
              <c:f>(Workings!$K$417:$Y$417,Workings!$Z$417:$AB$417)</c:f>
              <c:strCache>
                <c:ptCount val="18"/>
                <c:pt idx="0">
                  <c:v>Jan-22</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pt idx="14">
                  <c:v>Mar</c:v>
                </c:pt>
                <c:pt idx="15">
                  <c:v>Apr</c:v>
                </c:pt>
                <c:pt idx="16">
                  <c:v>May</c:v>
                </c:pt>
                <c:pt idx="17">
                  <c:v>June</c:v>
                </c:pt>
              </c:strCache>
            </c:strRef>
          </c:cat>
          <c:val>
            <c:numRef>
              <c:f>(Workings!$K$418:$Y$418,Workings!$Z$418:$AB$418)</c:f>
              <c:numCache>
                <c:formatCode>#,##0.0</c:formatCode>
                <c:ptCount val="18"/>
                <c:pt idx="0">
                  <c:v>4138.2368348599884</c:v>
                </c:pt>
                <c:pt idx="1">
                  <c:v>3779.224828219988</c:v>
                </c:pt>
                <c:pt idx="2">
                  <c:v>3945.4906266000025</c:v>
                </c:pt>
                <c:pt idx="3">
                  <c:v>4715.4311259700007</c:v>
                </c:pt>
                <c:pt idx="4">
                  <c:v>4441.0415097800087</c:v>
                </c:pt>
                <c:pt idx="5">
                  <c:v>5239.1270300099823</c:v>
                </c:pt>
                <c:pt idx="6">
                  <c:v>4264.6062753600227</c:v>
                </c:pt>
                <c:pt idx="7">
                  <c:v>4836.8416578400074</c:v>
                </c:pt>
                <c:pt idx="8">
                  <c:v>4408.9336297400005</c:v>
                </c:pt>
                <c:pt idx="9">
                  <c:v>4252.8680895299949</c:v>
                </c:pt>
                <c:pt idx="10">
                  <c:v>4560.8198227199882</c:v>
                </c:pt>
                <c:pt idx="11">
                  <c:v>5630.5010848499987</c:v>
                </c:pt>
                <c:pt idx="12">
                  <c:v>3919.1286154799964</c:v>
                </c:pt>
                <c:pt idx="13">
                  <c:v>4201.3751585799946</c:v>
                </c:pt>
                <c:pt idx="14">
                  <c:v>4313.0421750400237</c:v>
                </c:pt>
                <c:pt idx="15">
                  <c:v>4469.6623340299993</c:v>
                </c:pt>
                <c:pt idx="16">
                  <c:v>4623.00786658998</c:v>
                </c:pt>
                <c:pt idx="17">
                  <c:v>3958.0241880499807</c:v>
                </c:pt>
              </c:numCache>
            </c:numRef>
          </c:val>
          <c:extLst>
            <c:ext xmlns:c16="http://schemas.microsoft.com/office/drawing/2014/chart" uri="{C3380CC4-5D6E-409C-BE32-E72D297353CC}">
              <c16:uniqueId val="{00000000-EDA5-4396-AB1F-3A8B21C42DA0}"/>
            </c:ext>
          </c:extLst>
        </c:ser>
        <c:dLbls>
          <c:showLegendKey val="0"/>
          <c:showVal val="0"/>
          <c:showCatName val="0"/>
          <c:showSerName val="0"/>
          <c:showPercent val="0"/>
          <c:showBubbleSize val="0"/>
        </c:dLbls>
        <c:gapWidth val="150"/>
        <c:axId val="1890627872"/>
        <c:axId val="1"/>
      </c:barChart>
      <c:catAx>
        <c:axId val="1890627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1000" b="0" i="0" u="none" strike="noStrike" baseline="0">
                <a:solidFill>
                  <a:srgbClr val="333333"/>
                </a:solidFill>
                <a:latin typeface="Calibri"/>
                <a:ea typeface="Calibri"/>
                <a:cs typeface="Calibri"/>
              </a:defRPr>
            </a:pPr>
            <a:endParaRPr lang="en-US"/>
          </a:p>
        </c:txPr>
        <c:crossAx val="1"/>
        <c:crosses val="autoZero"/>
        <c:auto val="0"/>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50" b="0" i="0" u="none" strike="noStrike" baseline="0">
                    <a:solidFill>
                      <a:srgbClr val="333333"/>
                    </a:solidFill>
                    <a:latin typeface="Calibri"/>
                    <a:ea typeface="Calibri"/>
                    <a:cs typeface="Calibri"/>
                  </a:defRPr>
                </a:pPr>
                <a:r>
                  <a:rPr lang="en-US"/>
                  <a:t>In MVR million</a:t>
                </a:r>
              </a:p>
            </c:rich>
          </c:tx>
          <c:overlay val="0"/>
          <c:spPr>
            <a:noFill/>
            <a:ln w="25400">
              <a:noFill/>
            </a:ln>
          </c:spPr>
        </c:title>
        <c:numFmt formatCode="#,##0.0" sourceLinked="1"/>
        <c:majorTickMark val="none"/>
        <c:minorTickMark val="none"/>
        <c:tickLblPos val="nextTo"/>
        <c:spPr>
          <a:ln w="9525">
            <a:noFill/>
          </a:ln>
        </c:spPr>
        <c:txPr>
          <a:bodyPr rot="0" vert="horz"/>
          <a:lstStyle/>
          <a:p>
            <a:pPr>
              <a:defRPr sz="1050" b="0" i="0" u="none" strike="noStrike" baseline="0">
                <a:solidFill>
                  <a:srgbClr val="333333"/>
                </a:solidFill>
                <a:latin typeface="Calibri"/>
                <a:ea typeface="Calibri"/>
                <a:cs typeface="Calibri"/>
              </a:defRPr>
            </a:pPr>
            <a:endParaRPr lang="en-US"/>
          </a:p>
        </c:txPr>
        <c:crossAx val="189062787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NUMBER OF MOBILE PHONE SUBSCRIBERS, 2017,2018</a:t>
            </a:r>
          </a:p>
        </c:rich>
      </c:tx>
      <c:layout>
        <c:manualLayout>
          <c:xMode val="edge"/>
          <c:yMode val="edge"/>
          <c:x val="0.20727813946855966"/>
          <c:y val="4.0115730596512057E-2"/>
        </c:manualLayout>
      </c:layout>
      <c:overlay val="0"/>
      <c:spPr>
        <a:noFill/>
        <a:ln w="25400">
          <a:noFill/>
        </a:ln>
      </c:spPr>
    </c:title>
    <c:autoTitleDeleted val="0"/>
    <c:plotArea>
      <c:layout/>
      <c:barChart>
        <c:barDir val="col"/>
        <c:grouping val="stacked"/>
        <c:varyColors val="0"/>
        <c:ser>
          <c:idx val="0"/>
          <c:order val="0"/>
          <c:tx>
            <c:strRef>
              <c:f>'Jul 2022'!$C$227</c:f>
              <c:strCache>
                <c:ptCount val="1"/>
                <c:pt idx="0">
                  <c:v>Mobile Subscribers – Post-paid</c:v>
                </c:pt>
              </c:strCache>
            </c:strRef>
          </c:tx>
          <c:spPr>
            <a:solidFill>
              <a:srgbClr val="4F81BD"/>
            </a:solidFill>
            <a:ln w="25400">
              <a:noFill/>
            </a:ln>
          </c:spPr>
          <c:invertIfNegative val="0"/>
          <c:cat>
            <c:strRef>
              <c:f>'Jul 2022'!$D$4:$R$4</c:f>
            </c:strRef>
          </c:cat>
          <c:val>
            <c:numRef>
              <c:f>'Jul 2022'!$D$227:$R$227</c:f>
            </c:numRef>
          </c:val>
          <c:extLst>
            <c:ext xmlns:c16="http://schemas.microsoft.com/office/drawing/2014/chart" uri="{C3380CC4-5D6E-409C-BE32-E72D297353CC}">
              <c16:uniqueId val="{00000000-B5B2-4165-B457-E6EFEAAD0C5B}"/>
            </c:ext>
          </c:extLst>
        </c:ser>
        <c:ser>
          <c:idx val="1"/>
          <c:order val="1"/>
          <c:tx>
            <c:strRef>
              <c:f>'Jul 2022'!$C$228</c:f>
              <c:strCache>
                <c:ptCount val="1"/>
                <c:pt idx="0">
                  <c:v>Mobile Subscribers – Pre-paid</c:v>
                </c:pt>
              </c:strCache>
            </c:strRef>
          </c:tx>
          <c:spPr>
            <a:solidFill>
              <a:srgbClr val="C0504D"/>
            </a:solidFill>
            <a:ln w="25400">
              <a:noFill/>
            </a:ln>
          </c:spPr>
          <c:invertIfNegative val="0"/>
          <c:cat>
            <c:strRef>
              <c:f>'Jul 2022'!$D$4:$R$4</c:f>
            </c:strRef>
          </c:cat>
          <c:val>
            <c:numRef>
              <c:f>'Jul 2022'!$D$228:$R$228</c:f>
            </c:numRef>
          </c:val>
          <c:extLst>
            <c:ext xmlns:c16="http://schemas.microsoft.com/office/drawing/2014/chart" uri="{C3380CC4-5D6E-409C-BE32-E72D297353CC}">
              <c16:uniqueId val="{00000001-B5B2-4165-B457-E6EFEAAD0C5B}"/>
            </c:ext>
          </c:extLst>
        </c:ser>
        <c:dLbls>
          <c:showLegendKey val="0"/>
          <c:showVal val="0"/>
          <c:showCatName val="0"/>
          <c:showSerName val="0"/>
          <c:showPercent val="0"/>
          <c:showBubbleSize val="0"/>
        </c:dLbls>
        <c:gapWidth val="150"/>
        <c:overlap val="100"/>
        <c:axId val="1890631200"/>
        <c:axId val="1"/>
      </c:barChart>
      <c:catAx>
        <c:axId val="1890631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31200"/>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9966"/>
                </a:solidFill>
                <a:latin typeface="Calibri"/>
                <a:ea typeface="Calibri"/>
                <a:cs typeface="Calibri"/>
              </a:defRPr>
            </a:pPr>
            <a:r>
              <a:rPr lang="en-US">
                <a:solidFill>
                  <a:srgbClr val="339966"/>
                </a:solidFill>
              </a:rPr>
              <a:t>OFFENCES REPORTED TO POLICE  2021-2023</a:t>
            </a:r>
          </a:p>
        </c:rich>
      </c:tx>
      <c:layout>
        <c:manualLayout>
          <c:xMode val="edge"/>
          <c:yMode val="edge"/>
          <c:x val="0.24479430591219437"/>
          <c:y val="2.8396792866645093E-2"/>
        </c:manualLayout>
      </c:layout>
      <c:overlay val="0"/>
      <c:spPr>
        <a:noFill/>
        <a:ln w="25400">
          <a:noFill/>
        </a:ln>
      </c:spPr>
    </c:title>
    <c:autoTitleDeleted val="0"/>
    <c:plotArea>
      <c:layout>
        <c:manualLayout>
          <c:layoutTarget val="inner"/>
          <c:xMode val="edge"/>
          <c:yMode val="edge"/>
          <c:x val="7.1294795120529789E-2"/>
          <c:y val="0.13725878635189004"/>
          <c:w val="0.89622045278670726"/>
          <c:h val="0.63191224089852283"/>
        </c:manualLayout>
      </c:layout>
      <c:barChart>
        <c:barDir val="col"/>
        <c:grouping val="clustered"/>
        <c:varyColors val="0"/>
        <c:ser>
          <c:idx val="0"/>
          <c:order val="0"/>
          <c:spPr>
            <a:solidFill>
              <a:srgbClr val="339966"/>
            </a:solidFill>
            <a:ln w="28575" cap="rnd">
              <a:noFill/>
              <a:round/>
            </a:ln>
            <a:effectLst/>
          </c:spPr>
          <c:invertIfNegative val="0"/>
          <c:cat>
            <c:multiLvlStrRef>
              <c:f>Workings!$BA$348:$BS$349</c:f>
              <c:multiLvlStrCache>
                <c:ptCount val="19"/>
                <c:lvl>
                  <c:pt idx="0">
                    <c:v>Jan</c:v>
                  </c:pt>
                  <c:pt idx="1">
                    <c:v>Feb</c:v>
                  </c:pt>
                  <c:pt idx="2">
                    <c:v>Mar</c:v>
                  </c:pt>
                  <c:pt idx="3">
                    <c:v>Apr</c:v>
                  </c:pt>
                  <c:pt idx="4">
                    <c:v>May</c:v>
                  </c:pt>
                  <c:pt idx="5">
                    <c:v>Jun</c:v>
                  </c:pt>
                  <c:pt idx="6">
                    <c:v>Jul</c:v>
                  </c:pt>
                  <c:pt idx="7">
                    <c:v>Aug</c:v>
                  </c:pt>
                  <c:pt idx="8">
                    <c:v>Sep</c:v>
                  </c:pt>
                  <c:pt idx="9">
                    <c:v>Oct</c:v>
                  </c:pt>
                  <c:pt idx="10">
                    <c:v>Nov</c:v>
                  </c:pt>
                  <c:pt idx="11">
                    <c:v>Dec</c:v>
                  </c:pt>
                  <c:pt idx="12">
                    <c:v>Jan</c:v>
                  </c:pt>
                  <c:pt idx="13">
                    <c:v>Feb</c:v>
                  </c:pt>
                  <c:pt idx="14">
                    <c:v>Mar</c:v>
                  </c:pt>
                  <c:pt idx="15">
                    <c:v>Apr</c:v>
                  </c:pt>
                  <c:pt idx="16">
                    <c:v>May</c:v>
                  </c:pt>
                  <c:pt idx="17">
                    <c:v>Jun</c:v>
                  </c:pt>
                  <c:pt idx="18">
                    <c:v>Jul</c:v>
                  </c:pt>
                </c:lvl>
                <c:lvl>
                  <c:pt idx="0">
                    <c:v>2022</c:v>
                  </c:pt>
                  <c:pt idx="12">
                    <c:v>2023</c:v>
                  </c:pt>
                </c:lvl>
              </c:multiLvlStrCache>
            </c:multiLvlStrRef>
          </c:cat>
          <c:val>
            <c:numRef>
              <c:f>Workings!$BA$350:$BS$350</c:f>
              <c:numCache>
                <c:formatCode>General</c:formatCode>
                <c:ptCount val="19"/>
                <c:pt idx="0">
                  <c:v>997</c:v>
                </c:pt>
                <c:pt idx="1">
                  <c:v>869</c:v>
                </c:pt>
                <c:pt idx="2">
                  <c:v>951</c:v>
                </c:pt>
                <c:pt idx="3">
                  <c:v>898</c:v>
                </c:pt>
                <c:pt idx="4">
                  <c:v>1075</c:v>
                </c:pt>
                <c:pt idx="5">
                  <c:v>1007</c:v>
                </c:pt>
                <c:pt idx="6">
                  <c:v>922</c:v>
                </c:pt>
                <c:pt idx="7">
                  <c:v>1157</c:v>
                </c:pt>
                <c:pt idx="8">
                  <c:v>878</c:v>
                </c:pt>
                <c:pt idx="9">
                  <c:v>879</c:v>
                </c:pt>
                <c:pt idx="10">
                  <c:v>895</c:v>
                </c:pt>
                <c:pt idx="11">
                  <c:v>647</c:v>
                </c:pt>
                <c:pt idx="12">
                  <c:v>812</c:v>
                </c:pt>
                <c:pt idx="13">
                  <c:v>1038</c:v>
                </c:pt>
                <c:pt idx="14" formatCode="#,##0">
                  <c:v>938</c:v>
                </c:pt>
                <c:pt idx="15">
                  <c:v>905</c:v>
                </c:pt>
                <c:pt idx="16" formatCode="#,##0">
                  <c:v>939</c:v>
                </c:pt>
                <c:pt idx="17" formatCode="#,##0">
                  <c:v>885</c:v>
                </c:pt>
                <c:pt idx="18" formatCode="#,##0">
                  <c:v>997</c:v>
                </c:pt>
              </c:numCache>
            </c:numRef>
          </c:val>
          <c:extLst>
            <c:ext xmlns:c16="http://schemas.microsoft.com/office/drawing/2014/chart" uri="{C3380CC4-5D6E-409C-BE32-E72D297353CC}">
              <c16:uniqueId val="{00000000-3395-4CAE-8073-D20595449BC5}"/>
            </c:ext>
          </c:extLst>
        </c:ser>
        <c:dLbls>
          <c:showLegendKey val="0"/>
          <c:showVal val="0"/>
          <c:showCatName val="0"/>
          <c:showSerName val="0"/>
          <c:showPercent val="0"/>
          <c:showBubbleSize val="0"/>
        </c:dLbls>
        <c:gapWidth val="150"/>
        <c:axId val="1890620800"/>
        <c:axId val="1"/>
      </c:barChart>
      <c:catAx>
        <c:axId val="1890620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105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1050" b="0" i="0" u="none" strike="noStrike" baseline="0">
                <a:solidFill>
                  <a:srgbClr val="333333"/>
                </a:solidFill>
                <a:latin typeface="Calibri"/>
                <a:ea typeface="Calibri"/>
                <a:cs typeface="Calibri"/>
              </a:defRPr>
            </a:pPr>
            <a:endParaRPr lang="en-US"/>
          </a:p>
        </c:txPr>
        <c:crossAx val="1890620800"/>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9966"/>
                </a:solidFill>
                <a:latin typeface="Calibri"/>
                <a:ea typeface="Calibri"/>
                <a:cs typeface="Calibri"/>
              </a:defRPr>
            </a:pPr>
            <a:r>
              <a:rPr lang="en-US">
                <a:solidFill>
                  <a:srgbClr val="339966"/>
                </a:solidFill>
              </a:rPr>
              <a:t>OFFENCES REPORTED TO POLICE, July </a:t>
            </a:r>
            <a:r>
              <a:rPr lang="en-US" baseline="0">
                <a:solidFill>
                  <a:srgbClr val="339966"/>
                </a:solidFill>
              </a:rPr>
              <a:t>2023</a:t>
            </a:r>
          </a:p>
          <a:p>
            <a:pPr>
              <a:defRPr sz="1600" b="1" i="0" u="sng" strike="noStrike" baseline="0">
                <a:solidFill>
                  <a:srgbClr val="339966"/>
                </a:solidFill>
                <a:latin typeface="Calibri"/>
                <a:ea typeface="Calibri"/>
                <a:cs typeface="Calibri"/>
              </a:defRPr>
            </a:pPr>
            <a:endParaRPr lang="en-US">
              <a:solidFill>
                <a:srgbClr val="339966"/>
              </a:solidFill>
            </a:endParaRPr>
          </a:p>
        </c:rich>
      </c:tx>
      <c:layout>
        <c:manualLayout>
          <c:xMode val="edge"/>
          <c:yMode val="edge"/>
          <c:x val="0.24586952390020322"/>
          <c:y val="2.1973189860841943E-2"/>
        </c:manualLayout>
      </c:layout>
      <c:overlay val="0"/>
      <c:spPr>
        <a:noFill/>
        <a:ln w="25400">
          <a:noFill/>
        </a:ln>
      </c:spPr>
    </c:title>
    <c:autoTitleDeleted val="0"/>
    <c:plotArea>
      <c:layout>
        <c:manualLayout>
          <c:layoutTarget val="inner"/>
          <c:xMode val="edge"/>
          <c:yMode val="edge"/>
          <c:x val="0.1953822568223387"/>
          <c:y val="0.17754519127778587"/>
          <c:w val="0.77426462512241179"/>
          <c:h val="0.70157851741166344"/>
        </c:manualLayout>
      </c:layout>
      <c:barChart>
        <c:barDir val="bar"/>
        <c:grouping val="clustered"/>
        <c:varyColors val="0"/>
        <c:ser>
          <c:idx val="1"/>
          <c:order val="0"/>
          <c:spPr>
            <a:solidFill>
              <a:srgbClr val="339966"/>
            </a:solidFill>
          </c:spPr>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Workings!$L$397:$L$408</c:f>
              <c:strCache>
                <c:ptCount val="12"/>
                <c:pt idx="0">
                  <c:v>Domestic violence</c:v>
                </c:pt>
                <c:pt idx="1">
                  <c:v>Embezzlement</c:v>
                </c:pt>
                <c:pt idx="2">
                  <c:v>Theft</c:v>
                </c:pt>
                <c:pt idx="3">
                  <c:v>Cheque Bounce</c:v>
                </c:pt>
                <c:pt idx="4">
                  <c:v>Traffic Accidents</c:v>
                </c:pt>
                <c:pt idx="5">
                  <c:v>Counterfeit and forgery</c:v>
                </c:pt>
                <c:pt idx="6">
                  <c:v>Drugs</c:v>
                </c:pt>
                <c:pt idx="7">
                  <c:v>Lost items</c:v>
                </c:pt>
                <c:pt idx="8">
                  <c:v>Vandalism</c:v>
                </c:pt>
                <c:pt idx="9">
                  <c:v>Assault</c:v>
                </c:pt>
                <c:pt idx="10">
                  <c:v>Sexual Offences</c:v>
                </c:pt>
                <c:pt idx="11">
                  <c:v>Robbery</c:v>
                </c:pt>
              </c:strCache>
            </c:strRef>
          </c:cat>
          <c:val>
            <c:numRef>
              <c:f>Workings!$M$397:$M$408</c:f>
              <c:numCache>
                <c:formatCode>General</c:formatCode>
                <c:ptCount val="12"/>
                <c:pt idx="0">
                  <c:v>17</c:v>
                </c:pt>
                <c:pt idx="1">
                  <c:v>52</c:v>
                </c:pt>
                <c:pt idx="2">
                  <c:v>289</c:v>
                </c:pt>
                <c:pt idx="3">
                  <c:v>0</c:v>
                </c:pt>
                <c:pt idx="4">
                  <c:v>202</c:v>
                </c:pt>
                <c:pt idx="5">
                  <c:v>7</c:v>
                </c:pt>
                <c:pt idx="6">
                  <c:v>126</c:v>
                </c:pt>
                <c:pt idx="7">
                  <c:v>141</c:v>
                </c:pt>
                <c:pt idx="8">
                  <c:v>53</c:v>
                </c:pt>
                <c:pt idx="9">
                  <c:v>40</c:v>
                </c:pt>
                <c:pt idx="10">
                  <c:v>24</c:v>
                </c:pt>
                <c:pt idx="11">
                  <c:v>46</c:v>
                </c:pt>
              </c:numCache>
            </c:numRef>
          </c:val>
          <c:extLst>
            <c:ext xmlns:c16="http://schemas.microsoft.com/office/drawing/2014/chart" uri="{C3380CC4-5D6E-409C-BE32-E72D297353CC}">
              <c16:uniqueId val="{00000000-052F-4778-BEB0-8C77D3CD1F08}"/>
            </c:ext>
          </c:extLst>
        </c:ser>
        <c:dLbls>
          <c:showLegendKey val="0"/>
          <c:showVal val="0"/>
          <c:showCatName val="0"/>
          <c:showSerName val="0"/>
          <c:showPercent val="0"/>
          <c:showBubbleSize val="0"/>
        </c:dLbls>
        <c:gapWidth val="130"/>
        <c:axId val="1890628288"/>
        <c:axId val="1"/>
      </c:barChart>
      <c:catAx>
        <c:axId val="1890628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30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1050" b="0" i="0" u="none" strike="noStrike" baseline="0">
                <a:solidFill>
                  <a:srgbClr val="333333"/>
                </a:solidFill>
                <a:latin typeface="Calibri"/>
                <a:ea typeface="Calibri"/>
                <a:cs typeface="Calibri"/>
              </a:defRPr>
            </a:pPr>
            <a:endParaRPr lang="en-US"/>
          </a:p>
        </c:txPr>
        <c:crossAx val="1890628288"/>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600" b="1" i="0" u="sng" strike="noStrike" baseline="0">
                <a:solidFill>
                  <a:srgbClr val="339966"/>
                </a:solidFill>
                <a:latin typeface="Calibri"/>
                <a:ea typeface="Calibri"/>
                <a:cs typeface="Calibri"/>
              </a:rPr>
              <a:t>Maldives Retirement Pension Scheme Contributions, 2022  - 2023</a:t>
            </a:r>
          </a:p>
          <a:p>
            <a:pPr>
              <a:defRPr sz="1000" b="0" i="0" u="none" strike="noStrike" baseline="0">
                <a:solidFill>
                  <a:srgbClr val="000000"/>
                </a:solidFill>
                <a:latin typeface="Calibri"/>
                <a:ea typeface="Calibri"/>
                <a:cs typeface="Calibri"/>
              </a:defRPr>
            </a:pPr>
            <a:r>
              <a:rPr lang="en-US" sz="1600" b="1" i="0" u="sng" strike="noStrike" baseline="0">
                <a:solidFill>
                  <a:srgbClr val="339966"/>
                </a:solidFill>
                <a:latin typeface="Calibri"/>
                <a:ea typeface="Calibri"/>
                <a:cs typeface="Calibri"/>
              </a:rPr>
              <a:t> ( In '000 MVR)</a:t>
            </a:r>
          </a:p>
        </c:rich>
      </c:tx>
      <c:layout>
        <c:manualLayout>
          <c:xMode val="edge"/>
          <c:yMode val="edge"/>
          <c:x val="0.13061498334865898"/>
          <c:y val="3.5681319156123444E-2"/>
        </c:manualLayout>
      </c:layout>
      <c:overlay val="0"/>
      <c:spPr>
        <a:noFill/>
        <a:ln w="25400">
          <a:noFill/>
        </a:ln>
      </c:spPr>
    </c:title>
    <c:autoTitleDeleted val="0"/>
    <c:plotArea>
      <c:layout>
        <c:manualLayout>
          <c:layoutTarget val="inner"/>
          <c:xMode val="edge"/>
          <c:yMode val="edge"/>
          <c:x val="7.9276005545948436E-2"/>
          <c:y val="0.16857769559222094"/>
          <c:w val="0.89237962277586724"/>
          <c:h val="0.61799351136397052"/>
        </c:manualLayout>
      </c:layout>
      <c:barChart>
        <c:barDir val="col"/>
        <c:grouping val="stacked"/>
        <c:varyColors val="0"/>
        <c:ser>
          <c:idx val="0"/>
          <c:order val="0"/>
          <c:tx>
            <c:strRef>
              <c:f>Workings!$BG$391</c:f>
              <c:strCache>
                <c:ptCount val="1"/>
                <c:pt idx="0">
                  <c:v>Public </c:v>
                </c:pt>
              </c:strCache>
            </c:strRef>
          </c:tx>
          <c:spPr>
            <a:solidFill>
              <a:schemeClr val="bg2">
                <a:lumMod val="25000"/>
              </a:schemeClr>
            </a:solidFill>
            <a:ln>
              <a:noFill/>
            </a:ln>
            <a:effectLst/>
          </c:spPr>
          <c:invertIfNegative val="0"/>
          <c:cat>
            <c:strRef>
              <c:f>(Workings!$BH$390:$BV$390,Workings!$BW$390)</c:f>
              <c:strCache>
                <c:ptCount val="16"/>
                <c:pt idx="0">
                  <c:v>Jan</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pt idx="14">
                  <c:v>Mar</c:v>
                </c:pt>
                <c:pt idx="15">
                  <c:v>Apr</c:v>
                </c:pt>
              </c:strCache>
            </c:strRef>
          </c:cat>
          <c:val>
            <c:numRef>
              <c:f>(Workings!$BH$391:$BV$391,Workings!$BW$391)</c:f>
              <c:numCache>
                <c:formatCode>_(* #,##0_);_(* \(#,##0\);_(* "-"??_);_(@_)</c:formatCode>
                <c:ptCount val="16"/>
                <c:pt idx="0">
                  <c:v>42601.131170000001</c:v>
                </c:pt>
                <c:pt idx="1">
                  <c:v>45703.034159999996</c:v>
                </c:pt>
                <c:pt idx="2">
                  <c:v>40544.972259999995</c:v>
                </c:pt>
                <c:pt idx="3">
                  <c:v>44938.782079999997</c:v>
                </c:pt>
                <c:pt idx="4">
                  <c:v>45143.992539999999</c:v>
                </c:pt>
                <c:pt idx="5">
                  <c:v>50880.025900000001</c:v>
                </c:pt>
                <c:pt idx="6">
                  <c:v>44532.871030000002</c:v>
                </c:pt>
                <c:pt idx="7">
                  <c:v>56329.566250000003</c:v>
                </c:pt>
                <c:pt idx="8">
                  <c:v>47866.231220000001</c:v>
                </c:pt>
                <c:pt idx="9">
                  <c:v>49064.887549999999</c:v>
                </c:pt>
                <c:pt idx="10">
                  <c:v>48140.777869999998</c:v>
                </c:pt>
                <c:pt idx="11" formatCode="General">
                  <c:v>52299.777909999997</c:v>
                </c:pt>
                <c:pt idx="12" formatCode="General">
                  <c:v>45164.909729999999</c:v>
                </c:pt>
                <c:pt idx="13" formatCode="General">
                  <c:v>53482.090499999998</c:v>
                </c:pt>
                <c:pt idx="14" formatCode="General">
                  <c:v>45687.728880000002</c:v>
                </c:pt>
                <c:pt idx="15" formatCode="#,##0">
                  <c:v>55191.551450000006</c:v>
                </c:pt>
              </c:numCache>
            </c:numRef>
          </c:val>
          <c:extLst>
            <c:ext xmlns:c16="http://schemas.microsoft.com/office/drawing/2014/chart" uri="{C3380CC4-5D6E-409C-BE32-E72D297353CC}">
              <c16:uniqueId val="{00000000-E0C1-4D34-9201-90E198269703}"/>
            </c:ext>
          </c:extLst>
        </c:ser>
        <c:ser>
          <c:idx val="1"/>
          <c:order val="1"/>
          <c:tx>
            <c:strRef>
              <c:f>Workings!$BG$392</c:f>
              <c:strCache>
                <c:ptCount val="1"/>
                <c:pt idx="0">
                  <c:v>Private</c:v>
                </c:pt>
              </c:strCache>
            </c:strRef>
          </c:tx>
          <c:spPr>
            <a:solidFill>
              <a:srgbClr val="339966"/>
            </a:solidFill>
          </c:spPr>
          <c:invertIfNegative val="0"/>
          <c:cat>
            <c:strRef>
              <c:f>(Workings!$BH$390:$BV$390,Workings!$BW$390)</c:f>
              <c:strCache>
                <c:ptCount val="16"/>
                <c:pt idx="0">
                  <c:v>Jan</c:v>
                </c:pt>
                <c:pt idx="1">
                  <c:v>Feb</c:v>
                </c:pt>
                <c:pt idx="2">
                  <c:v>Mar</c:v>
                </c:pt>
                <c:pt idx="3">
                  <c:v>Apr</c:v>
                </c:pt>
                <c:pt idx="4">
                  <c:v>May</c:v>
                </c:pt>
                <c:pt idx="5">
                  <c:v>Jun</c:v>
                </c:pt>
                <c:pt idx="6">
                  <c:v>Jul</c:v>
                </c:pt>
                <c:pt idx="7">
                  <c:v>Aug</c:v>
                </c:pt>
                <c:pt idx="8">
                  <c:v>Sep</c:v>
                </c:pt>
                <c:pt idx="9">
                  <c:v>Oct</c:v>
                </c:pt>
                <c:pt idx="10">
                  <c:v>Nov</c:v>
                </c:pt>
                <c:pt idx="11">
                  <c:v>Dec</c:v>
                </c:pt>
                <c:pt idx="12">
                  <c:v>Jan-23</c:v>
                </c:pt>
                <c:pt idx="13">
                  <c:v>Feb</c:v>
                </c:pt>
                <c:pt idx="14">
                  <c:v>Mar</c:v>
                </c:pt>
                <c:pt idx="15">
                  <c:v>Apr</c:v>
                </c:pt>
              </c:strCache>
            </c:strRef>
          </c:cat>
          <c:val>
            <c:numRef>
              <c:f>(Workings!$BH$392:$BV$392,Workings!$BW$392)</c:f>
              <c:numCache>
                <c:formatCode>_(* #,##0_);_(* \(#,##0\);_(* "-"??_);_(@_)</c:formatCode>
                <c:ptCount val="16"/>
                <c:pt idx="0">
                  <c:v>68615.405900000012</c:v>
                </c:pt>
                <c:pt idx="1">
                  <c:v>67540.711340000009</c:v>
                </c:pt>
                <c:pt idx="2">
                  <c:v>78454.063519999996</c:v>
                </c:pt>
                <c:pt idx="3">
                  <c:v>73278.00662</c:v>
                </c:pt>
                <c:pt idx="4">
                  <c:v>77371.60420999999</c:v>
                </c:pt>
                <c:pt idx="5">
                  <c:v>76608.892040000006</c:v>
                </c:pt>
                <c:pt idx="6">
                  <c:v>75372.791849999994</c:v>
                </c:pt>
                <c:pt idx="7">
                  <c:v>80778.673450000002</c:v>
                </c:pt>
                <c:pt idx="8">
                  <c:v>77650.106739999988</c:v>
                </c:pt>
                <c:pt idx="9">
                  <c:v>80718.860769999999</c:v>
                </c:pt>
                <c:pt idx="10">
                  <c:v>81655.812160000001</c:v>
                </c:pt>
                <c:pt idx="11" formatCode="General">
                  <c:v>85947.925199999998</c:v>
                </c:pt>
                <c:pt idx="12" formatCode="General">
                  <c:v>80229.437010000009</c:v>
                </c:pt>
                <c:pt idx="13" formatCode="General">
                  <c:v>82282.787830000001</c:v>
                </c:pt>
                <c:pt idx="14" formatCode="General">
                  <c:v>88329.878230000002</c:v>
                </c:pt>
                <c:pt idx="15" formatCode="#,##0">
                  <c:v>84601.965949999998</c:v>
                </c:pt>
              </c:numCache>
            </c:numRef>
          </c:val>
          <c:extLst>
            <c:ext xmlns:c16="http://schemas.microsoft.com/office/drawing/2014/chart" uri="{C3380CC4-5D6E-409C-BE32-E72D297353CC}">
              <c16:uniqueId val="{00000001-E0C1-4D34-9201-90E198269703}"/>
            </c:ext>
          </c:extLst>
        </c:ser>
        <c:dLbls>
          <c:showLegendKey val="0"/>
          <c:showVal val="0"/>
          <c:showCatName val="0"/>
          <c:showSerName val="0"/>
          <c:showPercent val="0"/>
          <c:showBubbleSize val="0"/>
        </c:dLbls>
        <c:gapWidth val="219"/>
        <c:overlap val="100"/>
        <c:axId val="1890619136"/>
        <c:axId val="1"/>
      </c:barChart>
      <c:catAx>
        <c:axId val="1890619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5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ln w="9525">
            <a:noFill/>
          </a:ln>
        </c:spPr>
        <c:txPr>
          <a:bodyPr rot="0" vert="horz"/>
          <a:lstStyle/>
          <a:p>
            <a:pPr>
              <a:defRPr sz="1000" b="0" i="0" u="none" strike="noStrike" baseline="0">
                <a:solidFill>
                  <a:srgbClr val="333333"/>
                </a:solidFill>
                <a:latin typeface="Calibri"/>
                <a:ea typeface="Calibri"/>
                <a:cs typeface="Calibri"/>
              </a:defRPr>
            </a:pPr>
            <a:endParaRPr lang="en-US"/>
          </a:p>
        </c:txPr>
        <c:crossAx val="1890619136"/>
        <c:crosses val="autoZero"/>
        <c:crossBetween val="between"/>
      </c:valAx>
      <c:spPr>
        <a:noFill/>
        <a:ln w="25400">
          <a:noFill/>
        </a:ln>
      </c:spPr>
    </c:plotArea>
    <c:legend>
      <c:legendPos val="b"/>
      <c:layout>
        <c:manualLayout>
          <c:xMode val="edge"/>
          <c:yMode val="edge"/>
          <c:x val="0.63202673587623048"/>
          <c:y val="0.15633448397886487"/>
          <c:w val="0.30691524020369848"/>
          <c:h val="9.9318251685279274E-2"/>
        </c:manualLayout>
      </c:layout>
      <c:overlay val="0"/>
      <c:spPr>
        <a:noFill/>
        <a:ln w="25400">
          <a:noFill/>
        </a:ln>
      </c:spPr>
      <c:txPr>
        <a:bodyPr/>
        <a:lstStyle/>
        <a:p>
          <a:pPr>
            <a:defRPr sz="100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808000"/>
                </a:solidFill>
                <a:latin typeface="Calibri"/>
                <a:ea typeface="Calibri"/>
                <a:cs typeface="Calibri"/>
              </a:defRPr>
            </a:pPr>
            <a:r>
              <a:rPr lang="en-US"/>
              <a:t>VIOLENCE AGAINST CHILDREN CASES BY TYPE  - JAN 2020</a:t>
            </a:r>
          </a:p>
        </c:rich>
      </c:tx>
      <c:overlay val="0"/>
      <c:spPr>
        <a:noFill/>
        <a:ln w="25400">
          <a:noFill/>
        </a:ln>
      </c:spPr>
    </c:title>
    <c:autoTitleDeleted val="0"/>
    <c:plotArea>
      <c:layout>
        <c:manualLayout>
          <c:layoutTarget val="inner"/>
          <c:xMode val="edge"/>
          <c:yMode val="edge"/>
          <c:x val="5.1277175327940877E-2"/>
          <c:y val="0.17634259259259263"/>
          <c:w val="0.92818659957950866"/>
          <c:h val="0.57867515570977179"/>
        </c:manualLayout>
      </c:layout>
      <c:barChart>
        <c:barDir val="col"/>
        <c:grouping val="clustered"/>
        <c:varyColors val="0"/>
        <c:ser>
          <c:idx val="0"/>
          <c:order val="0"/>
          <c:tx>
            <c:strRef>
              <c:f>Workings!$R$403</c:f>
              <c:strCache>
                <c:ptCount val="1"/>
                <c:pt idx="0">
                  <c:v>Jan</c:v>
                </c:pt>
              </c:strCache>
            </c:strRef>
          </c:tx>
          <c:spPr>
            <a:solidFill>
              <a:schemeClr val="bg2">
                <a:lumMod val="75000"/>
              </a:schemeClr>
            </a:solidFill>
          </c:spPr>
          <c:invertIfNegative val="0"/>
          <c:dLbls>
            <c:spPr>
              <a:noFill/>
              <a:ln w="25400">
                <a:noFill/>
              </a:ln>
            </c:spPr>
            <c:txPr>
              <a:bodyPr wrap="square" lIns="38100" tIns="19050" rIns="38100" bIns="19050" anchor="ctr">
                <a:spAutoFit/>
              </a:bodyPr>
              <a:lstStyle/>
              <a:p>
                <a:pPr>
                  <a:defRPr sz="1200" b="1" i="0" u="none" strike="noStrike" baseline="0">
                    <a:solidFill>
                      <a:srgbClr val="808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Workings!$Q$404:$Q$409</c:f>
              <c:strCache>
                <c:ptCount val="6"/>
                <c:pt idx="0">
                  <c:v>Sexual Abuse</c:v>
                </c:pt>
                <c:pt idx="1">
                  <c:v>Neglect</c:v>
                </c:pt>
                <c:pt idx="2">
                  <c:v>Physical Abuse</c:v>
                </c:pt>
                <c:pt idx="3">
                  <c:v>Emotional and Verbal Abuse</c:v>
                </c:pt>
                <c:pt idx="4">
                  <c:v>Witness to Domestic Violence</c:v>
                </c:pt>
                <c:pt idx="5">
                  <c:v>Victims of Bullying/Harassment</c:v>
                </c:pt>
              </c:strCache>
            </c:strRef>
          </c:cat>
          <c:val>
            <c:numRef>
              <c:f>Workings!$R$404:$R$409</c:f>
              <c:numCache>
                <c:formatCode>General</c:formatCode>
                <c:ptCount val="6"/>
                <c:pt idx="0">
                  <c:v>48</c:v>
                </c:pt>
                <c:pt idx="1">
                  <c:v>43</c:v>
                </c:pt>
                <c:pt idx="2">
                  <c:v>15</c:v>
                </c:pt>
                <c:pt idx="3">
                  <c:v>9</c:v>
                </c:pt>
                <c:pt idx="4">
                  <c:v>2</c:v>
                </c:pt>
                <c:pt idx="5">
                  <c:v>4</c:v>
                </c:pt>
              </c:numCache>
            </c:numRef>
          </c:val>
          <c:extLst>
            <c:ext xmlns:c16="http://schemas.microsoft.com/office/drawing/2014/chart" uri="{C3380CC4-5D6E-409C-BE32-E72D297353CC}">
              <c16:uniqueId val="{00000000-4BA8-4D99-8DF9-D35F9EF310BD}"/>
            </c:ext>
          </c:extLst>
        </c:ser>
        <c:dLbls>
          <c:showLegendKey val="0"/>
          <c:showVal val="0"/>
          <c:showCatName val="0"/>
          <c:showSerName val="0"/>
          <c:showPercent val="0"/>
          <c:showBubbleSize val="0"/>
        </c:dLbls>
        <c:gapWidth val="219"/>
        <c:overlap val="-27"/>
        <c:axId val="1890619968"/>
        <c:axId val="1"/>
      </c:barChart>
      <c:catAx>
        <c:axId val="1890619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5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19968"/>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200" b="0" i="0" u="none" strike="noStrike" baseline="0">
                <a:solidFill>
                  <a:srgbClr val="333333"/>
                </a:solidFill>
                <a:latin typeface="Calibri"/>
                <a:ea typeface="Calibri"/>
                <a:cs typeface="Calibri"/>
              </a:defRPr>
            </a:pPr>
            <a:r>
              <a:rPr lang="en-US"/>
              <a:t>Monthly Rainfall (in mm)</a:t>
            </a:r>
          </a:p>
        </c:rich>
      </c:tx>
      <c:overlay val="0"/>
      <c:spPr>
        <a:noFill/>
        <a:ln w="25400">
          <a:noFill/>
        </a:ln>
      </c:spPr>
    </c:title>
    <c:autoTitleDeleted val="0"/>
    <c:plotArea>
      <c:layout>
        <c:manualLayout>
          <c:layoutTarget val="inner"/>
          <c:xMode val="edge"/>
          <c:yMode val="edge"/>
          <c:x val="0.10810870516185475"/>
          <c:y val="0.1594161179103398"/>
          <c:w val="0.8585579615048119"/>
          <c:h val="0.56343350373821599"/>
        </c:manualLayout>
      </c:layout>
      <c:lineChart>
        <c:grouping val="standard"/>
        <c:varyColors val="0"/>
        <c:ser>
          <c:idx val="0"/>
          <c:order val="0"/>
          <c:tx>
            <c:strRef>
              <c:f>Workings!$A$187:$B$187</c:f>
              <c:strCache>
                <c:ptCount val="2"/>
                <c:pt idx="0">
                  <c:v>Monthly Rainfall (mm) - Male'</c:v>
                </c:pt>
              </c:strCache>
            </c:strRef>
          </c:tx>
          <c:spPr>
            <a:ln w="28575" cap="rnd">
              <a:solidFill>
                <a:schemeClr val="accent5">
                  <a:shade val="65000"/>
                </a:schemeClr>
              </a:solidFill>
              <a:round/>
            </a:ln>
            <a:effectLst/>
          </c:spPr>
          <c:marker>
            <c:symbol val="none"/>
          </c:marker>
          <c:cat>
            <c:strRef>
              <c:f>Workings!$C$186:$N$186</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Workings!$C$187:$N$187</c:f>
              <c:numCache>
                <c:formatCode>General</c:formatCode>
                <c:ptCount val="12"/>
                <c:pt idx="0">
                  <c:v>40.200000000000003</c:v>
                </c:pt>
                <c:pt idx="1">
                  <c:v>40.700000000000003</c:v>
                </c:pt>
                <c:pt idx="2">
                  <c:v>111.9</c:v>
                </c:pt>
                <c:pt idx="3">
                  <c:v>66.8</c:v>
                </c:pt>
                <c:pt idx="4">
                  <c:v>440</c:v>
                </c:pt>
                <c:pt idx="5">
                  <c:v>35.799999999999997</c:v>
                </c:pt>
                <c:pt idx="6">
                  <c:v>109.2</c:v>
                </c:pt>
                <c:pt idx="7">
                  <c:v>130.9</c:v>
                </c:pt>
                <c:pt idx="8">
                  <c:v>172.8</c:v>
                </c:pt>
                <c:pt idx="9">
                  <c:v>135.4</c:v>
                </c:pt>
                <c:pt idx="10">
                  <c:v>237.2</c:v>
                </c:pt>
                <c:pt idx="11">
                  <c:v>143.5</c:v>
                </c:pt>
              </c:numCache>
            </c:numRef>
          </c:val>
          <c:smooth val="0"/>
          <c:extLst>
            <c:ext xmlns:c16="http://schemas.microsoft.com/office/drawing/2014/chart" uri="{C3380CC4-5D6E-409C-BE32-E72D297353CC}">
              <c16:uniqueId val="{00000000-BFD4-4C2D-A202-A1A18D7D625F}"/>
            </c:ext>
          </c:extLst>
        </c:ser>
        <c:ser>
          <c:idx val="1"/>
          <c:order val="1"/>
          <c:tx>
            <c:strRef>
              <c:f>Workings!$A$188:$B$188</c:f>
              <c:strCache>
                <c:ptCount val="2"/>
                <c:pt idx="0">
                  <c:v>Monthly Rainfall (mm) - Hanimaadhoo</c:v>
                </c:pt>
              </c:strCache>
            </c:strRef>
          </c:tx>
          <c:spPr>
            <a:ln w="28575" cap="rnd">
              <a:solidFill>
                <a:schemeClr val="accent5"/>
              </a:solidFill>
              <a:round/>
            </a:ln>
            <a:effectLst/>
          </c:spPr>
          <c:marker>
            <c:symbol val="none"/>
          </c:marker>
          <c:cat>
            <c:strRef>
              <c:f>Workings!$C$186:$N$186</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Workings!$C$188:$N$188</c:f>
              <c:numCache>
                <c:formatCode>General</c:formatCode>
                <c:ptCount val="12"/>
                <c:pt idx="0">
                  <c:v>102.7</c:v>
                </c:pt>
                <c:pt idx="1">
                  <c:v>18</c:v>
                </c:pt>
                <c:pt idx="2">
                  <c:v>196.2</c:v>
                </c:pt>
                <c:pt idx="3">
                  <c:v>0</c:v>
                </c:pt>
                <c:pt idx="4">
                  <c:v>519.4</c:v>
                </c:pt>
                <c:pt idx="5">
                  <c:v>246.1</c:v>
                </c:pt>
                <c:pt idx="6">
                  <c:v>152.4</c:v>
                </c:pt>
                <c:pt idx="7">
                  <c:v>242.4</c:v>
                </c:pt>
                <c:pt idx="8">
                  <c:v>234.9</c:v>
                </c:pt>
                <c:pt idx="9">
                  <c:v>126</c:v>
                </c:pt>
                <c:pt idx="10">
                  <c:v>65.400000000000006</c:v>
                </c:pt>
                <c:pt idx="11">
                  <c:v>57.9</c:v>
                </c:pt>
              </c:numCache>
            </c:numRef>
          </c:val>
          <c:smooth val="0"/>
          <c:extLst>
            <c:ext xmlns:c16="http://schemas.microsoft.com/office/drawing/2014/chart" uri="{C3380CC4-5D6E-409C-BE32-E72D297353CC}">
              <c16:uniqueId val="{00000001-BFD4-4C2D-A202-A1A18D7D625F}"/>
            </c:ext>
          </c:extLst>
        </c:ser>
        <c:ser>
          <c:idx val="2"/>
          <c:order val="2"/>
          <c:tx>
            <c:strRef>
              <c:f>Workings!$A$189:$B$189</c:f>
              <c:strCache>
                <c:ptCount val="2"/>
                <c:pt idx="0">
                  <c:v>Monthly Rainfall (mm) - S. Gan</c:v>
                </c:pt>
              </c:strCache>
            </c:strRef>
          </c:tx>
          <c:spPr>
            <a:ln w="28575" cap="rnd">
              <a:solidFill>
                <a:schemeClr val="accent5">
                  <a:tint val="65000"/>
                </a:schemeClr>
              </a:solidFill>
              <a:round/>
            </a:ln>
            <a:effectLst/>
          </c:spPr>
          <c:marker>
            <c:symbol val="none"/>
          </c:marker>
          <c:cat>
            <c:strRef>
              <c:f>Workings!$C$186:$N$186</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Workings!$C$189:$N$189</c:f>
              <c:numCache>
                <c:formatCode>General</c:formatCode>
                <c:ptCount val="12"/>
                <c:pt idx="0">
                  <c:v>101.9</c:v>
                </c:pt>
                <c:pt idx="1">
                  <c:v>166.3</c:v>
                </c:pt>
                <c:pt idx="2">
                  <c:v>7.9</c:v>
                </c:pt>
                <c:pt idx="3">
                  <c:v>36.700000000000003</c:v>
                </c:pt>
                <c:pt idx="4">
                  <c:v>222.5</c:v>
                </c:pt>
                <c:pt idx="5">
                  <c:v>88.1</c:v>
                </c:pt>
                <c:pt idx="6">
                  <c:v>369.4</c:v>
                </c:pt>
                <c:pt idx="7">
                  <c:v>196.9</c:v>
                </c:pt>
                <c:pt idx="8">
                  <c:v>293.10000000000002</c:v>
                </c:pt>
                <c:pt idx="9">
                  <c:v>137.4</c:v>
                </c:pt>
                <c:pt idx="10">
                  <c:v>339.1</c:v>
                </c:pt>
                <c:pt idx="11">
                  <c:v>136.1</c:v>
                </c:pt>
              </c:numCache>
            </c:numRef>
          </c:val>
          <c:smooth val="0"/>
          <c:extLst>
            <c:ext xmlns:c16="http://schemas.microsoft.com/office/drawing/2014/chart" uri="{C3380CC4-5D6E-409C-BE32-E72D297353CC}">
              <c16:uniqueId val="{00000002-BFD4-4C2D-A202-A1A18D7D625F}"/>
            </c:ext>
          </c:extLst>
        </c:ser>
        <c:dLbls>
          <c:showLegendKey val="0"/>
          <c:showVal val="0"/>
          <c:showCatName val="0"/>
          <c:showSerName val="0"/>
          <c:showPercent val="0"/>
          <c:showBubbleSize val="0"/>
        </c:dLbls>
        <c:smooth val="0"/>
        <c:axId val="582609888"/>
        <c:axId val="1"/>
      </c:lineChart>
      <c:catAx>
        <c:axId val="582609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800" b="0" i="0" u="none" strike="noStrike" baseline="0">
                <a:solidFill>
                  <a:srgbClr val="333333"/>
                </a:solidFill>
                <a:latin typeface="Calibri"/>
                <a:ea typeface="Calibri"/>
                <a:cs typeface="Calibri"/>
              </a:defRPr>
            </a:pPr>
            <a:endParaRPr lang="en-US"/>
          </a:p>
        </c:txPr>
        <c:crossAx val="582609888"/>
        <c:crosses val="autoZero"/>
        <c:crossBetween val="between"/>
      </c:valAx>
      <c:spPr>
        <a:noFill/>
        <a:ln w="25400">
          <a:noFill/>
        </a:ln>
      </c:spPr>
    </c:plotArea>
    <c:legend>
      <c:legendPos val="r"/>
      <c:overlay val="0"/>
      <c:spPr>
        <a:noFill/>
        <a:ln w="25400">
          <a:noFill/>
        </a:ln>
      </c:spPr>
      <c:txPr>
        <a:bodyPr/>
        <a:lstStyle/>
        <a:p>
          <a:pPr>
            <a:defRPr sz="1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808000"/>
                </a:solidFill>
                <a:latin typeface="Calibri"/>
                <a:ea typeface="Calibri"/>
                <a:cs typeface="Calibri"/>
              </a:defRPr>
            </a:pPr>
            <a:r>
              <a:rPr lang="en-US"/>
              <a:t>VIOLENCE AND SOCIAL ISSUES -CASES REPORTED 2019 -2020</a:t>
            </a:r>
          </a:p>
        </c:rich>
      </c:tx>
      <c:overlay val="0"/>
      <c:spPr>
        <a:noFill/>
        <a:ln w="25400">
          <a:noFill/>
        </a:ln>
      </c:spPr>
    </c:title>
    <c:autoTitleDeleted val="0"/>
    <c:plotArea>
      <c:layout>
        <c:manualLayout>
          <c:layoutTarget val="inner"/>
          <c:xMode val="edge"/>
          <c:yMode val="edge"/>
          <c:x val="6.8831625796006352E-2"/>
          <c:y val="0.13252642956021343"/>
          <c:w val="0.89642205537313879"/>
          <c:h val="0.66611782574336553"/>
        </c:manualLayout>
      </c:layout>
      <c:lineChart>
        <c:grouping val="standard"/>
        <c:varyColors val="0"/>
        <c:ser>
          <c:idx val="0"/>
          <c:order val="0"/>
          <c:tx>
            <c:strRef>
              <c:f>'Jul 2022'!$C$311</c:f>
              <c:strCache>
                <c:ptCount val="1"/>
                <c:pt idx="0">
                  <c:v>Violence against Children</c:v>
                </c:pt>
              </c:strCache>
            </c:strRef>
          </c:tx>
          <c:spPr>
            <a:ln w="28575" cap="rnd">
              <a:solidFill>
                <a:schemeClr val="bg2">
                  <a:lumMod val="75000"/>
                </a:schemeClr>
              </a:solidFill>
              <a:round/>
            </a:ln>
            <a:effectLst/>
          </c:spPr>
          <c:marker>
            <c:symbol val="circle"/>
            <c:size val="5"/>
            <c:spPr>
              <a:solidFill>
                <a:schemeClr val="tx1">
                  <a:lumMod val="50000"/>
                  <a:lumOff val="50000"/>
                </a:schemeClr>
              </a:solidFill>
              <a:ln w="9525">
                <a:solidFill>
                  <a:schemeClr val="bg2">
                    <a:lumMod val="75000"/>
                  </a:schemeClr>
                </a:solidFill>
              </a:ln>
              <a:effectLst/>
            </c:spPr>
          </c:marker>
          <c:cat>
            <c:strRef>
              <c:f>'Jul 2022'!$AB$4:$AD$4</c:f>
            </c:strRef>
          </c:cat>
          <c:val>
            <c:numRef>
              <c:f>'Jul 2022'!$D$311:$AB$311</c:f>
            </c:numRef>
          </c:val>
          <c:smooth val="0"/>
          <c:extLst>
            <c:ext xmlns:c16="http://schemas.microsoft.com/office/drawing/2014/chart" uri="{C3380CC4-5D6E-409C-BE32-E72D297353CC}">
              <c16:uniqueId val="{00000000-AB30-4A99-89FE-715DFF8F157B}"/>
            </c:ext>
          </c:extLst>
        </c:ser>
        <c:ser>
          <c:idx val="1"/>
          <c:order val="1"/>
          <c:tx>
            <c:strRef>
              <c:f>'Jul 2022'!$C$312</c:f>
              <c:strCache>
                <c:ptCount val="1"/>
                <c:pt idx="0">
                  <c:v>Family Issues</c:v>
                </c:pt>
              </c:strCache>
            </c:strRef>
          </c:tx>
          <c:spPr>
            <a:ln w="28575" cap="rnd">
              <a:solidFill>
                <a:schemeClr val="bg2">
                  <a:lumMod val="25000"/>
                </a:schemeClr>
              </a:solidFill>
              <a:round/>
            </a:ln>
            <a:effectLst/>
          </c:spPr>
          <c:marker>
            <c:symbol val="circle"/>
            <c:size val="5"/>
            <c:spPr>
              <a:solidFill>
                <a:schemeClr val="accent2"/>
              </a:solidFill>
              <a:ln w="9525">
                <a:solidFill>
                  <a:schemeClr val="bg2">
                    <a:lumMod val="25000"/>
                  </a:schemeClr>
                </a:solidFill>
              </a:ln>
              <a:effectLst/>
            </c:spPr>
          </c:marker>
          <c:cat>
            <c:strRef>
              <c:f>'Jul 2022'!$AB$4:$AD$4</c:f>
            </c:strRef>
          </c:cat>
          <c:val>
            <c:numRef>
              <c:f>'Jul 2022'!$D$312:$AB$312</c:f>
            </c:numRef>
          </c:val>
          <c:smooth val="0"/>
          <c:extLst>
            <c:ext xmlns:c16="http://schemas.microsoft.com/office/drawing/2014/chart" uri="{C3380CC4-5D6E-409C-BE32-E72D297353CC}">
              <c16:uniqueId val="{00000001-AB30-4A99-89FE-715DFF8F157B}"/>
            </c:ext>
          </c:extLst>
        </c:ser>
        <c:ser>
          <c:idx val="2"/>
          <c:order val="2"/>
          <c:tx>
            <c:strRef>
              <c:f>'Jul 2022'!$C$314</c:f>
              <c:strCache>
                <c:ptCount val="1"/>
                <c:pt idx="0">
                  <c:v>Gender based/Domestic violance</c:v>
                </c:pt>
              </c:strCache>
            </c:strRef>
          </c:tx>
          <c:spPr>
            <a:ln w="28575" cap="rnd">
              <a:solidFill>
                <a:schemeClr val="bg2">
                  <a:lumMod val="50000"/>
                </a:schemeClr>
              </a:solidFill>
              <a:round/>
            </a:ln>
            <a:effectLst/>
          </c:spPr>
          <c:marker>
            <c:symbol val="circle"/>
            <c:size val="5"/>
            <c:spPr>
              <a:solidFill>
                <a:schemeClr val="accent3"/>
              </a:solidFill>
              <a:ln w="9525">
                <a:solidFill>
                  <a:schemeClr val="bg2">
                    <a:lumMod val="50000"/>
                  </a:schemeClr>
                </a:solidFill>
              </a:ln>
              <a:effectLst/>
            </c:spPr>
          </c:marker>
          <c:cat>
            <c:strRef>
              <c:f>'Jul 2022'!$AB$4:$AD$4</c:f>
            </c:strRef>
          </c:cat>
          <c:val>
            <c:numRef>
              <c:f>'Jul 2022'!$D$314:$AB$314</c:f>
            </c:numRef>
          </c:val>
          <c:smooth val="0"/>
          <c:extLst>
            <c:ext xmlns:c16="http://schemas.microsoft.com/office/drawing/2014/chart" uri="{C3380CC4-5D6E-409C-BE32-E72D297353CC}">
              <c16:uniqueId val="{00000002-AB30-4A99-89FE-715DFF8F157B}"/>
            </c:ext>
          </c:extLst>
        </c:ser>
        <c:ser>
          <c:idx val="3"/>
          <c:order val="3"/>
          <c:tx>
            <c:strRef>
              <c:f>'Jul 2022'!$C$316</c:f>
              <c:strCache>
                <c:ptCount val="1"/>
                <c:pt idx="0">
                  <c:v>Care and support</c:v>
                </c:pt>
              </c:strCache>
            </c:strRef>
          </c:tx>
          <c:spPr>
            <a:ln w="28575" cap="rnd">
              <a:solidFill>
                <a:schemeClr val="tx1">
                  <a:lumMod val="50000"/>
                  <a:lumOff val="50000"/>
                </a:schemeClr>
              </a:solidFill>
              <a:round/>
            </a:ln>
            <a:effectLst/>
          </c:spPr>
          <c:marker>
            <c:symbol val="circle"/>
            <c:size val="5"/>
            <c:spPr>
              <a:solidFill>
                <a:schemeClr val="accent4"/>
              </a:solidFill>
              <a:ln w="9525">
                <a:solidFill>
                  <a:schemeClr val="tx1">
                    <a:lumMod val="50000"/>
                    <a:lumOff val="50000"/>
                  </a:schemeClr>
                </a:solidFill>
              </a:ln>
              <a:effectLst/>
            </c:spPr>
          </c:marker>
          <c:cat>
            <c:strRef>
              <c:f>'Jul 2022'!$AB$4:$AD$4</c:f>
            </c:strRef>
          </c:cat>
          <c:val>
            <c:numRef>
              <c:f>'Jul 2022'!$D$316:$AB$316</c:f>
            </c:numRef>
          </c:val>
          <c:smooth val="0"/>
          <c:extLst>
            <c:ext xmlns:c16="http://schemas.microsoft.com/office/drawing/2014/chart" uri="{C3380CC4-5D6E-409C-BE32-E72D297353CC}">
              <c16:uniqueId val="{00000003-AB30-4A99-89FE-715DFF8F157B}"/>
            </c:ext>
          </c:extLst>
        </c:ser>
        <c:dLbls>
          <c:showLegendKey val="0"/>
          <c:showVal val="0"/>
          <c:showCatName val="0"/>
          <c:showSerName val="0"/>
          <c:showPercent val="0"/>
          <c:showBubbleSize val="0"/>
        </c:dLbls>
        <c:marker val="1"/>
        <c:smooth val="0"/>
        <c:axId val="1890621632"/>
        <c:axId val="1"/>
      </c:lineChart>
      <c:catAx>
        <c:axId val="1890621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5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21632"/>
        <c:crosses val="autoZero"/>
        <c:crossBetween val="between"/>
      </c:valAx>
      <c:spPr>
        <a:noFill/>
        <a:ln w="25400">
          <a:noFill/>
        </a:ln>
      </c:spPr>
    </c:plotArea>
    <c:legend>
      <c:legendPos val="r"/>
      <c:overlay val="0"/>
      <c:spPr>
        <a:noFill/>
        <a:ln w="25400">
          <a:noFill/>
        </a:ln>
      </c:spPr>
      <c:txPr>
        <a:bodyPr/>
        <a:lstStyle/>
        <a:p>
          <a:pPr>
            <a:defRPr sz="42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CCCC"/>
                </a:solidFill>
                <a:latin typeface="Calibri"/>
                <a:ea typeface="Calibri"/>
                <a:cs typeface="Calibri"/>
              </a:defRPr>
            </a:pPr>
            <a:r>
              <a:rPr lang="en-US">
                <a:solidFill>
                  <a:srgbClr val="339966"/>
                </a:solidFill>
              </a:rPr>
              <a:t>Employees of Retirement Pension Scheme (whose contributions received) </a:t>
            </a:r>
          </a:p>
        </c:rich>
      </c:tx>
      <c:layout>
        <c:manualLayout>
          <c:xMode val="edge"/>
          <c:yMode val="edge"/>
          <c:x val="0.13369503719407624"/>
          <c:y val="4.5858656745843926E-2"/>
        </c:manualLayout>
      </c:layout>
      <c:overlay val="0"/>
      <c:spPr>
        <a:noFill/>
        <a:ln w="25400">
          <a:noFill/>
        </a:ln>
      </c:spPr>
    </c:title>
    <c:autoTitleDeleted val="0"/>
    <c:plotArea>
      <c:layout>
        <c:manualLayout>
          <c:layoutTarget val="inner"/>
          <c:xMode val="edge"/>
          <c:yMode val="edge"/>
          <c:x val="8.2759948404982395E-2"/>
          <c:y val="0.20000341639199112"/>
          <c:w val="0.88770623568142004"/>
          <c:h val="0.59090485277129889"/>
        </c:manualLayout>
      </c:layout>
      <c:barChart>
        <c:barDir val="col"/>
        <c:grouping val="clustered"/>
        <c:varyColors val="0"/>
        <c:ser>
          <c:idx val="1"/>
          <c:order val="0"/>
          <c:spPr>
            <a:solidFill>
              <a:srgbClr val="339966"/>
            </a:solidFill>
          </c:spPr>
          <c:invertIfNegative val="0"/>
          <c:cat>
            <c:multiLvlStrRef>
              <c:f>checks!$AZ$197:$BQ$198</c:f>
              <c:multiLvlStrCache>
                <c:ptCount val="18"/>
                <c:lvl>
                  <c:pt idx="0">
                    <c:v>Nov</c:v>
                  </c:pt>
                  <c:pt idx="1">
                    <c:v>Dec</c:v>
                  </c:pt>
                  <c:pt idx="2">
                    <c:v>Jan</c:v>
                  </c:pt>
                  <c:pt idx="3">
                    <c:v>Feb</c:v>
                  </c:pt>
                  <c:pt idx="4">
                    <c:v>Mar</c:v>
                  </c:pt>
                  <c:pt idx="5">
                    <c:v>Apr</c:v>
                  </c:pt>
                  <c:pt idx="6">
                    <c:v>May</c:v>
                  </c:pt>
                  <c:pt idx="7">
                    <c:v>Jun</c:v>
                  </c:pt>
                  <c:pt idx="8">
                    <c:v>Jul</c:v>
                  </c:pt>
                  <c:pt idx="9">
                    <c:v>Aug</c:v>
                  </c:pt>
                  <c:pt idx="10">
                    <c:v>Sep</c:v>
                  </c:pt>
                  <c:pt idx="11">
                    <c:v>Oct</c:v>
                  </c:pt>
                  <c:pt idx="12">
                    <c:v>Nov</c:v>
                  </c:pt>
                  <c:pt idx="13">
                    <c:v>Dec</c:v>
                  </c:pt>
                  <c:pt idx="14">
                    <c:v>Jan</c:v>
                  </c:pt>
                  <c:pt idx="15">
                    <c:v>Feb</c:v>
                  </c:pt>
                  <c:pt idx="16">
                    <c:v>Mar</c:v>
                  </c:pt>
                  <c:pt idx="17">
                    <c:v>Apr</c:v>
                  </c:pt>
                </c:lvl>
                <c:lvl>
                  <c:pt idx="0">
                    <c:v>2021</c:v>
                  </c:pt>
                  <c:pt idx="2">
                    <c:v>2022</c:v>
                  </c:pt>
                  <c:pt idx="14">
                    <c:v>2023</c:v>
                  </c:pt>
                </c:lvl>
              </c:multiLvlStrCache>
            </c:multiLvlStrRef>
          </c:cat>
          <c:val>
            <c:numRef>
              <c:f>checks!$AZ$199:$BQ$199</c:f>
              <c:numCache>
                <c:formatCode>_(* #,##0_);_(* \(#,##0\);_(* "-"??_);_(@_)</c:formatCode>
                <c:ptCount val="18"/>
                <c:pt idx="0">
                  <c:v>99440</c:v>
                </c:pt>
                <c:pt idx="1">
                  <c:v>103925</c:v>
                </c:pt>
                <c:pt idx="2">
                  <c:v>102874</c:v>
                </c:pt>
                <c:pt idx="3">
                  <c:v>96687</c:v>
                </c:pt>
                <c:pt idx="4">
                  <c:v>99510</c:v>
                </c:pt>
                <c:pt idx="5">
                  <c:v>101801</c:v>
                </c:pt>
                <c:pt idx="6">
                  <c:v>104812</c:v>
                </c:pt>
                <c:pt idx="7">
                  <c:v>104752</c:v>
                </c:pt>
                <c:pt idx="8">
                  <c:v>102922</c:v>
                </c:pt>
                <c:pt idx="9">
                  <c:v>108556</c:v>
                </c:pt>
                <c:pt idx="10">
                  <c:v>107567</c:v>
                </c:pt>
                <c:pt idx="11">
                  <c:v>109542</c:v>
                </c:pt>
                <c:pt idx="12">
                  <c:v>109462</c:v>
                </c:pt>
                <c:pt idx="13" formatCode="#,##0">
                  <c:v>111203</c:v>
                </c:pt>
                <c:pt idx="14" formatCode="#,##0">
                  <c:v>106360</c:v>
                </c:pt>
                <c:pt idx="15" formatCode="#,##0">
                  <c:v>109439</c:v>
                </c:pt>
                <c:pt idx="16" formatCode="#,##0">
                  <c:v>111528</c:v>
                </c:pt>
                <c:pt idx="17" formatCode="#,##0">
                  <c:v>113321</c:v>
                </c:pt>
              </c:numCache>
            </c:numRef>
          </c:val>
          <c:extLst>
            <c:ext xmlns:c16="http://schemas.microsoft.com/office/drawing/2014/chart" uri="{C3380CC4-5D6E-409C-BE32-E72D297353CC}">
              <c16:uniqueId val="{00000000-485B-4CB5-A4C7-9823733F5948}"/>
            </c:ext>
          </c:extLst>
        </c:ser>
        <c:dLbls>
          <c:showLegendKey val="0"/>
          <c:showVal val="0"/>
          <c:showCatName val="0"/>
          <c:showSerName val="0"/>
          <c:showPercent val="0"/>
          <c:showBubbleSize val="0"/>
        </c:dLbls>
        <c:gapWidth val="219"/>
        <c:overlap val="-27"/>
        <c:axId val="1890623712"/>
        <c:axId val="1"/>
      </c:barChart>
      <c:catAx>
        <c:axId val="1890623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10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11000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9062371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NUMBER OF MOBILE PHONE SUBSCRIBERS, 2017,2018</a:t>
            </a:r>
          </a:p>
        </c:rich>
      </c:tx>
      <c:layout>
        <c:manualLayout>
          <c:xMode val="edge"/>
          <c:yMode val="edge"/>
          <c:x val="0.20727813946855966"/>
          <c:y val="4.0116545064894413E-2"/>
        </c:manualLayout>
      </c:layout>
      <c:overlay val="0"/>
      <c:spPr>
        <a:noFill/>
        <a:ln w="25400">
          <a:noFill/>
        </a:ln>
      </c:spPr>
    </c:title>
    <c:autoTitleDeleted val="0"/>
    <c:plotArea>
      <c:layout/>
      <c:barChart>
        <c:barDir val="col"/>
        <c:grouping val="stacked"/>
        <c:varyColors val="0"/>
        <c:ser>
          <c:idx val="0"/>
          <c:order val="0"/>
          <c:tx>
            <c:strRef>
              <c:f>'Jul 2022'!$C$227</c:f>
              <c:strCache>
                <c:ptCount val="1"/>
                <c:pt idx="0">
                  <c:v>Mobile Subscribers – Post-paid</c:v>
                </c:pt>
              </c:strCache>
            </c:strRef>
          </c:tx>
          <c:spPr>
            <a:solidFill>
              <a:srgbClr val="4F81BD"/>
            </a:solidFill>
            <a:ln w="25400">
              <a:noFill/>
            </a:ln>
          </c:spPr>
          <c:invertIfNegative val="0"/>
          <c:cat>
            <c:strRef>
              <c:f>'Jul 2022'!$D$4:$R$4</c:f>
            </c:strRef>
          </c:cat>
          <c:val>
            <c:numRef>
              <c:f>'Jul 2022'!$D$227:$R$227</c:f>
            </c:numRef>
          </c:val>
          <c:extLst>
            <c:ext xmlns:c16="http://schemas.microsoft.com/office/drawing/2014/chart" uri="{C3380CC4-5D6E-409C-BE32-E72D297353CC}">
              <c16:uniqueId val="{00000000-42C1-4C6F-A7E5-2433DF9ABE0A}"/>
            </c:ext>
          </c:extLst>
        </c:ser>
        <c:ser>
          <c:idx val="1"/>
          <c:order val="1"/>
          <c:tx>
            <c:strRef>
              <c:f>'Jul 2022'!$C$228</c:f>
              <c:strCache>
                <c:ptCount val="1"/>
                <c:pt idx="0">
                  <c:v>Mobile Subscribers – Pre-paid</c:v>
                </c:pt>
              </c:strCache>
            </c:strRef>
          </c:tx>
          <c:spPr>
            <a:solidFill>
              <a:srgbClr val="C0504D"/>
            </a:solidFill>
            <a:ln w="25400">
              <a:noFill/>
            </a:ln>
          </c:spPr>
          <c:invertIfNegative val="0"/>
          <c:cat>
            <c:strRef>
              <c:f>'Jul 2022'!$D$4:$R$4</c:f>
            </c:strRef>
          </c:cat>
          <c:val>
            <c:numRef>
              <c:f>'Jul 2022'!$D$228:$R$228</c:f>
            </c:numRef>
          </c:val>
          <c:extLst>
            <c:ext xmlns:c16="http://schemas.microsoft.com/office/drawing/2014/chart" uri="{C3380CC4-5D6E-409C-BE32-E72D297353CC}">
              <c16:uniqueId val="{00000001-42C1-4C6F-A7E5-2433DF9ABE0A}"/>
            </c:ext>
          </c:extLst>
        </c:ser>
        <c:dLbls>
          <c:showLegendKey val="0"/>
          <c:showVal val="0"/>
          <c:showCatName val="0"/>
          <c:showSerName val="0"/>
          <c:showPercent val="0"/>
          <c:showBubbleSize val="0"/>
        </c:dLbls>
        <c:gapWidth val="150"/>
        <c:overlap val="100"/>
        <c:axId val="125405504"/>
        <c:axId val="1"/>
      </c:barChart>
      <c:catAx>
        <c:axId val="125405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5504"/>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NUMBER OF INTERNET SUBSCRIBERS, 207,2018</a:t>
            </a:r>
          </a:p>
        </c:rich>
      </c:tx>
      <c:overlay val="0"/>
      <c:spPr>
        <a:noFill/>
        <a:ln w="25400">
          <a:noFill/>
        </a:ln>
      </c:spPr>
    </c:title>
    <c:autoTitleDeleted val="0"/>
    <c:plotArea>
      <c:layout/>
      <c:barChart>
        <c:barDir val="col"/>
        <c:grouping val="stacked"/>
        <c:varyColors val="0"/>
        <c:ser>
          <c:idx val="0"/>
          <c:order val="0"/>
          <c:tx>
            <c:strRef>
              <c:f>'Jul 2022'!$C$230</c:f>
              <c:strCache>
                <c:ptCount val="1"/>
                <c:pt idx="0">
                  <c:v>Fixed Broadband Subscribers</c:v>
                </c:pt>
              </c:strCache>
            </c:strRef>
          </c:tx>
          <c:spPr>
            <a:solidFill>
              <a:srgbClr val="4F81BD"/>
            </a:solidFill>
            <a:ln w="25400">
              <a:noFill/>
            </a:ln>
          </c:spPr>
          <c:invertIfNegative val="0"/>
          <c:cat>
            <c:strRef>
              <c:f>'Jul 2022'!$D$4:$R$4</c:f>
            </c:strRef>
          </c:cat>
          <c:val>
            <c:numRef>
              <c:f>'Jul 2022'!$D$230:$R$230</c:f>
            </c:numRef>
          </c:val>
          <c:extLst>
            <c:ext xmlns:c16="http://schemas.microsoft.com/office/drawing/2014/chart" uri="{C3380CC4-5D6E-409C-BE32-E72D297353CC}">
              <c16:uniqueId val="{00000000-AFF5-49E7-A04A-E628BF4AFED3}"/>
            </c:ext>
          </c:extLst>
        </c:ser>
        <c:ser>
          <c:idx val="1"/>
          <c:order val="1"/>
          <c:tx>
            <c:strRef>
              <c:f>'Jul 2022'!$C$231</c:f>
              <c:strCache>
                <c:ptCount val="1"/>
                <c:pt idx="0">
                  <c:v>Mobile Broadband Subscribers</c:v>
                </c:pt>
              </c:strCache>
            </c:strRef>
          </c:tx>
          <c:spPr>
            <a:solidFill>
              <a:srgbClr val="C0504D"/>
            </a:solidFill>
            <a:ln w="25400">
              <a:noFill/>
            </a:ln>
          </c:spPr>
          <c:invertIfNegative val="0"/>
          <c:cat>
            <c:strRef>
              <c:f>'Jul 2022'!$D$4:$R$4</c:f>
            </c:strRef>
          </c:cat>
          <c:val>
            <c:numRef>
              <c:f>'Jul 2022'!$D$231:$R$231</c:f>
            </c:numRef>
          </c:val>
          <c:extLst>
            <c:ext xmlns:c16="http://schemas.microsoft.com/office/drawing/2014/chart" uri="{C3380CC4-5D6E-409C-BE32-E72D297353CC}">
              <c16:uniqueId val="{00000001-AFF5-49E7-A04A-E628BF4AFED3}"/>
            </c:ext>
          </c:extLst>
        </c:ser>
        <c:dLbls>
          <c:showLegendKey val="0"/>
          <c:showVal val="0"/>
          <c:showCatName val="0"/>
          <c:showSerName val="0"/>
          <c:showPercent val="0"/>
          <c:showBubbleSize val="0"/>
        </c:dLbls>
        <c:gapWidth val="150"/>
        <c:overlap val="100"/>
        <c:axId val="125411744"/>
        <c:axId val="1"/>
      </c:barChart>
      <c:catAx>
        <c:axId val="125411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11744"/>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CCCC"/>
                </a:solidFill>
                <a:latin typeface="Calibri"/>
                <a:ea typeface="Calibri"/>
                <a:cs typeface="Calibri"/>
              </a:defRPr>
            </a:pPr>
            <a:r>
              <a:rPr lang="en-US" sz="1600">
                <a:solidFill>
                  <a:srgbClr val="339966"/>
                </a:solidFill>
              </a:rPr>
              <a:t>Intra and Inter Atoll Ferry passenger</a:t>
            </a:r>
            <a:r>
              <a:rPr lang="en-US" sz="1600" baseline="0">
                <a:solidFill>
                  <a:srgbClr val="339966"/>
                </a:solidFill>
              </a:rPr>
              <a:t> </a:t>
            </a:r>
            <a:r>
              <a:rPr lang="en-US" sz="1600">
                <a:solidFill>
                  <a:srgbClr val="339966"/>
                </a:solidFill>
              </a:rPr>
              <a:t>movement, 2022 -</a:t>
            </a:r>
            <a:r>
              <a:rPr lang="en-US" sz="1600" baseline="0">
                <a:solidFill>
                  <a:srgbClr val="339966"/>
                </a:solidFill>
              </a:rPr>
              <a:t> 2023</a:t>
            </a:r>
          </a:p>
          <a:p>
            <a:pPr>
              <a:defRPr sz="1600" b="1" i="0" u="sng" strike="noStrike" baseline="0">
                <a:solidFill>
                  <a:srgbClr val="33CCCC"/>
                </a:solidFill>
                <a:latin typeface="Calibri"/>
                <a:ea typeface="Calibri"/>
                <a:cs typeface="Calibri"/>
              </a:defRPr>
            </a:pPr>
            <a:endParaRPr lang="en-US" sz="1600">
              <a:solidFill>
                <a:srgbClr val="339966"/>
              </a:solidFill>
            </a:endParaRPr>
          </a:p>
        </c:rich>
      </c:tx>
      <c:layout>
        <c:manualLayout>
          <c:xMode val="edge"/>
          <c:yMode val="edge"/>
          <c:x val="0.10076385581322821"/>
          <c:y val="3.3731796994783958E-2"/>
        </c:manualLayout>
      </c:layout>
      <c:overlay val="0"/>
      <c:spPr>
        <a:noFill/>
        <a:ln w="25400">
          <a:noFill/>
        </a:ln>
      </c:spPr>
    </c:title>
    <c:autoTitleDeleted val="0"/>
    <c:plotArea>
      <c:layout>
        <c:manualLayout>
          <c:layoutTarget val="inner"/>
          <c:xMode val="edge"/>
          <c:yMode val="edge"/>
          <c:x val="7.9132628705431654E-2"/>
          <c:y val="0.31696151584052207"/>
          <c:w val="0.86408932857751752"/>
          <c:h val="0.5795357982274526"/>
        </c:manualLayout>
      </c:layout>
      <c:barChart>
        <c:barDir val="col"/>
        <c:grouping val="stacked"/>
        <c:varyColors val="0"/>
        <c:ser>
          <c:idx val="0"/>
          <c:order val="0"/>
          <c:tx>
            <c:strRef>
              <c:f>checks!$V$236</c:f>
              <c:strCache>
                <c:ptCount val="1"/>
                <c:pt idx="0">
                  <c:v>Zone 1 Hdh, HA, Sh</c:v>
                </c:pt>
              </c:strCache>
            </c:strRef>
          </c:tx>
          <c:spPr>
            <a:solidFill>
              <a:schemeClr val="tx1"/>
            </a:solidFill>
            <a:ln>
              <a:noFill/>
            </a:ln>
            <a:effectLst/>
          </c:spPr>
          <c:invertIfNegative val="0"/>
          <c:cat>
            <c:strRef>
              <c:f>checks!$AU$235:$BH$235</c:f>
              <c:strCache>
                <c:ptCount val="14"/>
                <c:pt idx="0">
                  <c:v>Jan</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checks!$AU$236:$BH$236</c:f>
              <c:numCache>
                <c:formatCode>_(* #,##0_);_(* \(#,##0\);_(* "-"??_);_(@_)</c:formatCode>
                <c:ptCount val="14"/>
                <c:pt idx="0">
                  <c:v>3878</c:v>
                </c:pt>
                <c:pt idx="1">
                  <c:v>2384</c:v>
                </c:pt>
                <c:pt idx="2">
                  <c:v>2213</c:v>
                </c:pt>
                <c:pt idx="3">
                  <c:v>3240</c:v>
                </c:pt>
                <c:pt idx="4">
                  <c:v>2759</c:v>
                </c:pt>
                <c:pt idx="5">
                  <c:v>3121</c:v>
                </c:pt>
                <c:pt idx="6">
                  <c:v>2244</c:v>
                </c:pt>
                <c:pt idx="7">
                  <c:v>1537</c:v>
                </c:pt>
                <c:pt idx="8">
                  <c:v>1964</c:v>
                </c:pt>
                <c:pt idx="9">
                  <c:v>2182</c:v>
                </c:pt>
                <c:pt idx="10">
                  <c:v>2650</c:v>
                </c:pt>
                <c:pt idx="11" formatCode="General">
                  <c:v>2392</c:v>
                </c:pt>
                <c:pt idx="12" formatCode="General">
                  <c:v>2236</c:v>
                </c:pt>
                <c:pt idx="13" formatCode="General">
                  <c:v>2402</c:v>
                </c:pt>
              </c:numCache>
            </c:numRef>
          </c:val>
          <c:extLst>
            <c:ext xmlns:c16="http://schemas.microsoft.com/office/drawing/2014/chart" uri="{C3380CC4-5D6E-409C-BE32-E72D297353CC}">
              <c16:uniqueId val="{00000000-94A6-4DC0-99C6-5B6C7FDAE380}"/>
            </c:ext>
          </c:extLst>
        </c:ser>
        <c:ser>
          <c:idx val="1"/>
          <c:order val="1"/>
          <c:tx>
            <c:strRef>
              <c:f>checks!$V$237</c:f>
              <c:strCache>
                <c:ptCount val="1"/>
                <c:pt idx="0">
                  <c:v>Zone 2 N. R, B, Lh</c:v>
                </c:pt>
              </c:strCache>
            </c:strRef>
          </c:tx>
          <c:spPr>
            <a:solidFill>
              <a:srgbClr val="008000"/>
            </a:solidFill>
            <a:ln>
              <a:noFill/>
            </a:ln>
            <a:effectLst/>
          </c:spPr>
          <c:invertIfNegative val="0"/>
          <c:cat>
            <c:strRef>
              <c:f>checks!$AU$235:$BH$235</c:f>
              <c:strCache>
                <c:ptCount val="14"/>
                <c:pt idx="0">
                  <c:v>Jan</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checks!$AU$237:$BH$237</c:f>
              <c:numCache>
                <c:formatCode>_(* #,##0_);_(* \(#,##0\);_(* "-"??_);_(@_)</c:formatCode>
                <c:ptCount val="14"/>
                <c:pt idx="0">
                  <c:v>5535</c:v>
                </c:pt>
                <c:pt idx="1">
                  <c:v>4858</c:v>
                </c:pt>
                <c:pt idx="2">
                  <c:v>8146</c:v>
                </c:pt>
                <c:pt idx="3">
                  <c:v>4488</c:v>
                </c:pt>
                <c:pt idx="4">
                  <c:v>5167</c:v>
                </c:pt>
                <c:pt idx="5">
                  <c:v>8276</c:v>
                </c:pt>
                <c:pt idx="6">
                  <c:v>7459</c:v>
                </c:pt>
                <c:pt idx="7">
                  <c:v>7919</c:v>
                </c:pt>
                <c:pt idx="8">
                  <c:v>9144</c:v>
                </c:pt>
                <c:pt idx="9">
                  <c:v>9740</c:v>
                </c:pt>
                <c:pt idx="10">
                  <c:v>8100</c:v>
                </c:pt>
                <c:pt idx="11" formatCode="General">
                  <c:v>9830</c:v>
                </c:pt>
                <c:pt idx="12" formatCode="General">
                  <c:v>10886</c:v>
                </c:pt>
                <c:pt idx="13" formatCode="General">
                  <c:v>9344</c:v>
                </c:pt>
              </c:numCache>
            </c:numRef>
          </c:val>
          <c:extLst>
            <c:ext xmlns:c16="http://schemas.microsoft.com/office/drawing/2014/chart" uri="{C3380CC4-5D6E-409C-BE32-E72D297353CC}">
              <c16:uniqueId val="{00000001-94A6-4DC0-99C6-5B6C7FDAE380}"/>
            </c:ext>
          </c:extLst>
        </c:ser>
        <c:ser>
          <c:idx val="2"/>
          <c:order val="2"/>
          <c:tx>
            <c:strRef>
              <c:f>checks!$V$238</c:f>
              <c:strCache>
                <c:ptCount val="1"/>
                <c:pt idx="0">
                  <c:v>Zone 3 K,Aa, Adh, V</c:v>
                </c:pt>
              </c:strCache>
            </c:strRef>
          </c:tx>
          <c:spPr>
            <a:solidFill>
              <a:schemeClr val="tx1">
                <a:lumMod val="65000"/>
                <a:lumOff val="35000"/>
              </a:schemeClr>
            </a:solidFill>
            <a:ln>
              <a:noFill/>
            </a:ln>
            <a:effectLst/>
          </c:spPr>
          <c:invertIfNegative val="0"/>
          <c:cat>
            <c:strRef>
              <c:f>checks!$AU$235:$BH$235</c:f>
              <c:strCache>
                <c:ptCount val="14"/>
                <c:pt idx="0">
                  <c:v>Jan</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checks!$AU$238:$BH$238</c:f>
              <c:numCache>
                <c:formatCode>_(* #,##0_);_(* \(#,##0\);_(* "-"??_);_(@_)</c:formatCode>
                <c:ptCount val="14"/>
                <c:pt idx="0">
                  <c:v>2676</c:v>
                </c:pt>
                <c:pt idx="1">
                  <c:v>2301</c:v>
                </c:pt>
                <c:pt idx="2">
                  <c:v>3234</c:v>
                </c:pt>
                <c:pt idx="3">
                  <c:v>1376</c:v>
                </c:pt>
                <c:pt idx="4">
                  <c:v>2481</c:v>
                </c:pt>
                <c:pt idx="5">
                  <c:v>5046</c:v>
                </c:pt>
                <c:pt idx="6">
                  <c:v>8361</c:v>
                </c:pt>
                <c:pt idx="7">
                  <c:v>6791</c:v>
                </c:pt>
                <c:pt idx="8">
                  <c:v>6885</c:v>
                </c:pt>
                <c:pt idx="9">
                  <c:v>9807</c:v>
                </c:pt>
                <c:pt idx="10">
                  <c:v>10086</c:v>
                </c:pt>
                <c:pt idx="11" formatCode="General">
                  <c:v>12459</c:v>
                </c:pt>
                <c:pt idx="12" formatCode="General">
                  <c:v>15442</c:v>
                </c:pt>
                <c:pt idx="13" formatCode="General">
                  <c:v>12730</c:v>
                </c:pt>
              </c:numCache>
            </c:numRef>
          </c:val>
          <c:extLst>
            <c:ext xmlns:c16="http://schemas.microsoft.com/office/drawing/2014/chart" uri="{C3380CC4-5D6E-409C-BE32-E72D297353CC}">
              <c16:uniqueId val="{00000002-94A6-4DC0-99C6-5B6C7FDAE380}"/>
            </c:ext>
          </c:extLst>
        </c:ser>
        <c:ser>
          <c:idx val="3"/>
          <c:order val="3"/>
          <c:tx>
            <c:strRef>
              <c:f>checks!$V$239</c:f>
              <c:strCache>
                <c:ptCount val="1"/>
                <c:pt idx="0">
                  <c:v>Zone 4 M, F, Dh</c:v>
                </c:pt>
              </c:strCache>
            </c:strRef>
          </c:tx>
          <c:spPr>
            <a:solidFill>
              <a:srgbClr val="ABE3C7"/>
            </a:solidFill>
            <a:ln w="25400">
              <a:noFill/>
            </a:ln>
          </c:spPr>
          <c:invertIfNegative val="0"/>
          <c:cat>
            <c:strRef>
              <c:f>checks!$AU$235:$BH$235</c:f>
              <c:strCache>
                <c:ptCount val="14"/>
                <c:pt idx="0">
                  <c:v>Jan</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checks!$AU$239:$BH$239</c:f>
              <c:numCache>
                <c:formatCode>_(* #,##0_);_(* \(#,##0\);_(* "-"??_);_(@_)</c:formatCode>
                <c:ptCount val="14"/>
                <c:pt idx="0">
                  <c:v>1649</c:v>
                </c:pt>
                <c:pt idx="1">
                  <c:v>1086</c:v>
                </c:pt>
                <c:pt idx="2">
                  <c:v>1758</c:v>
                </c:pt>
                <c:pt idx="3">
                  <c:v>1212</c:v>
                </c:pt>
                <c:pt idx="4">
                  <c:v>1411</c:v>
                </c:pt>
                <c:pt idx="5">
                  <c:v>1918</c:v>
                </c:pt>
                <c:pt idx="6">
                  <c:v>1933</c:v>
                </c:pt>
                <c:pt idx="7">
                  <c:v>1621</c:v>
                </c:pt>
                <c:pt idx="8">
                  <c:v>2030</c:v>
                </c:pt>
                <c:pt idx="9">
                  <c:v>1663</c:v>
                </c:pt>
                <c:pt idx="10">
                  <c:v>2197</c:v>
                </c:pt>
                <c:pt idx="11" formatCode="General">
                  <c:v>2361</c:v>
                </c:pt>
                <c:pt idx="12" formatCode="General">
                  <c:v>2367</c:v>
                </c:pt>
                <c:pt idx="13" formatCode="General">
                  <c:v>1493</c:v>
                </c:pt>
              </c:numCache>
            </c:numRef>
          </c:val>
          <c:extLst>
            <c:ext xmlns:c16="http://schemas.microsoft.com/office/drawing/2014/chart" uri="{C3380CC4-5D6E-409C-BE32-E72D297353CC}">
              <c16:uniqueId val="{00000003-94A6-4DC0-99C6-5B6C7FDAE380}"/>
            </c:ext>
          </c:extLst>
        </c:ser>
        <c:ser>
          <c:idx val="4"/>
          <c:order val="4"/>
          <c:tx>
            <c:strRef>
              <c:f>checks!$V$240</c:f>
              <c:strCache>
                <c:ptCount val="1"/>
                <c:pt idx="0">
                  <c:v>Zone 4 Th, L</c:v>
                </c:pt>
              </c:strCache>
            </c:strRef>
          </c:tx>
          <c:spPr>
            <a:solidFill>
              <a:schemeClr val="accent5">
                <a:lumMod val="60000"/>
                <a:lumOff val="40000"/>
              </a:schemeClr>
            </a:solidFill>
            <a:ln>
              <a:noFill/>
            </a:ln>
            <a:effectLst/>
          </c:spPr>
          <c:invertIfNegative val="0"/>
          <c:cat>
            <c:strRef>
              <c:f>checks!$AU$235:$BH$235</c:f>
              <c:strCache>
                <c:ptCount val="14"/>
                <c:pt idx="0">
                  <c:v>Jan</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checks!$AU$240:$BH$240</c:f>
              <c:numCache>
                <c:formatCode>_(* #,##0_);_(* \(#,##0\);_(* "-"??_);_(@_)</c:formatCode>
                <c:ptCount val="14"/>
                <c:pt idx="0">
                  <c:v>3355</c:v>
                </c:pt>
                <c:pt idx="1">
                  <c:v>1696</c:v>
                </c:pt>
                <c:pt idx="2">
                  <c:v>4449</c:v>
                </c:pt>
                <c:pt idx="3">
                  <c:v>2839</c:v>
                </c:pt>
                <c:pt idx="4">
                  <c:v>3642</c:v>
                </c:pt>
                <c:pt idx="5">
                  <c:v>4581</c:v>
                </c:pt>
                <c:pt idx="6">
                  <c:v>5594</c:v>
                </c:pt>
                <c:pt idx="7">
                  <c:v>5412</c:v>
                </c:pt>
                <c:pt idx="8">
                  <c:v>3782</c:v>
                </c:pt>
                <c:pt idx="9">
                  <c:v>5004</c:v>
                </c:pt>
                <c:pt idx="10">
                  <c:v>5734</c:v>
                </c:pt>
                <c:pt idx="11" formatCode="General">
                  <c:v>1070</c:v>
                </c:pt>
                <c:pt idx="12" formatCode="General">
                  <c:v>6973</c:v>
                </c:pt>
                <c:pt idx="13" formatCode="General">
                  <c:v>5048</c:v>
                </c:pt>
              </c:numCache>
            </c:numRef>
          </c:val>
          <c:extLst>
            <c:ext xmlns:c16="http://schemas.microsoft.com/office/drawing/2014/chart" uri="{C3380CC4-5D6E-409C-BE32-E72D297353CC}">
              <c16:uniqueId val="{00000004-94A6-4DC0-99C6-5B6C7FDAE380}"/>
            </c:ext>
          </c:extLst>
        </c:ser>
        <c:ser>
          <c:idx val="5"/>
          <c:order val="5"/>
          <c:tx>
            <c:strRef>
              <c:f>checks!$V$241</c:f>
              <c:strCache>
                <c:ptCount val="1"/>
                <c:pt idx="0">
                  <c:v>Zone 5 Ga, Gdh</c:v>
                </c:pt>
              </c:strCache>
            </c:strRef>
          </c:tx>
          <c:spPr>
            <a:solidFill>
              <a:schemeClr val="bg1">
                <a:lumMod val="85000"/>
              </a:schemeClr>
            </a:solidFill>
            <a:ln w="25400">
              <a:noFill/>
            </a:ln>
          </c:spPr>
          <c:invertIfNegative val="0"/>
          <c:cat>
            <c:strRef>
              <c:f>checks!$AU$235:$BH$235</c:f>
              <c:strCache>
                <c:ptCount val="14"/>
                <c:pt idx="0">
                  <c:v>Jan</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checks!$AU$241:$BH$241</c:f>
              <c:numCache>
                <c:formatCode>_(* #,##0_);_(* \(#,##0\);_(* "-"??_);_(@_)</c:formatCode>
                <c:ptCount val="14"/>
                <c:pt idx="0">
                  <c:v>2303</c:v>
                </c:pt>
                <c:pt idx="1">
                  <c:v>1794</c:v>
                </c:pt>
                <c:pt idx="2">
                  <c:v>4397</c:v>
                </c:pt>
                <c:pt idx="3">
                  <c:v>2247</c:v>
                </c:pt>
                <c:pt idx="4">
                  <c:v>3232</c:v>
                </c:pt>
                <c:pt idx="5">
                  <c:v>3881</c:v>
                </c:pt>
                <c:pt idx="6">
                  <c:v>4650</c:v>
                </c:pt>
                <c:pt idx="7">
                  <c:v>2351</c:v>
                </c:pt>
                <c:pt idx="8">
                  <c:v>3321</c:v>
                </c:pt>
                <c:pt idx="9">
                  <c:v>3150</c:v>
                </c:pt>
                <c:pt idx="10">
                  <c:v>3483</c:v>
                </c:pt>
                <c:pt idx="11" formatCode="General">
                  <c:v>4682</c:v>
                </c:pt>
                <c:pt idx="12" formatCode="General">
                  <c:v>1828</c:v>
                </c:pt>
                <c:pt idx="13" formatCode="General">
                  <c:v>1272</c:v>
                </c:pt>
              </c:numCache>
            </c:numRef>
          </c:val>
          <c:extLst>
            <c:ext xmlns:c16="http://schemas.microsoft.com/office/drawing/2014/chart" uri="{C3380CC4-5D6E-409C-BE32-E72D297353CC}">
              <c16:uniqueId val="{00000005-94A6-4DC0-99C6-5B6C7FDAE380}"/>
            </c:ext>
          </c:extLst>
        </c:ser>
        <c:ser>
          <c:idx val="6"/>
          <c:order val="6"/>
          <c:tx>
            <c:strRef>
              <c:f>checks!$V$242</c:f>
              <c:strCache>
                <c:ptCount val="1"/>
                <c:pt idx="0">
                  <c:v>Zone 6 Gn, S</c:v>
                </c:pt>
              </c:strCache>
            </c:strRef>
          </c:tx>
          <c:spPr>
            <a:solidFill>
              <a:srgbClr val="339966"/>
            </a:solidFill>
          </c:spPr>
          <c:invertIfNegative val="0"/>
          <c:cat>
            <c:strRef>
              <c:f>checks!$AU$235:$BH$235</c:f>
              <c:strCache>
                <c:ptCount val="14"/>
                <c:pt idx="0">
                  <c:v>Jan</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strCache>
            </c:strRef>
          </c:cat>
          <c:val>
            <c:numRef>
              <c:f>checks!$AU$242:$BH$242</c:f>
              <c:numCache>
                <c:formatCode>_(* #,##0_);_(* \(#,##0\);_(* "-"??_);_(@_)</c:formatCode>
                <c:ptCount val="14"/>
                <c:pt idx="0">
                  <c:v>7833</c:v>
                </c:pt>
                <c:pt idx="1">
                  <c:v>5720</c:v>
                </c:pt>
                <c:pt idx="2">
                  <c:v>7881</c:v>
                </c:pt>
                <c:pt idx="3">
                  <c:v>5091</c:v>
                </c:pt>
                <c:pt idx="4">
                  <c:v>8849</c:v>
                </c:pt>
                <c:pt idx="5">
                  <c:v>8087</c:v>
                </c:pt>
                <c:pt idx="6">
                  <c:v>10509</c:v>
                </c:pt>
                <c:pt idx="7">
                  <c:v>9634</c:v>
                </c:pt>
                <c:pt idx="8">
                  <c:v>7768</c:v>
                </c:pt>
                <c:pt idx="9">
                  <c:v>8557</c:v>
                </c:pt>
                <c:pt idx="10">
                  <c:v>8664</c:v>
                </c:pt>
                <c:pt idx="11" formatCode="General">
                  <c:v>10194</c:v>
                </c:pt>
                <c:pt idx="12" formatCode="General">
                  <c:v>9872</c:v>
                </c:pt>
                <c:pt idx="13" formatCode="General">
                  <c:v>8786</c:v>
                </c:pt>
              </c:numCache>
            </c:numRef>
          </c:val>
          <c:extLst>
            <c:ext xmlns:c16="http://schemas.microsoft.com/office/drawing/2014/chart" uri="{C3380CC4-5D6E-409C-BE32-E72D297353CC}">
              <c16:uniqueId val="{00000006-94A6-4DC0-99C6-5B6C7FDAE380}"/>
            </c:ext>
          </c:extLst>
        </c:ser>
        <c:dLbls>
          <c:showLegendKey val="0"/>
          <c:showVal val="0"/>
          <c:showCatName val="0"/>
          <c:showSerName val="0"/>
          <c:showPercent val="0"/>
          <c:showBubbleSize val="0"/>
        </c:dLbls>
        <c:gapWidth val="219"/>
        <c:overlap val="100"/>
        <c:axId val="125409248"/>
        <c:axId val="1"/>
      </c:barChart>
      <c:catAx>
        <c:axId val="125409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4500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9248"/>
        <c:crosses val="autoZero"/>
        <c:crossBetween val="between"/>
      </c:valAx>
      <c:spPr>
        <a:noFill/>
        <a:ln w="25400">
          <a:noFill/>
        </a:ln>
      </c:spPr>
    </c:plotArea>
    <c:legend>
      <c:legendPos val="b"/>
      <c:layout>
        <c:manualLayout>
          <c:xMode val="edge"/>
          <c:yMode val="edge"/>
          <c:x val="7.0515134769115237E-2"/>
          <c:y val="0.18620709531994437"/>
          <c:w val="0.9209705988633522"/>
          <c:h val="0.13793527618965212"/>
        </c:manualLayout>
      </c:layout>
      <c:overlay val="0"/>
      <c:spPr>
        <a:noFill/>
        <a:ln w="25400">
          <a:noFill/>
        </a:ln>
      </c:spPr>
      <c:txPr>
        <a:bodyPr/>
        <a:lstStyle/>
        <a:p>
          <a:pPr>
            <a:defRPr sz="81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CCCC"/>
                </a:solidFill>
                <a:latin typeface="Calibri"/>
                <a:ea typeface="Calibri"/>
                <a:cs typeface="Calibri"/>
              </a:defRPr>
            </a:pPr>
            <a:r>
              <a:rPr lang="en-US">
                <a:solidFill>
                  <a:srgbClr val="339966"/>
                </a:solidFill>
              </a:rPr>
              <a:t>Male' area Ferry passenger movement, 2022 -</a:t>
            </a:r>
            <a:r>
              <a:rPr lang="en-US" baseline="0">
                <a:solidFill>
                  <a:srgbClr val="339966"/>
                </a:solidFill>
              </a:rPr>
              <a:t> 2023</a:t>
            </a:r>
            <a:endParaRPr lang="en-US">
              <a:solidFill>
                <a:srgbClr val="339966"/>
              </a:solidFill>
            </a:endParaRPr>
          </a:p>
        </c:rich>
      </c:tx>
      <c:layout>
        <c:manualLayout>
          <c:xMode val="edge"/>
          <c:yMode val="edge"/>
          <c:x val="0.21512156460147278"/>
          <c:y val="4.3018494216000786E-3"/>
        </c:manualLayout>
      </c:layout>
      <c:overlay val="0"/>
      <c:spPr>
        <a:noFill/>
        <a:ln w="25400">
          <a:noFill/>
        </a:ln>
      </c:spPr>
    </c:title>
    <c:autoTitleDeleted val="0"/>
    <c:plotArea>
      <c:layout>
        <c:manualLayout>
          <c:layoutTarget val="inner"/>
          <c:xMode val="edge"/>
          <c:yMode val="edge"/>
          <c:x val="0.1203522757459264"/>
          <c:y val="0.24327514675524653"/>
          <c:w val="0.85779682934286317"/>
          <c:h val="0.64623973902820897"/>
        </c:manualLayout>
      </c:layout>
      <c:barChart>
        <c:barDir val="col"/>
        <c:grouping val="clustered"/>
        <c:varyColors val="0"/>
        <c:ser>
          <c:idx val="0"/>
          <c:order val="0"/>
          <c:tx>
            <c:strRef>
              <c:f>checks!$O$254</c:f>
              <c:strCache>
                <c:ptCount val="1"/>
                <c:pt idx="0">
                  <c:v>Male' (HM Ferry )</c:v>
                </c:pt>
              </c:strCache>
            </c:strRef>
          </c:tx>
          <c:spPr>
            <a:solidFill>
              <a:schemeClr val="tx1"/>
            </a:solidFill>
            <a:ln w="25400">
              <a:noFill/>
            </a:ln>
          </c:spPr>
          <c:invertIfNegative val="0"/>
          <c:cat>
            <c:strRef>
              <c:f>(checks!$P$253:$AC$253,checks!$AD$253:$AH$253)</c:f>
              <c:strCache>
                <c:ptCount val="19"/>
                <c:pt idx="0">
                  <c:v>Jan-22</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pt idx="14">
                  <c:v>Mar</c:v>
                </c:pt>
                <c:pt idx="15">
                  <c:v>Apr</c:v>
                </c:pt>
                <c:pt idx="16">
                  <c:v>May</c:v>
                </c:pt>
                <c:pt idx="17">
                  <c:v>Jun</c:v>
                </c:pt>
                <c:pt idx="18">
                  <c:v>Jul</c:v>
                </c:pt>
              </c:strCache>
            </c:strRef>
          </c:cat>
          <c:val>
            <c:numRef>
              <c:f>(checks!$P$254:$AC$254,checks!$AD$254:$AH$254)</c:f>
              <c:numCache>
                <c:formatCode>_(* #,##0_);_(* \(#,##0\);_(* "-"??_);_(@_)</c:formatCode>
                <c:ptCount val="19"/>
                <c:pt idx="0">
                  <c:v>14130</c:v>
                </c:pt>
                <c:pt idx="1">
                  <c:v>12294</c:v>
                </c:pt>
                <c:pt idx="2">
                  <c:v>16407</c:v>
                </c:pt>
                <c:pt idx="3">
                  <c:v>12999</c:v>
                </c:pt>
                <c:pt idx="4">
                  <c:v>15621</c:v>
                </c:pt>
                <c:pt idx="5">
                  <c:v>13987</c:v>
                </c:pt>
                <c:pt idx="6">
                  <c:v>12940</c:v>
                </c:pt>
                <c:pt idx="7">
                  <c:v>12491</c:v>
                </c:pt>
                <c:pt idx="8">
                  <c:v>11853</c:v>
                </c:pt>
                <c:pt idx="9">
                  <c:v>11799</c:v>
                </c:pt>
                <c:pt idx="10">
                  <c:v>11996</c:v>
                </c:pt>
                <c:pt idx="11" formatCode="General">
                  <c:v>12818</c:v>
                </c:pt>
                <c:pt idx="12" formatCode="General">
                  <c:v>12476</c:v>
                </c:pt>
                <c:pt idx="13" formatCode="General">
                  <c:v>11218</c:v>
                </c:pt>
                <c:pt idx="14" formatCode="General">
                  <c:v>12187</c:v>
                </c:pt>
                <c:pt idx="15" formatCode="General">
                  <c:v>11046</c:v>
                </c:pt>
                <c:pt idx="16" formatCode="General">
                  <c:v>12248</c:v>
                </c:pt>
                <c:pt idx="17" formatCode="General">
                  <c:v>13163</c:v>
                </c:pt>
                <c:pt idx="18" formatCode="General">
                  <c:v>12437</c:v>
                </c:pt>
              </c:numCache>
            </c:numRef>
          </c:val>
          <c:extLst>
            <c:ext xmlns:c16="http://schemas.microsoft.com/office/drawing/2014/chart" uri="{C3380CC4-5D6E-409C-BE32-E72D297353CC}">
              <c16:uniqueId val="{00000000-28DC-463D-8438-EE2E2F2CF39C}"/>
            </c:ext>
          </c:extLst>
        </c:ser>
        <c:ser>
          <c:idx val="1"/>
          <c:order val="1"/>
          <c:tx>
            <c:strRef>
              <c:f>checks!$O$255</c:f>
              <c:strCache>
                <c:ptCount val="1"/>
                <c:pt idx="0">
                  <c:v>Hulhumale ( HM Ferry )</c:v>
                </c:pt>
              </c:strCache>
            </c:strRef>
          </c:tx>
          <c:spPr>
            <a:solidFill>
              <a:srgbClr val="ABE3C7"/>
            </a:solidFill>
            <a:ln w="25400">
              <a:noFill/>
            </a:ln>
          </c:spPr>
          <c:invertIfNegative val="0"/>
          <c:cat>
            <c:strRef>
              <c:f>(checks!$P$253:$AC$253,checks!$AD$253:$AH$253)</c:f>
              <c:strCache>
                <c:ptCount val="19"/>
                <c:pt idx="0">
                  <c:v>Jan-22</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pt idx="14">
                  <c:v>Mar</c:v>
                </c:pt>
                <c:pt idx="15">
                  <c:v>Apr</c:v>
                </c:pt>
                <c:pt idx="16">
                  <c:v>May</c:v>
                </c:pt>
                <c:pt idx="17">
                  <c:v>Jun</c:v>
                </c:pt>
                <c:pt idx="18">
                  <c:v>Jul</c:v>
                </c:pt>
              </c:strCache>
            </c:strRef>
          </c:cat>
          <c:val>
            <c:numRef>
              <c:f>(checks!$P$255:$AC$255,checks!$AD$255:$AH$255)</c:f>
              <c:numCache>
                <c:formatCode>_(* #,##0_);_(* \(#,##0\);_(* "-"??_);_(@_)</c:formatCode>
                <c:ptCount val="19"/>
                <c:pt idx="0">
                  <c:v>15025</c:v>
                </c:pt>
                <c:pt idx="1">
                  <c:v>13393</c:v>
                </c:pt>
                <c:pt idx="2">
                  <c:v>17102</c:v>
                </c:pt>
                <c:pt idx="3">
                  <c:v>13400</c:v>
                </c:pt>
                <c:pt idx="4">
                  <c:v>16771</c:v>
                </c:pt>
                <c:pt idx="5">
                  <c:v>15204</c:v>
                </c:pt>
                <c:pt idx="6">
                  <c:v>14401</c:v>
                </c:pt>
                <c:pt idx="7">
                  <c:v>13511</c:v>
                </c:pt>
                <c:pt idx="8">
                  <c:v>13305</c:v>
                </c:pt>
                <c:pt idx="9">
                  <c:v>12973</c:v>
                </c:pt>
                <c:pt idx="10">
                  <c:v>13382</c:v>
                </c:pt>
                <c:pt idx="11" formatCode="General">
                  <c:v>14287</c:v>
                </c:pt>
                <c:pt idx="12" formatCode="General">
                  <c:v>14286</c:v>
                </c:pt>
                <c:pt idx="13" formatCode="General">
                  <c:v>12127</c:v>
                </c:pt>
                <c:pt idx="14" formatCode="General">
                  <c:v>13405</c:v>
                </c:pt>
                <c:pt idx="15" formatCode="General">
                  <c:v>13769</c:v>
                </c:pt>
                <c:pt idx="16" formatCode="General">
                  <c:v>14501</c:v>
                </c:pt>
                <c:pt idx="17" formatCode="General">
                  <c:v>15625</c:v>
                </c:pt>
                <c:pt idx="18" formatCode="General">
                  <c:v>14384</c:v>
                </c:pt>
              </c:numCache>
            </c:numRef>
          </c:val>
          <c:extLst>
            <c:ext xmlns:c16="http://schemas.microsoft.com/office/drawing/2014/chart" uri="{C3380CC4-5D6E-409C-BE32-E72D297353CC}">
              <c16:uniqueId val="{00000001-28DC-463D-8438-EE2E2F2CF39C}"/>
            </c:ext>
          </c:extLst>
        </c:ser>
        <c:ser>
          <c:idx val="2"/>
          <c:order val="2"/>
          <c:tx>
            <c:strRef>
              <c:f>checks!$O$256</c:f>
              <c:strCache>
                <c:ptCount val="1"/>
                <c:pt idx="0">
                  <c:v>Male' ( VM Ferry )</c:v>
                </c:pt>
              </c:strCache>
            </c:strRef>
          </c:tx>
          <c:spPr>
            <a:solidFill>
              <a:srgbClr val="008000"/>
            </a:solidFill>
            <a:ln w="25400">
              <a:noFill/>
            </a:ln>
          </c:spPr>
          <c:invertIfNegative val="0"/>
          <c:cat>
            <c:strRef>
              <c:f>(checks!$P$253:$AC$253,checks!$AD$253:$AH$253)</c:f>
              <c:strCache>
                <c:ptCount val="19"/>
                <c:pt idx="0">
                  <c:v>Jan-22</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pt idx="14">
                  <c:v>Mar</c:v>
                </c:pt>
                <c:pt idx="15">
                  <c:v>Apr</c:v>
                </c:pt>
                <c:pt idx="16">
                  <c:v>May</c:v>
                </c:pt>
                <c:pt idx="17">
                  <c:v>Jun</c:v>
                </c:pt>
                <c:pt idx="18">
                  <c:v>Jul</c:v>
                </c:pt>
              </c:strCache>
            </c:strRef>
          </c:cat>
          <c:val>
            <c:numRef>
              <c:f>(checks!$P$256:$AC$256,checks!$AD$256:$AH$256)</c:f>
              <c:numCache>
                <c:formatCode>_(* #,##0_);_(* \(#,##0\);_(* "-"??_);_(@_)</c:formatCode>
                <c:ptCount val="19"/>
                <c:pt idx="0">
                  <c:v>149608</c:v>
                </c:pt>
                <c:pt idx="1">
                  <c:v>154728</c:v>
                </c:pt>
                <c:pt idx="2">
                  <c:v>195808</c:v>
                </c:pt>
                <c:pt idx="3">
                  <c:v>160885</c:v>
                </c:pt>
                <c:pt idx="4">
                  <c:v>170668</c:v>
                </c:pt>
                <c:pt idx="5">
                  <c:v>171264</c:v>
                </c:pt>
                <c:pt idx="6">
                  <c:v>155262</c:v>
                </c:pt>
                <c:pt idx="7">
                  <c:v>171041</c:v>
                </c:pt>
                <c:pt idx="8">
                  <c:v>173489</c:v>
                </c:pt>
                <c:pt idx="9">
                  <c:v>176715</c:v>
                </c:pt>
                <c:pt idx="10">
                  <c:v>178651</c:v>
                </c:pt>
                <c:pt idx="11" formatCode="General">
                  <c:v>183235</c:v>
                </c:pt>
                <c:pt idx="12" formatCode="General">
                  <c:v>190858</c:v>
                </c:pt>
                <c:pt idx="13" formatCode="General">
                  <c:v>178020</c:v>
                </c:pt>
                <c:pt idx="14" formatCode="General">
                  <c:v>182973</c:v>
                </c:pt>
                <c:pt idx="15" formatCode="General">
                  <c:v>167365</c:v>
                </c:pt>
                <c:pt idx="16" formatCode="General">
                  <c:v>182480</c:v>
                </c:pt>
                <c:pt idx="17" formatCode="General">
                  <c:v>170460</c:v>
                </c:pt>
                <c:pt idx="18" formatCode="General">
                  <c:v>176250</c:v>
                </c:pt>
              </c:numCache>
            </c:numRef>
          </c:val>
          <c:extLst>
            <c:ext xmlns:c16="http://schemas.microsoft.com/office/drawing/2014/chart" uri="{C3380CC4-5D6E-409C-BE32-E72D297353CC}">
              <c16:uniqueId val="{00000002-28DC-463D-8438-EE2E2F2CF39C}"/>
            </c:ext>
          </c:extLst>
        </c:ser>
        <c:ser>
          <c:idx val="3"/>
          <c:order val="3"/>
          <c:tx>
            <c:strRef>
              <c:f>checks!$O$257</c:f>
              <c:strCache>
                <c:ptCount val="1"/>
                <c:pt idx="0">
                  <c:v>Villigili' ( VM Ferry )</c:v>
                </c:pt>
              </c:strCache>
            </c:strRef>
          </c:tx>
          <c:spPr>
            <a:solidFill>
              <a:schemeClr val="bg1">
                <a:lumMod val="50000"/>
              </a:schemeClr>
            </a:solidFill>
            <a:ln w="25400">
              <a:noFill/>
            </a:ln>
          </c:spPr>
          <c:invertIfNegative val="0"/>
          <c:cat>
            <c:strRef>
              <c:f>(checks!$P$253:$AC$253,checks!$AD$253:$AH$253)</c:f>
              <c:strCache>
                <c:ptCount val="19"/>
                <c:pt idx="0">
                  <c:v>Jan-22</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pt idx="14">
                  <c:v>Mar</c:v>
                </c:pt>
                <c:pt idx="15">
                  <c:v>Apr</c:v>
                </c:pt>
                <c:pt idx="16">
                  <c:v>May</c:v>
                </c:pt>
                <c:pt idx="17">
                  <c:v>Jun</c:v>
                </c:pt>
                <c:pt idx="18">
                  <c:v>Jul</c:v>
                </c:pt>
              </c:strCache>
            </c:strRef>
          </c:cat>
          <c:val>
            <c:numRef>
              <c:f>(checks!$P$257:$AC$257,checks!$AD$257:$AH$257)</c:f>
              <c:numCache>
                <c:formatCode>_(* #,##0_);_(* \(#,##0\);_(* "-"??_);_(@_)</c:formatCode>
                <c:ptCount val="19"/>
                <c:pt idx="0">
                  <c:v>151709</c:v>
                </c:pt>
                <c:pt idx="1">
                  <c:v>156571</c:v>
                </c:pt>
                <c:pt idx="2">
                  <c:v>198032</c:v>
                </c:pt>
                <c:pt idx="3">
                  <c:v>160443</c:v>
                </c:pt>
                <c:pt idx="4">
                  <c:v>169072</c:v>
                </c:pt>
                <c:pt idx="5">
                  <c:v>171667</c:v>
                </c:pt>
                <c:pt idx="6">
                  <c:v>156769</c:v>
                </c:pt>
                <c:pt idx="7">
                  <c:v>168903</c:v>
                </c:pt>
                <c:pt idx="8">
                  <c:v>176112</c:v>
                </c:pt>
                <c:pt idx="9">
                  <c:v>179205</c:v>
                </c:pt>
                <c:pt idx="10">
                  <c:v>179136</c:v>
                </c:pt>
                <c:pt idx="11" formatCode="General">
                  <c:v>183236</c:v>
                </c:pt>
                <c:pt idx="12" formatCode="General">
                  <c:v>190604</c:v>
                </c:pt>
                <c:pt idx="13" formatCode="General">
                  <c:v>178539</c:v>
                </c:pt>
                <c:pt idx="14" formatCode="General">
                  <c:v>182499</c:v>
                </c:pt>
                <c:pt idx="15" formatCode="General">
                  <c:v>166625</c:v>
                </c:pt>
                <c:pt idx="16" formatCode="General">
                  <c:v>183760</c:v>
                </c:pt>
                <c:pt idx="17" formatCode="General">
                  <c:v>170848</c:v>
                </c:pt>
                <c:pt idx="18" formatCode="General">
                  <c:v>170418</c:v>
                </c:pt>
              </c:numCache>
            </c:numRef>
          </c:val>
          <c:extLst>
            <c:ext xmlns:c16="http://schemas.microsoft.com/office/drawing/2014/chart" uri="{C3380CC4-5D6E-409C-BE32-E72D297353CC}">
              <c16:uniqueId val="{00000003-28DC-463D-8438-EE2E2F2CF39C}"/>
            </c:ext>
          </c:extLst>
        </c:ser>
        <c:ser>
          <c:idx val="4"/>
          <c:order val="4"/>
          <c:tx>
            <c:strRef>
              <c:f>checks!$O$258</c:f>
              <c:strCache>
                <c:ptCount val="1"/>
                <c:pt idx="0">
                  <c:v>Male' ( TF Ferry )</c:v>
                </c:pt>
              </c:strCache>
            </c:strRef>
          </c:tx>
          <c:spPr>
            <a:solidFill>
              <a:schemeClr val="accent3"/>
            </a:solidFill>
            <a:ln w="25400">
              <a:noFill/>
            </a:ln>
          </c:spPr>
          <c:invertIfNegative val="0"/>
          <c:cat>
            <c:strRef>
              <c:f>(checks!$P$253:$AC$253,checks!$AD$253:$AH$253)</c:f>
              <c:strCache>
                <c:ptCount val="19"/>
                <c:pt idx="0">
                  <c:v>Jan-22</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pt idx="14">
                  <c:v>Mar</c:v>
                </c:pt>
                <c:pt idx="15">
                  <c:v>Apr</c:v>
                </c:pt>
                <c:pt idx="16">
                  <c:v>May</c:v>
                </c:pt>
                <c:pt idx="17">
                  <c:v>Jun</c:v>
                </c:pt>
                <c:pt idx="18">
                  <c:v>Jul</c:v>
                </c:pt>
              </c:strCache>
            </c:strRef>
          </c:cat>
          <c:val>
            <c:numRef>
              <c:f>(checks!$P$258:$AC$258,checks!$AD$258:$AH$258)</c:f>
              <c:numCache>
                <c:formatCode>_(* #,##0_);_(* \(#,##0\);_(* "-"??_);_(@_)</c:formatCode>
                <c:ptCount val="19"/>
                <c:pt idx="0">
                  <c:v>26166</c:v>
                </c:pt>
                <c:pt idx="1">
                  <c:v>25677</c:v>
                </c:pt>
                <c:pt idx="2">
                  <c:v>28790</c:v>
                </c:pt>
                <c:pt idx="3">
                  <c:v>24227</c:v>
                </c:pt>
                <c:pt idx="4">
                  <c:v>25831</c:v>
                </c:pt>
                <c:pt idx="5">
                  <c:v>29948</c:v>
                </c:pt>
                <c:pt idx="6">
                  <c:v>26346</c:v>
                </c:pt>
                <c:pt idx="7">
                  <c:v>29850</c:v>
                </c:pt>
                <c:pt idx="8">
                  <c:v>29223</c:v>
                </c:pt>
                <c:pt idx="9">
                  <c:v>29155</c:v>
                </c:pt>
                <c:pt idx="10">
                  <c:v>28401</c:v>
                </c:pt>
                <c:pt idx="11" formatCode="General">
                  <c:v>30324</c:v>
                </c:pt>
                <c:pt idx="12" formatCode="General">
                  <c:v>28643</c:v>
                </c:pt>
                <c:pt idx="13" formatCode="General">
                  <c:v>27959</c:v>
                </c:pt>
                <c:pt idx="14" formatCode="General">
                  <c:v>28643</c:v>
                </c:pt>
                <c:pt idx="15" formatCode="General">
                  <c:v>26523</c:v>
                </c:pt>
                <c:pt idx="16" formatCode="General">
                  <c:v>30714</c:v>
                </c:pt>
                <c:pt idx="17" formatCode="General">
                  <c:v>27769</c:v>
                </c:pt>
                <c:pt idx="18" formatCode="General">
                  <c:v>30024</c:v>
                </c:pt>
              </c:numCache>
            </c:numRef>
          </c:val>
          <c:extLst>
            <c:ext xmlns:c16="http://schemas.microsoft.com/office/drawing/2014/chart" uri="{C3380CC4-5D6E-409C-BE32-E72D297353CC}">
              <c16:uniqueId val="{00000004-28DC-463D-8438-EE2E2F2CF39C}"/>
            </c:ext>
          </c:extLst>
        </c:ser>
        <c:ser>
          <c:idx val="5"/>
          <c:order val="5"/>
          <c:tx>
            <c:strRef>
              <c:f>checks!$O$259</c:f>
              <c:strCache>
                <c:ptCount val="1"/>
                <c:pt idx="0">
                  <c:v>Thilafushi ( TF Ferry )</c:v>
                </c:pt>
              </c:strCache>
            </c:strRef>
          </c:tx>
          <c:spPr>
            <a:solidFill>
              <a:srgbClr val="00CC66"/>
            </a:solidFill>
            <a:ln w="25400">
              <a:noFill/>
            </a:ln>
          </c:spPr>
          <c:invertIfNegative val="0"/>
          <c:cat>
            <c:strRef>
              <c:f>(checks!$P$253:$AC$253,checks!$AD$253:$AH$253)</c:f>
              <c:strCache>
                <c:ptCount val="19"/>
                <c:pt idx="0">
                  <c:v>Jan-22</c:v>
                </c:pt>
                <c:pt idx="1">
                  <c:v>Feb</c:v>
                </c:pt>
                <c:pt idx="2">
                  <c:v>Mar</c:v>
                </c:pt>
                <c:pt idx="3">
                  <c:v>Apr</c:v>
                </c:pt>
                <c:pt idx="4">
                  <c:v>May</c:v>
                </c:pt>
                <c:pt idx="5">
                  <c:v>June</c:v>
                </c:pt>
                <c:pt idx="6">
                  <c:v>July</c:v>
                </c:pt>
                <c:pt idx="7">
                  <c:v>Aug</c:v>
                </c:pt>
                <c:pt idx="8">
                  <c:v>Sep</c:v>
                </c:pt>
                <c:pt idx="9">
                  <c:v>Oct</c:v>
                </c:pt>
                <c:pt idx="10">
                  <c:v>Nov</c:v>
                </c:pt>
                <c:pt idx="11">
                  <c:v>Dec</c:v>
                </c:pt>
                <c:pt idx="12">
                  <c:v>Jan-23</c:v>
                </c:pt>
                <c:pt idx="13">
                  <c:v>Feb</c:v>
                </c:pt>
                <c:pt idx="14">
                  <c:v>Mar</c:v>
                </c:pt>
                <c:pt idx="15">
                  <c:v>Apr</c:v>
                </c:pt>
                <c:pt idx="16">
                  <c:v>May</c:v>
                </c:pt>
                <c:pt idx="17">
                  <c:v>Jun</c:v>
                </c:pt>
                <c:pt idx="18">
                  <c:v>Jul</c:v>
                </c:pt>
              </c:strCache>
            </c:strRef>
          </c:cat>
          <c:val>
            <c:numRef>
              <c:f>(checks!$P$259:$AC$259,checks!$AD$259:$AH$259)</c:f>
              <c:numCache>
                <c:formatCode>_(* #,##0_);_(* \(#,##0\);_(* "-"??_);_(@_)</c:formatCode>
                <c:ptCount val="19"/>
                <c:pt idx="0">
                  <c:v>25016</c:v>
                </c:pt>
                <c:pt idx="1">
                  <c:v>24752</c:v>
                </c:pt>
                <c:pt idx="2">
                  <c:v>28725</c:v>
                </c:pt>
                <c:pt idx="3">
                  <c:v>23143</c:v>
                </c:pt>
                <c:pt idx="4">
                  <c:v>25187</c:v>
                </c:pt>
                <c:pt idx="5">
                  <c:v>28958</c:v>
                </c:pt>
                <c:pt idx="6">
                  <c:v>25477</c:v>
                </c:pt>
                <c:pt idx="7">
                  <c:v>28184</c:v>
                </c:pt>
                <c:pt idx="8">
                  <c:v>28750</c:v>
                </c:pt>
                <c:pt idx="9">
                  <c:v>29076</c:v>
                </c:pt>
                <c:pt idx="10">
                  <c:v>29054</c:v>
                </c:pt>
                <c:pt idx="11" formatCode="General">
                  <c:v>29602</c:v>
                </c:pt>
                <c:pt idx="12" formatCode="General">
                  <c:v>28143</c:v>
                </c:pt>
                <c:pt idx="13" formatCode="General">
                  <c:v>26442</c:v>
                </c:pt>
                <c:pt idx="14" formatCode="General">
                  <c:v>28143</c:v>
                </c:pt>
                <c:pt idx="15" formatCode="General">
                  <c:v>25764</c:v>
                </c:pt>
                <c:pt idx="16" formatCode="General">
                  <c:v>29388</c:v>
                </c:pt>
                <c:pt idx="17" formatCode="General">
                  <c:v>27094</c:v>
                </c:pt>
                <c:pt idx="18" formatCode="General">
                  <c:v>28248</c:v>
                </c:pt>
              </c:numCache>
            </c:numRef>
          </c:val>
          <c:extLst>
            <c:ext xmlns:c16="http://schemas.microsoft.com/office/drawing/2014/chart" uri="{C3380CC4-5D6E-409C-BE32-E72D297353CC}">
              <c16:uniqueId val="{00000005-28DC-463D-8438-EE2E2F2CF39C}"/>
            </c:ext>
          </c:extLst>
        </c:ser>
        <c:dLbls>
          <c:showLegendKey val="0"/>
          <c:showVal val="0"/>
          <c:showCatName val="0"/>
          <c:showSerName val="0"/>
          <c:showPercent val="0"/>
          <c:showBubbleSize val="0"/>
        </c:dLbls>
        <c:gapWidth val="219"/>
        <c:overlap val="-27"/>
        <c:axId val="125412160"/>
        <c:axId val="1"/>
      </c:barChart>
      <c:catAx>
        <c:axId val="125412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20000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12160"/>
        <c:crosses val="autoZero"/>
        <c:crossBetween val="between"/>
      </c:valAx>
      <c:spPr>
        <a:noFill/>
        <a:ln w="25400">
          <a:noFill/>
        </a:ln>
      </c:spPr>
    </c:plotArea>
    <c:legend>
      <c:legendPos val="r"/>
      <c:layout>
        <c:manualLayout>
          <c:xMode val="edge"/>
          <c:yMode val="edge"/>
          <c:x val="9.9036950637907836E-2"/>
          <c:y val="0.11092638905127321"/>
          <c:w val="0.89260246603750415"/>
          <c:h val="0.1206933666659456"/>
        </c:manualLayout>
      </c:layout>
      <c:overlay val="0"/>
      <c:spPr>
        <a:noFill/>
        <a:ln w="25400">
          <a:noFill/>
        </a:ln>
      </c:spPr>
      <c:txPr>
        <a:bodyPr/>
        <a:lstStyle/>
        <a:p>
          <a:pPr>
            <a:defRPr sz="81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sng" strike="noStrike" baseline="0">
                <a:solidFill>
                  <a:srgbClr val="33CCCC"/>
                </a:solidFill>
                <a:latin typeface="Calibri"/>
                <a:ea typeface="Calibri"/>
                <a:cs typeface="Calibri"/>
              </a:defRPr>
            </a:pPr>
            <a:r>
              <a:rPr lang="en-US">
                <a:solidFill>
                  <a:srgbClr val="339966"/>
                </a:solidFill>
              </a:rPr>
              <a:t>Male' area Bus passenger movement, July</a:t>
            </a:r>
            <a:r>
              <a:rPr lang="en-US" baseline="0">
                <a:solidFill>
                  <a:srgbClr val="339966"/>
                </a:solidFill>
              </a:rPr>
              <a:t> 2023</a:t>
            </a:r>
            <a:endParaRPr lang="en-US">
              <a:solidFill>
                <a:srgbClr val="339966"/>
              </a:solidFill>
            </a:endParaRPr>
          </a:p>
        </c:rich>
      </c:tx>
      <c:overlay val="0"/>
      <c:spPr>
        <a:noFill/>
        <a:ln w="25400">
          <a:noFill/>
        </a:ln>
      </c:spPr>
    </c:title>
    <c:autoTitleDeleted val="0"/>
    <c:plotArea>
      <c:layout/>
      <c:barChart>
        <c:barDir val="bar"/>
        <c:grouping val="clustered"/>
        <c:varyColors val="0"/>
        <c:ser>
          <c:idx val="0"/>
          <c:order val="0"/>
          <c:spPr>
            <a:solidFill>
              <a:srgbClr val="008000"/>
            </a:solidFill>
            <a:ln>
              <a:noFill/>
            </a:ln>
            <a:effectLst/>
          </c:spPr>
          <c:invertIfNegative val="0"/>
          <c:cat>
            <c:strRef>
              <c:f>'Jul 2022'!$C$252:$C$257</c:f>
              <c:strCache>
                <c:ptCount val="6"/>
                <c:pt idx="0">
                  <c:v>Airport</c:v>
                </c:pt>
                <c:pt idx="1">
                  <c:v>Male'/Hulhumale</c:v>
                </c:pt>
                <c:pt idx="2">
                  <c:v>Hulhumale Phase 1 &amp; Phase2</c:v>
                </c:pt>
                <c:pt idx="3">
                  <c:v>Male'</c:v>
                </c:pt>
                <c:pt idx="4">
                  <c:v>Villimale Internal</c:v>
                </c:pt>
                <c:pt idx="5">
                  <c:v>Free of Charge Passengers</c:v>
                </c:pt>
              </c:strCache>
            </c:strRef>
          </c:cat>
          <c:val>
            <c:numRef>
              <c:f>'Jul 2022'!$BR$252:$BR$257</c:f>
              <c:numCache>
                <c:formatCode>#,##0</c:formatCode>
                <c:ptCount val="6"/>
                <c:pt idx="0">
                  <c:v>40566</c:v>
                </c:pt>
                <c:pt idx="1">
                  <c:v>280314</c:v>
                </c:pt>
                <c:pt idx="2">
                  <c:v>82145</c:v>
                </c:pt>
                <c:pt idx="3">
                  <c:v>61192</c:v>
                </c:pt>
                <c:pt idx="4">
                  <c:v>19136</c:v>
                </c:pt>
                <c:pt idx="5">
                  <c:v>174394</c:v>
                </c:pt>
              </c:numCache>
            </c:numRef>
          </c:val>
          <c:extLst>
            <c:ext xmlns:c16="http://schemas.microsoft.com/office/drawing/2014/chart" uri="{C3380CC4-5D6E-409C-BE32-E72D297353CC}">
              <c16:uniqueId val="{00000000-9BF5-471C-BD7C-F8E4BECC15CD}"/>
            </c:ext>
          </c:extLst>
        </c:ser>
        <c:dLbls>
          <c:showLegendKey val="0"/>
          <c:showVal val="0"/>
          <c:showCatName val="0"/>
          <c:showSerName val="0"/>
          <c:showPercent val="0"/>
          <c:showBubbleSize val="0"/>
        </c:dLbls>
        <c:gapWidth val="219"/>
        <c:axId val="125410912"/>
        <c:axId val="1"/>
      </c:barChart>
      <c:catAx>
        <c:axId val="12541091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1091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200" b="1" i="0" u="none" strike="noStrike" baseline="0">
                <a:solidFill>
                  <a:srgbClr val="333333"/>
                </a:solidFill>
                <a:latin typeface="Calibri"/>
                <a:ea typeface="Calibri"/>
                <a:cs typeface="Calibri"/>
              </a:rPr>
              <a:t>REVENUE AND EXPENDITURE OF GOVERNMENT- JAN 2017 to JAN 2018</a:t>
            </a:r>
            <a:endParaRPr lang="en-US" sz="1200" b="0" i="0" u="none" strike="noStrike" baseline="0">
              <a:solidFill>
                <a:srgbClr val="333333"/>
              </a:solidFill>
              <a:latin typeface="Calibri"/>
              <a:ea typeface="Calibri"/>
              <a:cs typeface="Calibri"/>
            </a:endParaRPr>
          </a:p>
          <a:p>
            <a:pPr>
              <a:defRPr sz="1000" b="0" i="0" u="none" strike="noStrike" baseline="0">
                <a:solidFill>
                  <a:srgbClr val="000000"/>
                </a:solidFill>
                <a:latin typeface="Calibri"/>
                <a:ea typeface="Calibri"/>
                <a:cs typeface="Calibri"/>
              </a:defRPr>
            </a:pPr>
            <a:r>
              <a:rPr lang="en-US" sz="1200" b="1" i="0" u="none" strike="noStrike" baseline="0">
                <a:solidFill>
                  <a:srgbClr val="333333"/>
                </a:solidFill>
                <a:latin typeface="Calibri"/>
                <a:ea typeface="Calibri"/>
                <a:cs typeface="Calibri"/>
              </a:rPr>
              <a:t> </a:t>
            </a:r>
          </a:p>
        </c:rich>
      </c:tx>
      <c:layout>
        <c:manualLayout>
          <c:xMode val="edge"/>
          <c:yMode val="edge"/>
          <c:x val="0.15765716374269004"/>
          <c:y val="3.1774291921081665E-2"/>
        </c:manualLayout>
      </c:layout>
      <c:overlay val="0"/>
      <c:spPr>
        <a:noFill/>
        <a:ln w="25400">
          <a:noFill/>
        </a:ln>
      </c:spPr>
    </c:title>
    <c:autoTitleDeleted val="0"/>
    <c:plotArea>
      <c:layout>
        <c:manualLayout>
          <c:layoutTarget val="inner"/>
          <c:xMode val="edge"/>
          <c:yMode val="edge"/>
          <c:x val="9.7465449999532369E-2"/>
          <c:y val="0.15115572961027476"/>
          <c:w val="0.88075861918464193"/>
          <c:h val="0.63970744605755225"/>
        </c:manualLayout>
      </c:layout>
      <c:barChart>
        <c:barDir val="col"/>
        <c:grouping val="clustered"/>
        <c:varyColors val="0"/>
        <c:ser>
          <c:idx val="0"/>
          <c:order val="0"/>
          <c:tx>
            <c:strRef>
              <c:f>Workings!$A$2:$B$2</c:f>
              <c:strCache>
                <c:ptCount val="2"/>
                <c:pt idx="0">
                  <c:v> Total revenue and grants </c:v>
                </c:pt>
                <c:pt idx="1">
                  <c:v>1331.124444</c:v>
                </c:pt>
              </c:strCache>
            </c:strRef>
          </c:tx>
          <c:spPr>
            <a:solidFill>
              <a:schemeClr val="accent5">
                <a:lumMod val="60000"/>
                <a:lumOff val="40000"/>
              </a:schemeClr>
            </a:solidFill>
            <a:ln>
              <a:noFill/>
            </a:ln>
            <a:effectLst/>
          </c:spPr>
          <c:invertIfNegative val="0"/>
          <c:cat>
            <c:strRef>
              <c:f>Workings!$K$1:$O$1</c:f>
              <c:strCache>
                <c:ptCount val="5"/>
                <c:pt idx="0">
                  <c:v>Mar</c:v>
                </c:pt>
                <c:pt idx="1">
                  <c:v>43191</c:v>
                </c:pt>
                <c:pt idx="2">
                  <c:v>July</c:v>
                </c:pt>
                <c:pt idx="3">
                  <c:v>August</c:v>
                </c:pt>
                <c:pt idx="4">
                  <c:v>Nov</c:v>
                </c:pt>
              </c:strCache>
            </c:strRef>
          </c:cat>
          <c:val>
            <c:numRef>
              <c:f>Workings!$C$2:$O$2</c:f>
              <c:numCache>
                <c:formatCode>General</c:formatCode>
                <c:ptCount val="13"/>
                <c:pt idx="0">
                  <c:v>2482.6567977200002</c:v>
                </c:pt>
                <c:pt idx="1">
                  <c:v>1680.64006133</c:v>
                </c:pt>
                <c:pt idx="2">
                  <c:v>1227.8221576999999</c:v>
                </c:pt>
                <c:pt idx="3">
                  <c:v>1501.5981247200002</c:v>
                </c:pt>
                <c:pt idx="4">
                  <c:v>1251.0538450500003</c:v>
                </c:pt>
                <c:pt idx="5">
                  <c:v>1983.6351902500001</c:v>
                </c:pt>
                <c:pt idx="6">
                  <c:v>2483.7209659999994</c:v>
                </c:pt>
                <c:pt idx="7">
                  <c:v>1764.4219770099999</c:v>
                </c:pt>
                <c:pt idx="8">
                  <c:v>2004.6042887400004</c:v>
                </c:pt>
                <c:pt idx="9">
                  <c:v>1523.20349096</c:v>
                </c:pt>
                <c:pt idx="10">
                  <c:v>2608.5204234500002</c:v>
                </c:pt>
                <c:pt idx="11">
                  <c:v>1518.3503638799998</c:v>
                </c:pt>
                <c:pt idx="12">
                  <c:v>1631.0244491799999</c:v>
                </c:pt>
              </c:numCache>
            </c:numRef>
          </c:val>
          <c:extLst>
            <c:ext xmlns:c16="http://schemas.microsoft.com/office/drawing/2014/chart" uri="{C3380CC4-5D6E-409C-BE32-E72D297353CC}">
              <c16:uniqueId val="{00000000-8D7E-4FFC-B3A5-F770B4CF1398}"/>
            </c:ext>
          </c:extLst>
        </c:ser>
        <c:ser>
          <c:idx val="1"/>
          <c:order val="1"/>
          <c:tx>
            <c:strRef>
              <c:f>Workings!$A$3:$B$3</c:f>
              <c:strCache>
                <c:ptCount val="2"/>
                <c:pt idx="0">
                  <c:v>Total Expenditure </c:v>
                </c:pt>
                <c:pt idx="1">
                  <c:v>1595.738701</c:v>
                </c:pt>
              </c:strCache>
            </c:strRef>
          </c:tx>
          <c:spPr>
            <a:solidFill>
              <a:schemeClr val="accent5">
                <a:lumMod val="50000"/>
              </a:schemeClr>
            </a:solidFill>
            <a:ln>
              <a:noFill/>
            </a:ln>
            <a:effectLst/>
          </c:spPr>
          <c:invertIfNegative val="0"/>
          <c:cat>
            <c:strRef>
              <c:f>Workings!$K$1:$O$1</c:f>
              <c:strCache>
                <c:ptCount val="5"/>
                <c:pt idx="0">
                  <c:v>Mar</c:v>
                </c:pt>
                <c:pt idx="1">
                  <c:v>43191</c:v>
                </c:pt>
                <c:pt idx="2">
                  <c:v>July</c:v>
                </c:pt>
                <c:pt idx="3">
                  <c:v>August</c:v>
                </c:pt>
                <c:pt idx="4">
                  <c:v>Nov</c:v>
                </c:pt>
              </c:strCache>
            </c:strRef>
          </c:cat>
          <c:val>
            <c:numRef>
              <c:f>Workings!$C$3:$O$3</c:f>
              <c:numCache>
                <c:formatCode>General</c:formatCode>
                <c:ptCount val="13"/>
                <c:pt idx="0">
                  <c:v>2167.1750372199995</c:v>
                </c:pt>
                <c:pt idx="1">
                  <c:v>2150.7544455299999</c:v>
                </c:pt>
                <c:pt idx="2">
                  <c:v>1778.2905352200003</c:v>
                </c:pt>
                <c:pt idx="3">
                  <c:v>1693.5887164800001</c:v>
                </c:pt>
                <c:pt idx="4">
                  <c:v>2234.4311055799999</c:v>
                </c:pt>
                <c:pt idx="5">
                  <c:v>3595.2664531699997</c:v>
                </c:pt>
                <c:pt idx="6">
                  <c:v>2011.5961566199996</c:v>
                </c:pt>
                <c:pt idx="7">
                  <c:v>1632.7453371200002</c:v>
                </c:pt>
                <c:pt idx="8">
                  <c:v>2441.2750837599997</c:v>
                </c:pt>
                <c:pt idx="9">
                  <c:v>2232.1098779699996</c:v>
                </c:pt>
                <c:pt idx="10">
                  <c:v>2142.8608808199997</c:v>
                </c:pt>
                <c:pt idx="11">
                  <c:v>1981.8580898800003</c:v>
                </c:pt>
                <c:pt idx="12">
                  <c:v>2006.2496642799997</c:v>
                </c:pt>
              </c:numCache>
            </c:numRef>
          </c:val>
          <c:extLst>
            <c:ext xmlns:c16="http://schemas.microsoft.com/office/drawing/2014/chart" uri="{C3380CC4-5D6E-409C-BE32-E72D297353CC}">
              <c16:uniqueId val="{00000001-8D7E-4FFC-B3A5-F770B4CF1398}"/>
            </c:ext>
          </c:extLst>
        </c:ser>
        <c:dLbls>
          <c:showLegendKey val="0"/>
          <c:showVal val="0"/>
          <c:showCatName val="0"/>
          <c:showSerName val="0"/>
          <c:showPercent val="0"/>
          <c:showBubbleSize val="0"/>
        </c:dLbls>
        <c:gapWidth val="219"/>
        <c:overlap val="-27"/>
        <c:axId val="125411328"/>
        <c:axId val="1"/>
      </c:barChart>
      <c:catAx>
        <c:axId val="125411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MVR million</a:t>
                </a:r>
              </a:p>
            </c:rich>
          </c:tx>
          <c:overlay val="0"/>
          <c:spPr>
            <a:noFill/>
            <a:ln w="25400">
              <a:noFill/>
            </a:ln>
          </c:spPr>
        </c:title>
        <c:numFmt formatCode="#,##0" sourceLinked="0"/>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11328"/>
        <c:crosses val="autoZero"/>
        <c:crossBetween val="between"/>
      </c:valAx>
      <c:spPr>
        <a:noFill/>
        <a:ln w="25400">
          <a:noFill/>
        </a:ln>
      </c:spPr>
    </c:plotArea>
    <c:legend>
      <c:legendPos val="r"/>
      <c:layout>
        <c:manualLayout>
          <c:xMode val="edge"/>
          <c:yMode val="edge"/>
          <c:x val="0.31074414288510793"/>
          <c:y val="0.79727778205434496"/>
          <c:w val="0.38419275847613343"/>
          <c:h val="5.4984674624437582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200" b="1" i="0" u="none" strike="noStrike" baseline="0">
                <a:solidFill>
                  <a:srgbClr val="333333"/>
                </a:solidFill>
                <a:latin typeface="Calibri"/>
                <a:ea typeface="Calibri"/>
                <a:cs typeface="Calibri"/>
              </a:rPr>
              <a:t>TOTAL EXPENDITURE </a:t>
            </a:r>
          </a:p>
          <a:p>
            <a:pPr>
              <a:defRPr sz="1000" b="0" i="0" u="none" strike="noStrike" baseline="0">
                <a:solidFill>
                  <a:srgbClr val="000000"/>
                </a:solidFill>
                <a:latin typeface="Calibri"/>
                <a:ea typeface="Calibri"/>
                <a:cs typeface="Calibri"/>
              </a:defRPr>
            </a:pPr>
            <a:r>
              <a:rPr lang="en-US" sz="1200" b="1" i="0" u="none" strike="noStrike" baseline="0">
                <a:solidFill>
                  <a:srgbClr val="333333"/>
                </a:solidFill>
                <a:latin typeface="Calibri"/>
                <a:ea typeface="Calibri"/>
                <a:cs typeface="Calibri"/>
              </a:rPr>
              <a:t>December 2017 </a:t>
            </a:r>
          </a:p>
          <a:p>
            <a:pPr>
              <a:defRPr sz="1000" b="0" i="0" u="none" strike="noStrike" baseline="0">
                <a:solidFill>
                  <a:srgbClr val="000000"/>
                </a:solidFill>
                <a:latin typeface="Calibri"/>
                <a:ea typeface="Calibri"/>
                <a:cs typeface="Calibri"/>
              </a:defRPr>
            </a:pPr>
            <a:r>
              <a:rPr lang="en-US" sz="900" b="0" i="0" u="none" strike="noStrike" baseline="0">
                <a:solidFill>
                  <a:srgbClr val="333333"/>
                </a:solidFill>
                <a:latin typeface="Calibri"/>
                <a:ea typeface="Calibri"/>
                <a:cs typeface="Calibri"/>
              </a:rPr>
              <a:t>(MVR millions)</a:t>
            </a:r>
          </a:p>
        </c:rich>
      </c:tx>
      <c:overlay val="0"/>
      <c:spPr>
        <a:noFill/>
        <a:ln w="25400">
          <a:noFill/>
        </a:ln>
      </c:spPr>
    </c:title>
    <c:autoTitleDeleted val="0"/>
    <c:plotArea>
      <c:layout>
        <c:manualLayout>
          <c:layoutTarget val="inner"/>
          <c:xMode val="edge"/>
          <c:yMode val="edge"/>
          <c:x val="0.3871355882720941"/>
          <c:y val="0.35416377579906327"/>
          <c:w val="0.27207558285023148"/>
          <c:h val="0.42977775490246539"/>
        </c:manualLayout>
      </c:layout>
      <c:doughnutChart>
        <c:varyColors val="1"/>
        <c:ser>
          <c:idx val="0"/>
          <c:order val="0"/>
          <c:dPt>
            <c:idx val="0"/>
            <c:bubble3D val="0"/>
            <c:extLst>
              <c:ext xmlns:c16="http://schemas.microsoft.com/office/drawing/2014/chart" uri="{C3380CC4-5D6E-409C-BE32-E72D297353CC}">
                <c16:uniqueId val="{00000000-78D1-4BC6-AFFD-CB1B890B1837}"/>
              </c:ext>
            </c:extLst>
          </c:dPt>
          <c:dPt>
            <c:idx val="1"/>
            <c:bubble3D val="0"/>
            <c:extLst>
              <c:ext xmlns:c16="http://schemas.microsoft.com/office/drawing/2014/chart" uri="{C3380CC4-5D6E-409C-BE32-E72D297353CC}">
                <c16:uniqueId val="{00000001-78D1-4BC6-AFFD-CB1B890B1837}"/>
              </c:ext>
            </c:extLst>
          </c:dPt>
          <c:dLbls>
            <c:dLbl>
              <c:idx val="0"/>
              <c:layout>
                <c:manualLayout>
                  <c:x val="0.11917671101472244"/>
                  <c:y val="-4.7063667713212305E-2"/>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8D1-4BC6-AFFD-CB1B890B1837}"/>
                </c:ext>
              </c:extLst>
            </c:dLbl>
            <c:dLbl>
              <c:idx val="1"/>
              <c:layout>
                <c:manualLayout>
                  <c:x val="-6.2898819702214628E-2"/>
                  <c:y val="-7.3210149776107875E-2"/>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8D1-4BC6-AFFD-CB1B890B1837}"/>
                </c:ext>
              </c:extLst>
            </c:dLbl>
            <c:spPr>
              <a:no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Workings!$A$5:$A$6</c:f>
              <c:strCache>
                <c:ptCount val="2"/>
                <c:pt idx="0">
                  <c:v>Capital Expenditure</c:v>
                </c:pt>
                <c:pt idx="1">
                  <c:v>Recurrent Expenditure</c:v>
                </c:pt>
              </c:strCache>
            </c:strRef>
          </c:cat>
          <c:val>
            <c:numRef>
              <c:f>Workings!$B$5:$B$6</c:f>
              <c:numCache>
                <c:formatCode>General</c:formatCode>
                <c:ptCount val="2"/>
                <c:pt idx="0">
                  <c:v>1783.77167196</c:v>
                </c:pt>
                <c:pt idx="1">
                  <c:v>596.69111903999999</c:v>
                </c:pt>
              </c:numCache>
            </c:numRef>
          </c:val>
          <c:extLst>
            <c:ext xmlns:c16="http://schemas.microsoft.com/office/drawing/2014/chart" uri="{C3380CC4-5D6E-409C-BE32-E72D297353CC}">
              <c16:uniqueId val="{00000002-78D1-4BC6-AFFD-CB1B890B1837}"/>
            </c:ext>
          </c:extLst>
        </c:ser>
        <c:dLbls>
          <c:showLegendKey val="0"/>
          <c:showVal val="0"/>
          <c:showCatName val="0"/>
          <c:showSerName val="0"/>
          <c:showPercent val="0"/>
          <c:showBubbleSize val="0"/>
          <c:showLeaderLines val="0"/>
        </c:dLbls>
        <c:firstSliceAng val="0"/>
        <c:holeSize val="75"/>
      </c:doughnutChart>
      <c:spPr>
        <a:noFill/>
        <a:ln w="25400">
          <a:noFill/>
        </a:ln>
      </c:spPr>
    </c:plotArea>
    <c:legend>
      <c:legendPos val="r"/>
      <c:layout>
        <c:manualLayout>
          <c:xMode val="edge"/>
          <c:yMode val="edge"/>
          <c:x val="0.50525709122696771"/>
          <c:y val="0.58141639335885076"/>
          <c:w val="0"/>
          <c:h val="1.550443715623602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200" b="1" i="0" u="none" strike="noStrike" baseline="0">
                <a:solidFill>
                  <a:srgbClr val="333333"/>
                </a:solidFill>
                <a:latin typeface="Calibri"/>
                <a:ea typeface="Calibri"/>
                <a:cs typeface="Calibri"/>
              </a:rPr>
              <a:t>TOTAL REVENUE </a:t>
            </a:r>
          </a:p>
          <a:p>
            <a:pPr>
              <a:defRPr sz="1000" b="0" i="0" u="none" strike="noStrike" baseline="0">
                <a:solidFill>
                  <a:srgbClr val="000000"/>
                </a:solidFill>
                <a:latin typeface="Calibri"/>
                <a:ea typeface="Calibri"/>
                <a:cs typeface="Calibri"/>
              </a:defRPr>
            </a:pPr>
            <a:r>
              <a:rPr lang="en-US" sz="1200" b="1" i="0" u="none" strike="noStrike" baseline="0">
                <a:solidFill>
                  <a:srgbClr val="333333"/>
                </a:solidFill>
                <a:latin typeface="Calibri"/>
                <a:ea typeface="Calibri"/>
                <a:cs typeface="Calibri"/>
              </a:rPr>
              <a:t>December 2017 </a:t>
            </a:r>
          </a:p>
          <a:p>
            <a:pPr>
              <a:defRPr sz="1000" b="0" i="0" u="none" strike="noStrike" baseline="0">
                <a:solidFill>
                  <a:srgbClr val="000000"/>
                </a:solidFill>
                <a:latin typeface="Calibri"/>
                <a:ea typeface="Calibri"/>
                <a:cs typeface="Calibri"/>
              </a:defRPr>
            </a:pPr>
            <a:r>
              <a:rPr lang="en-US" sz="900" b="0" i="0" u="none" strike="noStrike" baseline="0">
                <a:solidFill>
                  <a:srgbClr val="333333"/>
                </a:solidFill>
                <a:latin typeface="Calibri"/>
                <a:ea typeface="Calibri"/>
                <a:cs typeface="Calibri"/>
              </a:rPr>
              <a:t>(MVR millions)</a:t>
            </a:r>
          </a:p>
        </c:rich>
      </c:tx>
      <c:overlay val="0"/>
      <c:spPr>
        <a:noFill/>
        <a:ln w="25400">
          <a:noFill/>
        </a:ln>
      </c:spPr>
    </c:title>
    <c:autoTitleDeleted val="0"/>
    <c:plotArea>
      <c:layout/>
      <c:doughnutChart>
        <c:varyColors val="1"/>
        <c:ser>
          <c:idx val="0"/>
          <c:order val="0"/>
          <c:dPt>
            <c:idx val="0"/>
            <c:bubble3D val="0"/>
            <c:extLst>
              <c:ext xmlns:c16="http://schemas.microsoft.com/office/drawing/2014/chart" uri="{C3380CC4-5D6E-409C-BE32-E72D297353CC}">
                <c16:uniqueId val="{00000000-AC4E-4E7B-B117-D841DCF27221}"/>
              </c:ext>
            </c:extLst>
          </c:dPt>
          <c:dPt>
            <c:idx val="1"/>
            <c:bubble3D val="0"/>
            <c:extLst>
              <c:ext xmlns:c16="http://schemas.microsoft.com/office/drawing/2014/chart" uri="{C3380CC4-5D6E-409C-BE32-E72D297353CC}">
                <c16:uniqueId val="{00000001-AC4E-4E7B-B117-D841DCF27221}"/>
              </c:ext>
            </c:extLst>
          </c:dPt>
          <c:dLbls>
            <c:dLbl>
              <c:idx val="0"/>
              <c:layout>
                <c:manualLayout>
                  <c:x val="0.10626814716883259"/>
                  <c:y val="-3.1067954831597008E-2"/>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C4E-4E7B-B117-D841DCF27221}"/>
                </c:ext>
              </c:extLst>
            </c:dLbl>
            <c:dLbl>
              <c:idx val="1"/>
              <c:layout>
                <c:manualLayout>
                  <c:x val="-5.645495318344225E-2"/>
                  <c:y val="-4.6601932247395561E-2"/>
                </c:manualLayout>
              </c:layout>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4E-4E7B-B117-D841DCF27221}"/>
                </c:ext>
              </c:extLst>
            </c:dLbl>
            <c:spPr>
              <a:no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Workings!$A$8:$A$9</c:f>
              <c:strCache>
                <c:ptCount val="2"/>
                <c:pt idx="0">
                  <c:v>Tax Revenues</c:v>
                </c:pt>
                <c:pt idx="1">
                  <c:v>Non-Tax Revenues</c:v>
                </c:pt>
              </c:strCache>
            </c:strRef>
          </c:cat>
          <c:val>
            <c:numRef>
              <c:f>Workings!$B$8:$B$9</c:f>
              <c:numCache>
                <c:formatCode>General</c:formatCode>
                <c:ptCount val="2"/>
                <c:pt idx="0">
                  <c:v>1106.8120746500001</c:v>
                </c:pt>
                <c:pt idx="1">
                  <c:v>771.77674152999998</c:v>
                </c:pt>
              </c:numCache>
            </c:numRef>
          </c:val>
          <c:extLst>
            <c:ext xmlns:c16="http://schemas.microsoft.com/office/drawing/2014/chart" uri="{C3380CC4-5D6E-409C-BE32-E72D297353CC}">
              <c16:uniqueId val="{00000002-AC4E-4E7B-B117-D841DCF27221}"/>
            </c:ext>
          </c:extLst>
        </c:ser>
        <c:dLbls>
          <c:showLegendKey val="0"/>
          <c:showVal val="0"/>
          <c:showCatName val="0"/>
          <c:showSerName val="0"/>
          <c:showPercent val="0"/>
          <c:showBubbleSize val="0"/>
          <c:showLeaderLines val="0"/>
        </c:dLbls>
        <c:firstSliceAng val="0"/>
        <c:holeSize val="75"/>
      </c:doughnutChart>
      <c:spPr>
        <a:noFill/>
        <a:ln w="25400">
          <a:noFill/>
        </a:ln>
      </c:spPr>
    </c:plotArea>
    <c:legend>
      <c:legendPos val="r"/>
      <c:layout>
        <c:manualLayout>
          <c:xMode val="edge"/>
          <c:yMode val="edge"/>
          <c:x val="0.85737133968754775"/>
          <c:y val="0.5116464261557887"/>
          <c:w val="9.1810769488781876E-2"/>
          <c:h val="0.13178771582800616"/>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manualLayout>
          <c:layoutTarget val="inner"/>
          <c:xMode val="edge"/>
          <c:yMode val="edge"/>
          <c:x val="7.9248740969115467E-2"/>
          <c:y val="0.18692948642785953"/>
          <c:w val="0.89393620935778051"/>
          <c:h val="0.54726292902118856"/>
        </c:manualLayout>
      </c:layout>
      <c:lineChart>
        <c:grouping val="standard"/>
        <c:varyColors val="0"/>
        <c:ser>
          <c:idx val="0"/>
          <c:order val="0"/>
          <c:tx>
            <c:strRef>
              <c:f>Workings!$A$211</c:f>
              <c:strCache>
                <c:ptCount val="1"/>
                <c:pt idx="0">
                  <c:v>Monthly Sunshine (In Hours) - Male'</c:v>
                </c:pt>
              </c:strCache>
            </c:strRef>
          </c:tx>
          <c:spPr>
            <a:ln w="28575" cap="rnd">
              <a:solidFill>
                <a:schemeClr val="accent5">
                  <a:shade val="65000"/>
                </a:schemeClr>
              </a:solidFill>
              <a:round/>
            </a:ln>
            <a:effectLst/>
          </c:spPr>
          <c:marker>
            <c:symbol val="none"/>
          </c:marker>
          <c:cat>
            <c:strRef>
              <c:f>Workings!$B$210:$M$210</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Workings!$B$211:$M$211</c:f>
              <c:numCache>
                <c:formatCode>General</c:formatCode>
                <c:ptCount val="12"/>
                <c:pt idx="0">
                  <c:v>269.60000000000002</c:v>
                </c:pt>
                <c:pt idx="1">
                  <c:v>248.7</c:v>
                </c:pt>
                <c:pt idx="2">
                  <c:v>261.5</c:v>
                </c:pt>
                <c:pt idx="3">
                  <c:v>276.5</c:v>
                </c:pt>
                <c:pt idx="4">
                  <c:v>207.8</c:v>
                </c:pt>
                <c:pt idx="5">
                  <c:v>257</c:v>
                </c:pt>
                <c:pt idx="6">
                  <c:v>268.7</c:v>
                </c:pt>
                <c:pt idx="7">
                  <c:v>267</c:v>
                </c:pt>
                <c:pt idx="8">
                  <c:v>217</c:v>
                </c:pt>
                <c:pt idx="9">
                  <c:v>281.89999999999998</c:v>
                </c:pt>
                <c:pt idx="10">
                  <c:v>174.7</c:v>
                </c:pt>
                <c:pt idx="11">
                  <c:v>242.5</c:v>
                </c:pt>
              </c:numCache>
            </c:numRef>
          </c:val>
          <c:smooth val="0"/>
          <c:extLst>
            <c:ext xmlns:c16="http://schemas.microsoft.com/office/drawing/2014/chart" uri="{C3380CC4-5D6E-409C-BE32-E72D297353CC}">
              <c16:uniqueId val="{00000000-327B-4543-BB12-C31374DE0898}"/>
            </c:ext>
          </c:extLst>
        </c:ser>
        <c:ser>
          <c:idx val="1"/>
          <c:order val="1"/>
          <c:tx>
            <c:strRef>
              <c:f>Workings!$A$212</c:f>
              <c:strCache>
                <c:ptCount val="1"/>
                <c:pt idx="0">
                  <c:v>Monthly Sunshine (In Hours) - Hanimaadhoo</c:v>
                </c:pt>
              </c:strCache>
            </c:strRef>
          </c:tx>
          <c:spPr>
            <a:ln w="28575" cap="rnd">
              <a:solidFill>
                <a:schemeClr val="accent5"/>
              </a:solidFill>
              <a:round/>
            </a:ln>
            <a:effectLst/>
          </c:spPr>
          <c:marker>
            <c:symbol val="none"/>
          </c:marker>
          <c:cat>
            <c:strRef>
              <c:f>Workings!$B$210:$M$210</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Workings!$B$212:$M$212</c:f>
              <c:numCache>
                <c:formatCode>General</c:formatCode>
                <c:ptCount val="12"/>
                <c:pt idx="0">
                  <c:v>269.5</c:v>
                </c:pt>
                <c:pt idx="1">
                  <c:v>266.39999999999998</c:v>
                </c:pt>
                <c:pt idx="2">
                  <c:v>249</c:v>
                </c:pt>
                <c:pt idx="3">
                  <c:v>273.2</c:v>
                </c:pt>
                <c:pt idx="4">
                  <c:v>184.2</c:v>
                </c:pt>
                <c:pt idx="5">
                  <c:v>156.9</c:v>
                </c:pt>
                <c:pt idx="6">
                  <c:v>233.9</c:v>
                </c:pt>
                <c:pt idx="7">
                  <c:v>193</c:v>
                </c:pt>
                <c:pt idx="8">
                  <c:v>211.7</c:v>
                </c:pt>
                <c:pt idx="9">
                  <c:v>245.8</c:v>
                </c:pt>
                <c:pt idx="10">
                  <c:v>199</c:v>
                </c:pt>
                <c:pt idx="11">
                  <c:v>253.9</c:v>
                </c:pt>
              </c:numCache>
            </c:numRef>
          </c:val>
          <c:smooth val="0"/>
          <c:extLst>
            <c:ext xmlns:c16="http://schemas.microsoft.com/office/drawing/2014/chart" uri="{C3380CC4-5D6E-409C-BE32-E72D297353CC}">
              <c16:uniqueId val="{00000001-327B-4543-BB12-C31374DE0898}"/>
            </c:ext>
          </c:extLst>
        </c:ser>
        <c:ser>
          <c:idx val="2"/>
          <c:order val="2"/>
          <c:tx>
            <c:strRef>
              <c:f>Workings!$A$213</c:f>
              <c:strCache>
                <c:ptCount val="1"/>
                <c:pt idx="0">
                  <c:v>Monthly Sunshine (In Hours) - S. Gan</c:v>
                </c:pt>
              </c:strCache>
            </c:strRef>
          </c:tx>
          <c:spPr>
            <a:ln w="28575" cap="rnd">
              <a:solidFill>
                <a:schemeClr val="accent5">
                  <a:tint val="65000"/>
                </a:schemeClr>
              </a:solidFill>
              <a:round/>
            </a:ln>
            <a:effectLst/>
          </c:spPr>
          <c:marker>
            <c:symbol val="none"/>
          </c:marker>
          <c:cat>
            <c:strRef>
              <c:f>Workings!$B$210:$M$210</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Workings!$B$213:$M$213</c:f>
              <c:numCache>
                <c:formatCode>General</c:formatCode>
                <c:ptCount val="12"/>
                <c:pt idx="0">
                  <c:v>258.39999999999998</c:v>
                </c:pt>
                <c:pt idx="1">
                  <c:v>262.39999999999998</c:v>
                </c:pt>
                <c:pt idx="2">
                  <c:v>287.3</c:v>
                </c:pt>
                <c:pt idx="3">
                  <c:v>281.89999999999998</c:v>
                </c:pt>
                <c:pt idx="4">
                  <c:v>220.7</c:v>
                </c:pt>
                <c:pt idx="5">
                  <c:v>302.5</c:v>
                </c:pt>
                <c:pt idx="6">
                  <c:v>192.8</c:v>
                </c:pt>
                <c:pt idx="7">
                  <c:v>230.4</c:v>
                </c:pt>
                <c:pt idx="8">
                  <c:v>141.6</c:v>
                </c:pt>
                <c:pt idx="9">
                  <c:v>269.60000000000002</c:v>
                </c:pt>
                <c:pt idx="10">
                  <c:v>176.4</c:v>
                </c:pt>
                <c:pt idx="11">
                  <c:v>226.1</c:v>
                </c:pt>
              </c:numCache>
            </c:numRef>
          </c:val>
          <c:smooth val="0"/>
          <c:extLst>
            <c:ext xmlns:c16="http://schemas.microsoft.com/office/drawing/2014/chart" uri="{C3380CC4-5D6E-409C-BE32-E72D297353CC}">
              <c16:uniqueId val="{00000002-327B-4543-BB12-C31374DE0898}"/>
            </c:ext>
          </c:extLst>
        </c:ser>
        <c:dLbls>
          <c:showLegendKey val="0"/>
          <c:showVal val="0"/>
          <c:showCatName val="0"/>
          <c:showSerName val="0"/>
          <c:showPercent val="0"/>
          <c:showBubbleSize val="0"/>
        </c:dLbls>
        <c:smooth val="0"/>
        <c:axId val="582623616"/>
        <c:axId val="1"/>
      </c:lineChart>
      <c:catAx>
        <c:axId val="582623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700" b="0" i="0" u="none" strike="noStrike" baseline="0">
                <a:solidFill>
                  <a:srgbClr val="333333"/>
                </a:solidFill>
                <a:latin typeface="Calibri"/>
                <a:ea typeface="Calibri"/>
                <a:cs typeface="Calibri"/>
              </a:defRPr>
            </a:pPr>
            <a:endParaRPr lang="en-US"/>
          </a:p>
        </c:txPr>
        <c:crossAx val="582623616"/>
        <c:crosses val="autoZero"/>
        <c:crossBetween val="between"/>
      </c:valAx>
      <c:spPr>
        <a:noFill/>
        <a:ln w="25400">
          <a:noFill/>
        </a:ln>
      </c:spPr>
    </c:plotArea>
    <c:legend>
      <c:legendPos val="r"/>
      <c:overlay val="0"/>
      <c:spPr>
        <a:noFill/>
        <a:ln w="25400">
          <a:noFill/>
        </a:ln>
      </c:spPr>
      <c:txPr>
        <a:bodyPr/>
        <a:lstStyle/>
        <a:p>
          <a:pPr>
            <a:defRPr sz="1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333333"/>
                </a:solidFill>
                <a:latin typeface="Calibri"/>
                <a:ea typeface="Calibri"/>
                <a:cs typeface="Calibri"/>
              </a:defRPr>
            </a:pPr>
            <a:r>
              <a:rPr lang="en-US"/>
              <a:t>EXTERNAL TRADE - 2017 - 2018</a:t>
            </a:r>
          </a:p>
        </c:rich>
      </c:tx>
      <c:overlay val="0"/>
      <c:spPr>
        <a:noFill/>
        <a:ln w="25400">
          <a:noFill/>
        </a:ln>
      </c:spPr>
    </c:title>
    <c:autoTitleDeleted val="0"/>
    <c:plotArea>
      <c:layout>
        <c:manualLayout>
          <c:layoutTarget val="inner"/>
          <c:xMode val="edge"/>
          <c:yMode val="edge"/>
          <c:x val="5.9927878453221159E-2"/>
          <c:y val="0.16098094776622959"/>
          <c:w val="0.81601860913984792"/>
          <c:h val="0.79948757802105375"/>
        </c:manualLayout>
      </c:layout>
      <c:lineChart>
        <c:grouping val="standard"/>
        <c:varyColors val="0"/>
        <c:ser>
          <c:idx val="0"/>
          <c:order val="0"/>
          <c:tx>
            <c:strRef>
              <c:f>Workings!$A$29</c:f>
              <c:strCache>
                <c:ptCount val="1"/>
                <c:pt idx="0">
                  <c:v> % Chn of Exports</c:v>
                </c:pt>
              </c:strCache>
            </c:strRef>
          </c:tx>
          <c:spPr>
            <a:ln w="28575" cap="rnd">
              <a:solidFill>
                <a:schemeClr val="accent5">
                  <a:lumMod val="50000"/>
                </a:schemeClr>
              </a:solidFill>
              <a:round/>
            </a:ln>
            <a:effectLst/>
          </c:spPr>
          <c:marker>
            <c:symbol val="circle"/>
            <c:size val="5"/>
            <c:spPr>
              <a:solidFill>
                <a:schemeClr val="accent5">
                  <a:lumMod val="50000"/>
                </a:schemeClr>
              </a:solidFill>
              <a:ln w="9525">
                <a:solidFill>
                  <a:schemeClr val="accent6">
                    <a:lumMod val="60000"/>
                    <a:lumOff val="40000"/>
                  </a:schemeClr>
                </a:solidFill>
              </a:ln>
              <a:effectLst/>
            </c:spPr>
          </c:marker>
          <c:cat>
            <c:strRef>
              <c:f>Workings!$B$28:$N$28</c:f>
              <c:strCache>
                <c:ptCount val="13"/>
                <c:pt idx="0">
                  <c:v>42856</c:v>
                </c:pt>
                <c:pt idx="1">
                  <c:v>Jun</c:v>
                </c:pt>
                <c:pt idx="2">
                  <c:v>Jul</c:v>
                </c:pt>
                <c:pt idx="3">
                  <c:v>Aug</c:v>
                </c:pt>
                <c:pt idx="4">
                  <c:v>Oct</c:v>
                </c:pt>
                <c:pt idx="5">
                  <c:v>Dec</c:v>
                </c:pt>
                <c:pt idx="6">
                  <c:v>43101</c:v>
                </c:pt>
                <c:pt idx="7">
                  <c:v>Feb </c:v>
                </c:pt>
                <c:pt idx="8">
                  <c:v>Mar</c:v>
                </c:pt>
                <c:pt idx="9">
                  <c:v>43191</c:v>
                </c:pt>
                <c:pt idx="10">
                  <c:v>May</c:v>
                </c:pt>
                <c:pt idx="11">
                  <c:v>Aug</c:v>
                </c:pt>
                <c:pt idx="12">
                  <c:v>Sep</c:v>
                </c:pt>
              </c:strCache>
            </c:strRef>
          </c:cat>
          <c:val>
            <c:numRef>
              <c:f>Workings!$B$29:$N$29</c:f>
              <c:numCache>
                <c:formatCode>General</c:formatCode>
                <c:ptCount val="13"/>
                <c:pt idx="0">
                  <c:v>55.290576691696501</c:v>
                </c:pt>
                <c:pt idx="1">
                  <c:v>-19.621794069596287</c:v>
                </c:pt>
                <c:pt idx="2">
                  <c:v>-29.194485711984452</c:v>
                </c:pt>
                <c:pt idx="3">
                  <c:v>27.248492720127217</c:v>
                </c:pt>
                <c:pt idx="4">
                  <c:v>75.87510793324914</c:v>
                </c:pt>
                <c:pt idx="5">
                  <c:v>37.847850216174095</c:v>
                </c:pt>
                <c:pt idx="6">
                  <c:v>-31.146112099390923</c:v>
                </c:pt>
                <c:pt idx="7">
                  <c:v>-15.093538951724295</c:v>
                </c:pt>
                <c:pt idx="8">
                  <c:v>8.0156490524659461</c:v>
                </c:pt>
                <c:pt idx="9">
                  <c:v>49.669786971630494</c:v>
                </c:pt>
                <c:pt idx="10">
                  <c:v>-44.472270811070821</c:v>
                </c:pt>
                <c:pt idx="11">
                  <c:v>-22.245601629398127</c:v>
                </c:pt>
                <c:pt idx="12">
                  <c:v>-11.090077651007435</c:v>
                </c:pt>
              </c:numCache>
            </c:numRef>
          </c:val>
          <c:smooth val="0"/>
          <c:extLst>
            <c:ext xmlns:c16="http://schemas.microsoft.com/office/drawing/2014/chart" uri="{C3380CC4-5D6E-409C-BE32-E72D297353CC}">
              <c16:uniqueId val="{00000000-A325-492E-823F-16E34E1B187D}"/>
            </c:ext>
          </c:extLst>
        </c:ser>
        <c:ser>
          <c:idx val="1"/>
          <c:order val="1"/>
          <c:tx>
            <c:strRef>
              <c:f>Workings!$A$30</c:f>
              <c:strCache>
                <c:ptCount val="1"/>
                <c:pt idx="0">
                  <c:v> % Chn of Imports</c:v>
                </c:pt>
              </c:strCache>
            </c:strRef>
          </c:tx>
          <c:spPr>
            <a:ln w="28575" cap="rnd">
              <a:solidFill>
                <a:schemeClr val="accent5">
                  <a:lumMod val="60000"/>
                  <a:lumOff val="40000"/>
                </a:schemeClr>
              </a:solidFill>
              <a:round/>
            </a:ln>
            <a:effectLst/>
          </c:spPr>
          <c:marker>
            <c:symbol val="circle"/>
            <c:size val="5"/>
            <c:spPr>
              <a:solidFill>
                <a:schemeClr val="accent5">
                  <a:lumMod val="60000"/>
                  <a:lumOff val="40000"/>
                </a:schemeClr>
              </a:solidFill>
              <a:ln w="9525">
                <a:solidFill>
                  <a:schemeClr val="accent5">
                    <a:lumMod val="75000"/>
                  </a:schemeClr>
                </a:solidFill>
              </a:ln>
              <a:effectLst/>
            </c:spPr>
          </c:marker>
          <c:cat>
            <c:strRef>
              <c:f>Workings!$B$28:$N$28</c:f>
              <c:strCache>
                <c:ptCount val="13"/>
                <c:pt idx="0">
                  <c:v>42856</c:v>
                </c:pt>
                <c:pt idx="1">
                  <c:v>Jun</c:v>
                </c:pt>
                <c:pt idx="2">
                  <c:v>Jul</c:v>
                </c:pt>
                <c:pt idx="3">
                  <c:v>Aug</c:v>
                </c:pt>
                <c:pt idx="4">
                  <c:v>Oct</c:v>
                </c:pt>
                <c:pt idx="5">
                  <c:v>Dec</c:v>
                </c:pt>
                <c:pt idx="6">
                  <c:v>43101</c:v>
                </c:pt>
                <c:pt idx="7">
                  <c:v>Feb </c:v>
                </c:pt>
                <c:pt idx="8">
                  <c:v>Mar</c:v>
                </c:pt>
                <c:pt idx="9">
                  <c:v>43191</c:v>
                </c:pt>
                <c:pt idx="10">
                  <c:v>May</c:v>
                </c:pt>
                <c:pt idx="11">
                  <c:v>Aug</c:v>
                </c:pt>
                <c:pt idx="12">
                  <c:v>Sep</c:v>
                </c:pt>
              </c:strCache>
            </c:strRef>
          </c:cat>
          <c:val>
            <c:numRef>
              <c:f>Workings!$B$30:$N$30</c:f>
              <c:numCache>
                <c:formatCode>General</c:formatCode>
                <c:ptCount val="13"/>
                <c:pt idx="0">
                  <c:v>7.9728327101316498</c:v>
                </c:pt>
                <c:pt idx="1">
                  <c:v>-14.965768550487656</c:v>
                </c:pt>
                <c:pt idx="2">
                  <c:v>1.2908417297104791</c:v>
                </c:pt>
                <c:pt idx="3">
                  <c:v>4.3089675124374338</c:v>
                </c:pt>
                <c:pt idx="4">
                  <c:v>5.0329918651738526</c:v>
                </c:pt>
                <c:pt idx="5">
                  <c:v>13.464465612951827</c:v>
                </c:pt>
                <c:pt idx="6">
                  <c:v>9.1301421291121834</c:v>
                </c:pt>
                <c:pt idx="7">
                  <c:v>-3.6534970955432788</c:v>
                </c:pt>
                <c:pt idx="8">
                  <c:v>22.882281665163305</c:v>
                </c:pt>
                <c:pt idx="9">
                  <c:v>-18.347306365124251</c:v>
                </c:pt>
                <c:pt idx="10">
                  <c:v>-4.6094337710283035</c:v>
                </c:pt>
                <c:pt idx="11">
                  <c:v>-0.71504882312850571</c:v>
                </c:pt>
                <c:pt idx="12">
                  <c:v>-8.365584308767982</c:v>
                </c:pt>
              </c:numCache>
            </c:numRef>
          </c:val>
          <c:smooth val="0"/>
          <c:extLst>
            <c:ext xmlns:c16="http://schemas.microsoft.com/office/drawing/2014/chart" uri="{C3380CC4-5D6E-409C-BE32-E72D297353CC}">
              <c16:uniqueId val="{00000001-A325-492E-823F-16E34E1B187D}"/>
            </c:ext>
          </c:extLst>
        </c:ser>
        <c:dLbls>
          <c:showLegendKey val="0"/>
          <c:showVal val="0"/>
          <c:showCatName val="0"/>
          <c:showSerName val="0"/>
          <c:showPercent val="0"/>
          <c:showBubbleSize val="0"/>
        </c:dLbls>
        <c:marker val="1"/>
        <c:smooth val="0"/>
        <c:axId val="125400096"/>
        <c:axId val="1"/>
      </c:lineChart>
      <c:catAx>
        <c:axId val="125400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0096"/>
        <c:crosses val="autoZero"/>
        <c:crossBetween val="between"/>
      </c:valAx>
      <c:spPr>
        <a:noFill/>
        <a:ln w="25400">
          <a:noFill/>
        </a:ln>
      </c:spPr>
    </c:plotArea>
    <c:legend>
      <c:legendPos val="r"/>
      <c:layout>
        <c:manualLayout>
          <c:xMode val="edge"/>
          <c:yMode val="edge"/>
          <c:x val="0.49196955442227697"/>
          <c:y val="0.92932399557846823"/>
          <c:w val="0"/>
          <c:h val="1.3468463704035771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200" b="0" i="0" u="none" strike="noStrike" baseline="0">
                <a:solidFill>
                  <a:srgbClr val="333333"/>
                </a:solidFill>
                <a:latin typeface="Calibri"/>
                <a:ea typeface="Calibri"/>
                <a:cs typeface="Calibri"/>
              </a:rPr>
              <a:t>IMPORTS  BY MAJOR CATERGORIES </a:t>
            </a:r>
          </a:p>
          <a:p>
            <a:pPr>
              <a:defRPr sz="1000" b="0" i="0" u="none" strike="noStrike" baseline="0">
                <a:solidFill>
                  <a:srgbClr val="000000"/>
                </a:solidFill>
                <a:latin typeface="Calibri"/>
                <a:ea typeface="Calibri"/>
                <a:cs typeface="Calibri"/>
              </a:defRPr>
            </a:pPr>
            <a:r>
              <a:rPr lang="en-US" sz="1000" b="0" i="0" u="none" strike="noStrike" baseline="0">
                <a:solidFill>
                  <a:srgbClr val="333333"/>
                </a:solidFill>
                <a:latin typeface="Calibri"/>
                <a:ea typeface="Calibri"/>
                <a:cs typeface="Calibri"/>
              </a:rPr>
              <a:t>November 2017</a:t>
            </a:r>
          </a:p>
        </c:rich>
      </c:tx>
      <c:overlay val="0"/>
      <c:spPr>
        <a:noFill/>
        <a:ln w="25400">
          <a:noFill/>
        </a:ln>
      </c:spPr>
    </c:title>
    <c:autoTitleDeleted val="0"/>
    <c:plotArea>
      <c:layout/>
      <c:pieChart>
        <c:varyColors val="1"/>
        <c:ser>
          <c:idx val="0"/>
          <c:order val="0"/>
          <c:dPt>
            <c:idx val="0"/>
            <c:bubble3D val="0"/>
            <c:extLst>
              <c:ext xmlns:c16="http://schemas.microsoft.com/office/drawing/2014/chart" uri="{C3380CC4-5D6E-409C-BE32-E72D297353CC}">
                <c16:uniqueId val="{00000000-70E1-474B-B9D8-F1D9E01CDBEC}"/>
              </c:ext>
            </c:extLst>
          </c:dPt>
          <c:dPt>
            <c:idx val="1"/>
            <c:bubble3D val="0"/>
            <c:extLst>
              <c:ext xmlns:c16="http://schemas.microsoft.com/office/drawing/2014/chart" uri="{C3380CC4-5D6E-409C-BE32-E72D297353CC}">
                <c16:uniqueId val="{00000001-70E1-474B-B9D8-F1D9E01CDBEC}"/>
              </c:ext>
            </c:extLst>
          </c:dPt>
          <c:dPt>
            <c:idx val="2"/>
            <c:bubble3D val="0"/>
            <c:extLst>
              <c:ext xmlns:c16="http://schemas.microsoft.com/office/drawing/2014/chart" uri="{C3380CC4-5D6E-409C-BE32-E72D297353CC}">
                <c16:uniqueId val="{00000002-70E1-474B-B9D8-F1D9E01CDBEC}"/>
              </c:ext>
            </c:extLst>
          </c:dPt>
          <c:dPt>
            <c:idx val="3"/>
            <c:bubble3D val="0"/>
            <c:extLst>
              <c:ext xmlns:c16="http://schemas.microsoft.com/office/drawing/2014/chart" uri="{C3380CC4-5D6E-409C-BE32-E72D297353CC}">
                <c16:uniqueId val="{00000003-70E1-474B-B9D8-F1D9E01CDBEC}"/>
              </c:ext>
            </c:extLst>
          </c:dPt>
          <c:dPt>
            <c:idx val="4"/>
            <c:bubble3D val="0"/>
            <c:extLst>
              <c:ext xmlns:c16="http://schemas.microsoft.com/office/drawing/2014/chart" uri="{C3380CC4-5D6E-409C-BE32-E72D297353CC}">
                <c16:uniqueId val="{00000004-70E1-474B-B9D8-F1D9E01CDBEC}"/>
              </c:ext>
            </c:extLst>
          </c:dPt>
          <c:dPt>
            <c:idx val="5"/>
            <c:bubble3D val="0"/>
            <c:extLst>
              <c:ext xmlns:c16="http://schemas.microsoft.com/office/drawing/2014/chart" uri="{C3380CC4-5D6E-409C-BE32-E72D297353CC}">
                <c16:uniqueId val="{00000005-70E1-474B-B9D8-F1D9E01CDBEC}"/>
              </c:ext>
            </c:extLst>
          </c:dPt>
          <c:dPt>
            <c:idx val="6"/>
            <c:bubble3D val="0"/>
            <c:extLst>
              <c:ext xmlns:c16="http://schemas.microsoft.com/office/drawing/2014/chart" uri="{C3380CC4-5D6E-409C-BE32-E72D297353CC}">
                <c16:uniqueId val="{00000006-70E1-474B-B9D8-F1D9E01CDBEC}"/>
              </c:ext>
            </c:extLst>
          </c:dPt>
          <c:dLbls>
            <c:dLbl>
              <c:idx val="0"/>
              <c:layout>
                <c:manualLayout>
                  <c:x val="4.0374890638670169E-2"/>
                  <c:y val="7.3847696121318168E-2"/>
                </c:manualLayout>
              </c:layout>
              <c:spPr>
                <a:noFill/>
                <a:ln w="25400">
                  <a:noFill/>
                </a:ln>
              </c:spPr>
              <c:txPr>
                <a:bodyPr/>
                <a:lstStyle/>
                <a:p>
                  <a:pPr>
                    <a:defRPr sz="700" b="0" i="0" u="none" strike="noStrike" baseline="0">
                      <a:solidFill>
                        <a:srgbClr val="333333"/>
                      </a:solidFill>
                      <a:latin typeface="Calibri"/>
                      <a:ea typeface="Calibri"/>
                      <a:cs typeface="Calibri"/>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70E1-474B-B9D8-F1D9E01CDBEC}"/>
                </c:ext>
              </c:extLst>
            </c:dLbl>
            <c:dLbl>
              <c:idx val="1"/>
              <c:layout>
                <c:manualLayout>
                  <c:x val="1.2298009623797025E-2"/>
                  <c:y val="-2.2144575678040245E-2"/>
                </c:manualLayout>
              </c:layout>
              <c:spPr>
                <a:noFill/>
                <a:ln w="25400">
                  <a:noFill/>
                </a:ln>
              </c:spPr>
              <c:txPr>
                <a:bodyPr/>
                <a:lstStyle/>
                <a:p>
                  <a:pPr>
                    <a:defRPr sz="700" b="0" i="0" u="none" strike="noStrike" baseline="0">
                      <a:solidFill>
                        <a:srgbClr val="333333"/>
                      </a:solidFill>
                      <a:latin typeface="Calibri"/>
                      <a:ea typeface="Calibri"/>
                      <a:cs typeface="Calibri"/>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0E1-474B-B9D8-F1D9E01CDBEC}"/>
                </c:ext>
              </c:extLst>
            </c:dLbl>
            <c:dLbl>
              <c:idx val="2"/>
              <c:layout>
                <c:manualLayout>
                  <c:x val="4.0077107013835746E-2"/>
                  <c:y val="-2.7881298461187861E-2"/>
                </c:manualLayout>
              </c:layout>
              <c:spPr>
                <a:noFill/>
                <a:ln w="25400">
                  <a:noFill/>
                </a:ln>
              </c:spPr>
              <c:txPr>
                <a:bodyPr/>
                <a:lstStyle/>
                <a:p>
                  <a:pPr>
                    <a:defRPr sz="700" b="0" i="0" u="none" strike="noStrike" baseline="0">
                      <a:solidFill>
                        <a:srgbClr val="333333"/>
                      </a:solidFill>
                      <a:latin typeface="Calibri"/>
                      <a:ea typeface="Calibri"/>
                      <a:cs typeface="Calibri"/>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70E1-474B-B9D8-F1D9E01CDBEC}"/>
                </c:ext>
              </c:extLst>
            </c:dLbl>
            <c:dLbl>
              <c:idx val="3"/>
              <c:layout>
                <c:manualLayout>
                  <c:x val="-0.10231060559628899"/>
                  <c:y val="-0.15471044124376748"/>
                </c:manualLayout>
              </c:layout>
              <c:spPr>
                <a:noFill/>
                <a:ln w="25400">
                  <a:noFill/>
                </a:ln>
              </c:spPr>
              <c:txPr>
                <a:bodyPr/>
                <a:lstStyle/>
                <a:p>
                  <a:pPr>
                    <a:defRPr sz="700" b="0" i="0" u="none" strike="noStrike" baseline="0">
                      <a:solidFill>
                        <a:srgbClr val="333333"/>
                      </a:solidFill>
                      <a:latin typeface="Calibri"/>
                      <a:ea typeface="Calibri"/>
                      <a:cs typeface="Calibri"/>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0E1-474B-B9D8-F1D9E01CDBEC}"/>
                </c:ext>
              </c:extLst>
            </c:dLbl>
            <c:dLbl>
              <c:idx val="4"/>
              <c:layout>
                <c:manualLayout>
                  <c:x val="-4.7360421113829265E-2"/>
                  <c:y val="9.0336891978071057E-2"/>
                </c:manualLayout>
              </c:layout>
              <c:spPr>
                <a:noFill/>
                <a:ln w="25400">
                  <a:noFill/>
                </a:ln>
              </c:spPr>
              <c:txPr>
                <a:bodyPr/>
                <a:lstStyle/>
                <a:p>
                  <a:pPr>
                    <a:defRPr sz="700" b="0" i="0" u="none" strike="noStrike" baseline="0">
                      <a:solidFill>
                        <a:srgbClr val="333333"/>
                      </a:solidFill>
                      <a:latin typeface="Calibri"/>
                      <a:ea typeface="Calibri"/>
                      <a:cs typeface="Calibri"/>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70E1-474B-B9D8-F1D9E01CDBEC}"/>
                </c:ext>
              </c:extLst>
            </c:dLbl>
            <c:dLbl>
              <c:idx val="5"/>
              <c:layout>
                <c:manualLayout>
                  <c:x val="-0.15726319789443086"/>
                  <c:y val="4.7847997044774958E-2"/>
                </c:manualLayout>
              </c:layout>
              <c:tx>
                <c:rich>
                  <a:bodyPr/>
                  <a:lstStyle/>
                  <a:p>
                    <a:pPr>
                      <a:defRPr sz="700" b="0" i="0" u="none" strike="noStrike" baseline="0">
                        <a:solidFill>
                          <a:srgbClr val="333333"/>
                        </a:solidFill>
                        <a:latin typeface="Calibri"/>
                        <a:ea typeface="Calibri"/>
                        <a:cs typeface="Calibri"/>
                      </a:defRPr>
                    </a:pPr>
                    <a:r>
                      <a:rPr lang="en-US"/>
                      <a:t>[CATEGORY NAME][[PERCENTAGE]</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70E1-474B-B9D8-F1D9E01CDBEC}"/>
                </c:ext>
              </c:extLst>
            </c:dLbl>
            <c:dLbl>
              <c:idx val="6"/>
              <c:layout>
                <c:manualLayout>
                  <c:x val="0.11119730604825778"/>
                  <c:y val="1.634048309107717E-2"/>
                </c:manualLayout>
              </c:layout>
              <c:tx>
                <c:rich>
                  <a:bodyPr/>
                  <a:lstStyle/>
                  <a:p>
                    <a:pPr>
                      <a:defRPr sz="700" b="0" i="0" u="none" strike="noStrike" baseline="0">
                        <a:solidFill>
                          <a:srgbClr val="333333"/>
                        </a:solidFill>
                        <a:latin typeface="Calibri"/>
                        <a:ea typeface="Calibri"/>
                        <a:cs typeface="Calibri"/>
                      </a:defRPr>
                    </a:pPr>
                    <a:r>
                      <a:rPr lang="en-US"/>
                      <a:t>[CATEGORY NAME][[PERCENTAGE]</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70E1-474B-B9D8-F1D9E01CDBEC}"/>
                </c:ext>
              </c:extLst>
            </c:dLbl>
            <c:spPr>
              <a:noFill/>
              <a:ln w="25400">
                <a:noFill/>
              </a:ln>
            </c:spPr>
            <c:txPr>
              <a:bodyPr wrap="square" lIns="38100" tIns="19050" rIns="38100" bIns="19050" anchor="ctr">
                <a:spAutoFit/>
              </a:bodyPr>
              <a:lstStyle/>
              <a:p>
                <a:pPr>
                  <a:defRPr sz="700" b="0" i="0" u="none" strike="noStrike" baseline="0">
                    <a:solidFill>
                      <a:srgbClr val="333333"/>
                    </a:solidFill>
                    <a:latin typeface="Calibri"/>
                    <a:ea typeface="Calibri"/>
                    <a:cs typeface="Calibri"/>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Workings!$A$33:$A$39</c:f>
              <c:strCache>
                <c:ptCount val="7"/>
                <c:pt idx="0">
                  <c:v>Food and beverages</c:v>
                </c:pt>
                <c:pt idx="1">
                  <c:v>Fuel and Lubricants</c:v>
                </c:pt>
                <c:pt idx="2">
                  <c:v>Consumer Goods</c:v>
                </c:pt>
                <c:pt idx="3">
                  <c:v>Industrial supplies</c:v>
                </c:pt>
                <c:pt idx="4">
                  <c:v>Machinery equipment</c:v>
                </c:pt>
                <c:pt idx="5">
                  <c:v>Transport equipments &amp; parts</c:v>
                </c:pt>
                <c:pt idx="6">
                  <c:v>Other</c:v>
                </c:pt>
              </c:strCache>
            </c:strRef>
          </c:cat>
          <c:val>
            <c:numRef>
              <c:f>Workings!$B$33:$B$39</c:f>
              <c:numCache>
                <c:formatCode>General</c:formatCode>
                <c:ptCount val="7"/>
                <c:pt idx="0">
                  <c:v>612.13484257000016</c:v>
                </c:pt>
                <c:pt idx="1">
                  <c:v>482.62373256000018</c:v>
                </c:pt>
                <c:pt idx="2">
                  <c:v>452.27537854000019</c:v>
                </c:pt>
                <c:pt idx="3">
                  <c:v>803.37343747000136</c:v>
                </c:pt>
                <c:pt idx="4">
                  <c:v>549.53732369999864</c:v>
                </c:pt>
                <c:pt idx="5">
                  <c:v>77.886062240000015</c:v>
                </c:pt>
                <c:pt idx="6">
                  <c:v>9.4842207599999977</c:v>
                </c:pt>
              </c:numCache>
            </c:numRef>
          </c:val>
          <c:extLst>
            <c:ext xmlns:c16="http://schemas.microsoft.com/office/drawing/2014/chart" uri="{C3380CC4-5D6E-409C-BE32-E72D297353CC}">
              <c16:uniqueId val="{00000007-70E1-474B-B9D8-F1D9E01CDBEC}"/>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Workings!$N$43</c:f>
              <c:strCache>
                <c:ptCount val="1"/>
                <c:pt idx="0">
                  <c:v>  % Chn in Tourist Arrivals (monthly)</c:v>
                </c:pt>
              </c:strCache>
            </c:strRef>
          </c:tx>
          <c:spPr>
            <a:ln w="28575" cap="rnd">
              <a:solidFill>
                <a:schemeClr val="accent5">
                  <a:lumMod val="75000"/>
                </a:schemeClr>
              </a:solidFill>
              <a:round/>
            </a:ln>
            <a:effectLst/>
          </c:spPr>
          <c:marker>
            <c:symbol val="none"/>
          </c:marker>
          <c:cat>
            <c:multiLvlStrRef>
              <c:f>Workings!$O$41:$AD$42</c:f>
              <c:multiLvlStrCache>
                <c:ptCount val="16"/>
                <c:lvl>
                  <c:pt idx="0">
                    <c:v>42736</c:v>
                  </c:pt>
                  <c:pt idx="1">
                    <c:v>Feb</c:v>
                  </c:pt>
                  <c:pt idx="2">
                    <c:v>Mar</c:v>
                  </c:pt>
                  <c:pt idx="3">
                    <c:v>Apr</c:v>
                  </c:pt>
                  <c:pt idx="4">
                    <c:v>May</c:v>
                  </c:pt>
                  <c:pt idx="5">
                    <c:v>Jun</c:v>
                  </c:pt>
                  <c:pt idx="6">
                    <c:v>Jul</c:v>
                  </c:pt>
                  <c:pt idx="7">
                    <c:v>Aug</c:v>
                  </c:pt>
                  <c:pt idx="11">
                    <c:v>Sep</c:v>
                  </c:pt>
                  <c:pt idx="12">
                    <c:v>Oct</c:v>
                  </c:pt>
                  <c:pt idx="13">
                    <c:v>Nov</c:v>
                  </c:pt>
                  <c:pt idx="14">
                    <c:v>Dec</c:v>
                  </c:pt>
                  <c:pt idx="15">
                    <c:v>Jan</c:v>
                  </c:pt>
                </c:lvl>
                <c:lvl>
                  <c:pt idx="0">
                    <c:v>2017</c:v>
                  </c:pt>
                  <c:pt idx="15">
                    <c:v>2018</c:v>
                  </c:pt>
                </c:lvl>
              </c:multiLvlStrCache>
            </c:multiLvlStrRef>
          </c:cat>
          <c:val>
            <c:numRef>
              <c:f>Workings!$O$43:$AD$43</c:f>
              <c:numCache>
                <c:formatCode>General</c:formatCode>
                <c:ptCount val="16"/>
                <c:pt idx="0">
                  <c:v>4.8573579854429783</c:v>
                </c:pt>
                <c:pt idx="1">
                  <c:v>-3.418012382715252</c:v>
                </c:pt>
                <c:pt idx="2">
                  <c:v>-6.9284274526649758</c:v>
                </c:pt>
                <c:pt idx="3">
                  <c:v>6.3098566546842427</c:v>
                </c:pt>
                <c:pt idx="4">
                  <c:v>-21.943827541870519</c:v>
                </c:pt>
                <c:pt idx="5">
                  <c:v>-8.8447016290338141</c:v>
                </c:pt>
                <c:pt idx="6">
                  <c:v>32.800215906690781</c:v>
                </c:pt>
                <c:pt idx="7">
                  <c:v>7.1879832118400655</c:v>
                </c:pt>
                <c:pt idx="11">
                  <c:v>-12.63374824828951</c:v>
                </c:pt>
                <c:pt idx="12">
                  <c:v>20.7597373188406</c:v>
                </c:pt>
                <c:pt idx="13">
                  <c:v>-5.8443892300720446</c:v>
                </c:pt>
                <c:pt idx="14">
                  <c:v>18.700313677327273</c:v>
                </c:pt>
                <c:pt idx="15">
                  <c:v>-0.48237917799791585</c:v>
                </c:pt>
              </c:numCache>
            </c:numRef>
          </c:val>
          <c:smooth val="0"/>
          <c:extLst>
            <c:ext xmlns:c16="http://schemas.microsoft.com/office/drawing/2014/chart" uri="{C3380CC4-5D6E-409C-BE32-E72D297353CC}">
              <c16:uniqueId val="{00000000-A6F1-4CA1-9678-E44C59207C08}"/>
            </c:ext>
          </c:extLst>
        </c:ser>
        <c:ser>
          <c:idx val="1"/>
          <c:order val="1"/>
          <c:tx>
            <c:strRef>
              <c:f>Workings!$N$44</c:f>
              <c:strCache>
                <c:ptCount val="1"/>
                <c:pt idx="0">
                  <c:v> % Chn in Arrivals - month-on-month</c:v>
                </c:pt>
              </c:strCache>
            </c:strRef>
          </c:tx>
          <c:spPr>
            <a:ln w="28575" cap="rnd">
              <a:solidFill>
                <a:schemeClr val="accent2"/>
              </a:solidFill>
              <a:round/>
            </a:ln>
            <a:effectLst/>
          </c:spPr>
          <c:marker>
            <c:symbol val="none"/>
          </c:marker>
          <c:cat>
            <c:multiLvlStrRef>
              <c:f>Workings!$O$41:$AD$42</c:f>
              <c:multiLvlStrCache>
                <c:ptCount val="16"/>
                <c:lvl>
                  <c:pt idx="0">
                    <c:v>42736</c:v>
                  </c:pt>
                  <c:pt idx="1">
                    <c:v>Feb</c:v>
                  </c:pt>
                  <c:pt idx="2">
                    <c:v>Mar</c:v>
                  </c:pt>
                  <c:pt idx="3">
                    <c:v>Apr</c:v>
                  </c:pt>
                  <c:pt idx="4">
                    <c:v>May</c:v>
                  </c:pt>
                  <c:pt idx="5">
                    <c:v>Jun</c:v>
                  </c:pt>
                  <c:pt idx="6">
                    <c:v>Jul</c:v>
                  </c:pt>
                  <c:pt idx="7">
                    <c:v>Aug</c:v>
                  </c:pt>
                  <c:pt idx="11">
                    <c:v>Sep</c:v>
                  </c:pt>
                  <c:pt idx="12">
                    <c:v>Oct</c:v>
                  </c:pt>
                  <c:pt idx="13">
                    <c:v>Nov</c:v>
                  </c:pt>
                  <c:pt idx="14">
                    <c:v>Dec</c:v>
                  </c:pt>
                  <c:pt idx="15">
                    <c:v>Jan</c:v>
                  </c:pt>
                </c:lvl>
                <c:lvl>
                  <c:pt idx="0">
                    <c:v>2017</c:v>
                  </c:pt>
                  <c:pt idx="15">
                    <c:v>2018</c:v>
                  </c:pt>
                </c:lvl>
              </c:multiLvlStrCache>
            </c:multiLvlStrRef>
          </c:cat>
          <c:val>
            <c:numRef>
              <c:f>Workings!$O$44:$AD$44</c:f>
              <c:numCache>
                <c:formatCode>General</c:formatCode>
                <c:ptCount val="16"/>
                <c:pt idx="0">
                  <c:v>15.627882947710248</c:v>
                </c:pt>
                <c:pt idx="1">
                  <c:v>0.3423436865358731</c:v>
                </c:pt>
                <c:pt idx="2">
                  <c:v>-2.1419079135940766</c:v>
                </c:pt>
                <c:pt idx="3">
                  <c:v>15.731498748707651</c:v>
                </c:pt>
                <c:pt idx="4">
                  <c:v>0.28210408890032568</c:v>
                </c:pt>
                <c:pt idx="5">
                  <c:v>7.8295417162233871</c:v>
                </c:pt>
                <c:pt idx="6">
                  <c:v>2.4838814836279255</c:v>
                </c:pt>
                <c:pt idx="7">
                  <c:v>8.0404695320710253</c:v>
                </c:pt>
                <c:pt idx="11">
                  <c:v>3.99866547606198</c:v>
                </c:pt>
                <c:pt idx="12">
                  <c:v>8.9344534381942111</c:v>
                </c:pt>
                <c:pt idx="13">
                  <c:v>15.237348429790011</c:v>
                </c:pt>
                <c:pt idx="14">
                  <c:v>19.669539027859106</c:v>
                </c:pt>
                <c:pt idx="15">
                  <c:v>13.575509031722731</c:v>
                </c:pt>
              </c:numCache>
            </c:numRef>
          </c:val>
          <c:smooth val="0"/>
          <c:extLst>
            <c:ext xmlns:c16="http://schemas.microsoft.com/office/drawing/2014/chart" uri="{C3380CC4-5D6E-409C-BE32-E72D297353CC}">
              <c16:uniqueId val="{00000001-A6F1-4CA1-9678-E44C59207C08}"/>
            </c:ext>
          </c:extLst>
        </c:ser>
        <c:dLbls>
          <c:showLegendKey val="0"/>
          <c:showVal val="0"/>
          <c:showCatName val="0"/>
          <c:showSerName val="0"/>
          <c:showPercent val="0"/>
          <c:showBubbleSize val="0"/>
        </c:dLbls>
        <c:smooth val="0"/>
        <c:axId val="125404256"/>
        <c:axId val="1"/>
      </c:lineChart>
      <c:catAx>
        <c:axId val="125404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4256"/>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Workings!$E$59</c:f>
              <c:strCache>
                <c:ptCount val="1"/>
                <c:pt idx="0">
                  <c:v>Fish purchases ('000 MTs)</c:v>
                </c:pt>
              </c:strCache>
            </c:strRef>
          </c:tx>
          <c:spPr>
            <a:solidFill>
              <a:schemeClr val="accent5">
                <a:lumMod val="40000"/>
                <a:lumOff val="60000"/>
              </a:schemeClr>
            </a:solidFill>
            <a:ln>
              <a:noFill/>
            </a:ln>
            <a:effectLst/>
          </c:spPr>
          <c:invertIfNegative val="0"/>
          <c:cat>
            <c:strRef>
              <c:f>Workings!$F$58:$P$58</c:f>
              <c:strCache>
                <c:ptCount val="11"/>
                <c:pt idx="0">
                  <c:v>Jan</c:v>
                </c:pt>
                <c:pt idx="1">
                  <c:v>Feb</c:v>
                </c:pt>
                <c:pt idx="2">
                  <c:v>Mar</c:v>
                </c:pt>
                <c:pt idx="3">
                  <c:v>Apr</c:v>
                </c:pt>
                <c:pt idx="4">
                  <c:v>May</c:v>
                </c:pt>
                <c:pt idx="5">
                  <c:v>Jun</c:v>
                </c:pt>
                <c:pt idx="6">
                  <c:v>Jul</c:v>
                </c:pt>
                <c:pt idx="7">
                  <c:v>Aug</c:v>
                </c:pt>
                <c:pt idx="8">
                  <c:v>Sep</c:v>
                </c:pt>
                <c:pt idx="9">
                  <c:v>Oct</c:v>
                </c:pt>
                <c:pt idx="10">
                  <c:v>Nov</c:v>
                </c:pt>
              </c:strCache>
            </c:strRef>
          </c:cat>
          <c:val>
            <c:numRef>
              <c:f>Workings!$F$59:$P$59</c:f>
              <c:numCache>
                <c:formatCode>General</c:formatCode>
                <c:ptCount val="11"/>
                <c:pt idx="0">
                  <c:v>8.3852395499999997</c:v>
                </c:pt>
                <c:pt idx="1">
                  <c:v>6.53671954</c:v>
                </c:pt>
                <c:pt idx="2">
                  <c:v>6.3362513200000006</c:v>
                </c:pt>
                <c:pt idx="3">
                  <c:v>7.95881142</c:v>
                </c:pt>
                <c:pt idx="4">
                  <c:v>7.5818321600000003</c:v>
                </c:pt>
                <c:pt idx="5">
                  <c:v>4.2996456900000002</c:v>
                </c:pt>
                <c:pt idx="6">
                  <c:v>5.8335413900000006</c:v>
                </c:pt>
                <c:pt idx="7">
                  <c:v>3.51555587</c:v>
                </c:pt>
                <c:pt idx="8">
                  <c:v>2.9807921900000003</c:v>
                </c:pt>
                <c:pt idx="9">
                  <c:v>5.0768679300000006</c:v>
                </c:pt>
                <c:pt idx="10">
                  <c:v>7.9200150499999999</c:v>
                </c:pt>
              </c:numCache>
            </c:numRef>
          </c:val>
          <c:extLst>
            <c:ext xmlns:c16="http://schemas.microsoft.com/office/drawing/2014/chart" uri="{C3380CC4-5D6E-409C-BE32-E72D297353CC}">
              <c16:uniqueId val="{00000000-7A1E-4B14-A636-5F51B40C4500}"/>
            </c:ext>
          </c:extLst>
        </c:ser>
        <c:ser>
          <c:idx val="1"/>
          <c:order val="1"/>
          <c:tx>
            <c:strRef>
              <c:f>Workings!$E$60</c:f>
              <c:strCache>
                <c:ptCount val="1"/>
                <c:pt idx="0">
                  <c:v>Fish Exports  ('000 MTs)</c:v>
                </c:pt>
              </c:strCache>
            </c:strRef>
          </c:tx>
          <c:spPr>
            <a:solidFill>
              <a:schemeClr val="accent5">
                <a:lumMod val="75000"/>
              </a:schemeClr>
            </a:solidFill>
            <a:ln>
              <a:noFill/>
            </a:ln>
            <a:effectLst/>
          </c:spPr>
          <c:invertIfNegative val="0"/>
          <c:cat>
            <c:strRef>
              <c:f>Workings!$F$58:$P$58</c:f>
              <c:strCache>
                <c:ptCount val="11"/>
                <c:pt idx="0">
                  <c:v>Jan</c:v>
                </c:pt>
                <c:pt idx="1">
                  <c:v>Feb</c:v>
                </c:pt>
                <c:pt idx="2">
                  <c:v>Mar</c:v>
                </c:pt>
                <c:pt idx="3">
                  <c:v>Apr</c:v>
                </c:pt>
                <c:pt idx="4">
                  <c:v>May</c:v>
                </c:pt>
                <c:pt idx="5">
                  <c:v>Jun</c:v>
                </c:pt>
                <c:pt idx="6">
                  <c:v>Jul</c:v>
                </c:pt>
                <c:pt idx="7">
                  <c:v>Aug</c:v>
                </c:pt>
                <c:pt idx="8">
                  <c:v>Sep</c:v>
                </c:pt>
                <c:pt idx="9">
                  <c:v>Oct</c:v>
                </c:pt>
                <c:pt idx="10">
                  <c:v>Nov</c:v>
                </c:pt>
              </c:strCache>
            </c:strRef>
          </c:cat>
          <c:val>
            <c:numRef>
              <c:f>Workings!$F$60:$P$60</c:f>
              <c:numCache>
                <c:formatCode>General</c:formatCode>
                <c:ptCount val="11"/>
                <c:pt idx="0">
                  <c:v>10.017535520000001</c:v>
                </c:pt>
                <c:pt idx="1">
                  <c:v>7.3483004100000002</c:v>
                </c:pt>
                <c:pt idx="2">
                  <c:v>3.3799254500000009</c:v>
                </c:pt>
                <c:pt idx="3">
                  <c:v>4.07124825</c:v>
                </c:pt>
                <c:pt idx="4">
                  <c:v>8.7667922400000045</c:v>
                </c:pt>
                <c:pt idx="5">
                  <c:v>6.8537129400000021</c:v>
                </c:pt>
                <c:pt idx="6">
                  <c:v>3.8694359500000002</c:v>
                </c:pt>
                <c:pt idx="7">
                  <c:v>4.7192379799999991</c:v>
                </c:pt>
                <c:pt idx="8">
                  <c:v>2.4156043599999997</c:v>
                </c:pt>
                <c:pt idx="9">
                  <c:v>4.5520287499999998</c:v>
                </c:pt>
                <c:pt idx="10">
                  <c:v>5.5160589399999997</c:v>
                </c:pt>
              </c:numCache>
            </c:numRef>
          </c:val>
          <c:extLst>
            <c:ext xmlns:c16="http://schemas.microsoft.com/office/drawing/2014/chart" uri="{C3380CC4-5D6E-409C-BE32-E72D297353CC}">
              <c16:uniqueId val="{00000001-7A1E-4B14-A636-5F51B40C4500}"/>
            </c:ext>
          </c:extLst>
        </c:ser>
        <c:dLbls>
          <c:showLegendKey val="0"/>
          <c:showVal val="0"/>
          <c:showCatName val="0"/>
          <c:showSerName val="0"/>
          <c:showPercent val="0"/>
          <c:showBubbleSize val="0"/>
        </c:dLbls>
        <c:gapWidth val="219"/>
        <c:overlap val="-27"/>
        <c:axId val="125400512"/>
        <c:axId val="1"/>
      </c:barChart>
      <c:catAx>
        <c:axId val="12540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0512"/>
        <c:crosses val="autoZero"/>
        <c:crossBetween val="between"/>
      </c:valAx>
      <c:spPr>
        <a:noFill/>
        <a:ln w="25400">
          <a:noFill/>
        </a:ln>
      </c:spPr>
    </c:plotArea>
    <c:legend>
      <c:legendPos val="r"/>
      <c:layout>
        <c:manualLayout>
          <c:xMode val="edge"/>
          <c:yMode val="edge"/>
          <c:x val="0.36176529911001609"/>
          <c:y val="0.91611363322059247"/>
          <c:w val="0.24970332093452288"/>
          <c:h val="4.1959403048271414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Calibri"/>
                <a:ea typeface="Calibri"/>
                <a:cs typeface="Calibri"/>
              </a:defRPr>
            </a:pPr>
            <a:r>
              <a:rPr lang="en-US"/>
              <a:t>INFLATION 2017</a:t>
            </a:r>
          </a:p>
        </c:rich>
      </c:tx>
      <c:overlay val="0"/>
      <c:spPr>
        <a:noFill/>
        <a:ln w="25400">
          <a:noFill/>
        </a:ln>
      </c:spPr>
    </c:title>
    <c:autoTitleDeleted val="0"/>
    <c:plotArea>
      <c:layout/>
      <c:lineChart>
        <c:grouping val="standard"/>
        <c:varyColors val="0"/>
        <c:ser>
          <c:idx val="0"/>
          <c:order val="0"/>
          <c:tx>
            <c:strRef>
              <c:f>Workings!$A$65</c:f>
              <c:strCache>
                <c:ptCount val="1"/>
                <c:pt idx="0">
                  <c:v>National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Workings!$B$64:$N$64</c:f>
              <c:strCache>
                <c:ptCount val="13"/>
                <c:pt idx="0">
                  <c:v>42736</c:v>
                </c:pt>
                <c:pt idx="1">
                  <c:v>Feb</c:v>
                </c:pt>
                <c:pt idx="2">
                  <c:v>Mar</c:v>
                </c:pt>
                <c:pt idx="3">
                  <c:v>Apr</c:v>
                </c:pt>
                <c:pt idx="4">
                  <c:v>May</c:v>
                </c:pt>
                <c:pt idx="5">
                  <c:v>Jun</c:v>
                </c:pt>
                <c:pt idx="6">
                  <c:v>Jul</c:v>
                </c:pt>
                <c:pt idx="7">
                  <c:v>Aug</c:v>
                </c:pt>
                <c:pt idx="8">
                  <c:v>Sep</c:v>
                </c:pt>
                <c:pt idx="9">
                  <c:v>Oct</c:v>
                </c:pt>
                <c:pt idx="10">
                  <c:v>Nov</c:v>
                </c:pt>
                <c:pt idx="11">
                  <c:v>Dec</c:v>
                </c:pt>
                <c:pt idx="12">
                  <c:v>Jan '18</c:v>
                </c:pt>
              </c:strCache>
            </c:strRef>
          </c:cat>
          <c:val>
            <c:numRef>
              <c:f>Workings!$B$65:$N$65</c:f>
              <c:numCache>
                <c:formatCode>General</c:formatCode>
                <c:ptCount val="13"/>
                <c:pt idx="0">
                  <c:v>0.48</c:v>
                </c:pt>
                <c:pt idx="1">
                  <c:v>0.35</c:v>
                </c:pt>
                <c:pt idx="2">
                  <c:v>0.65</c:v>
                </c:pt>
                <c:pt idx="3">
                  <c:v>-0.01</c:v>
                </c:pt>
                <c:pt idx="4">
                  <c:v>0.24</c:v>
                </c:pt>
                <c:pt idx="5">
                  <c:v>-1</c:v>
                </c:pt>
                <c:pt idx="6">
                  <c:v>-7.0000000000000007E-2</c:v>
                </c:pt>
                <c:pt idx="7">
                  <c:v>-0.36</c:v>
                </c:pt>
                <c:pt idx="8">
                  <c:v>0.52</c:v>
                </c:pt>
                <c:pt idx="9">
                  <c:v>-0.27</c:v>
                </c:pt>
                <c:pt idx="10">
                  <c:v>-0.18</c:v>
                </c:pt>
                <c:pt idx="11">
                  <c:v>0.93</c:v>
                </c:pt>
                <c:pt idx="12">
                  <c:v>0.31</c:v>
                </c:pt>
              </c:numCache>
            </c:numRef>
          </c:val>
          <c:smooth val="0"/>
          <c:extLst>
            <c:ext xmlns:c16="http://schemas.microsoft.com/office/drawing/2014/chart" uri="{C3380CC4-5D6E-409C-BE32-E72D297353CC}">
              <c16:uniqueId val="{00000000-3D84-4AB3-BE18-DA9BF87804EE}"/>
            </c:ext>
          </c:extLst>
        </c:ser>
        <c:ser>
          <c:idx val="1"/>
          <c:order val="1"/>
          <c:tx>
            <c:strRef>
              <c:f>Workings!$A$66</c:f>
              <c:strCache>
                <c:ptCount val="1"/>
                <c:pt idx="0">
                  <c:v>Male'</c:v>
                </c:pt>
              </c:strCache>
            </c:strRef>
          </c:tx>
          <c:spPr>
            <a:ln w="28575" cap="rnd">
              <a:solidFill>
                <a:schemeClr val="accent5">
                  <a:lumMod val="60000"/>
                  <a:lumOff val="40000"/>
                </a:schemeClr>
              </a:solidFill>
              <a:round/>
            </a:ln>
            <a:effectLst/>
          </c:spPr>
          <c:marker>
            <c:symbol val="circle"/>
            <c:size val="5"/>
            <c:spPr>
              <a:solidFill>
                <a:schemeClr val="accent5">
                  <a:lumMod val="50000"/>
                </a:schemeClr>
              </a:solidFill>
              <a:ln w="9525">
                <a:solidFill>
                  <a:schemeClr val="accent5">
                    <a:lumMod val="50000"/>
                  </a:schemeClr>
                </a:solidFill>
              </a:ln>
              <a:effectLst/>
            </c:spPr>
          </c:marker>
          <c:cat>
            <c:strRef>
              <c:f>Workings!$B$64:$N$64</c:f>
              <c:strCache>
                <c:ptCount val="13"/>
                <c:pt idx="0">
                  <c:v>42736</c:v>
                </c:pt>
                <c:pt idx="1">
                  <c:v>Feb</c:v>
                </c:pt>
                <c:pt idx="2">
                  <c:v>Mar</c:v>
                </c:pt>
                <c:pt idx="3">
                  <c:v>Apr</c:v>
                </c:pt>
                <c:pt idx="4">
                  <c:v>May</c:v>
                </c:pt>
                <c:pt idx="5">
                  <c:v>Jun</c:v>
                </c:pt>
                <c:pt idx="6">
                  <c:v>Jul</c:v>
                </c:pt>
                <c:pt idx="7">
                  <c:v>Aug</c:v>
                </c:pt>
                <c:pt idx="8">
                  <c:v>Sep</c:v>
                </c:pt>
                <c:pt idx="9">
                  <c:v>Oct</c:v>
                </c:pt>
                <c:pt idx="10">
                  <c:v>Nov</c:v>
                </c:pt>
                <c:pt idx="11">
                  <c:v>Dec</c:v>
                </c:pt>
                <c:pt idx="12">
                  <c:v>Jan '18</c:v>
                </c:pt>
              </c:strCache>
            </c:strRef>
          </c:cat>
          <c:val>
            <c:numRef>
              <c:f>Workings!$B$66:$N$66</c:f>
              <c:numCache>
                <c:formatCode>General</c:formatCode>
                <c:ptCount val="13"/>
                <c:pt idx="0">
                  <c:v>0.35</c:v>
                </c:pt>
                <c:pt idx="1">
                  <c:v>0.18</c:v>
                </c:pt>
                <c:pt idx="2">
                  <c:v>0.22</c:v>
                </c:pt>
                <c:pt idx="3">
                  <c:v>0.04</c:v>
                </c:pt>
                <c:pt idx="4">
                  <c:v>0.26</c:v>
                </c:pt>
                <c:pt idx="5">
                  <c:v>-0.56999999999999995</c:v>
                </c:pt>
                <c:pt idx="6">
                  <c:v>0.47</c:v>
                </c:pt>
                <c:pt idx="7">
                  <c:v>-0.25</c:v>
                </c:pt>
                <c:pt idx="8">
                  <c:v>0.61</c:v>
                </c:pt>
                <c:pt idx="9">
                  <c:v>0.03</c:v>
                </c:pt>
                <c:pt idx="10">
                  <c:v>0.06</c:v>
                </c:pt>
                <c:pt idx="11">
                  <c:v>0.83</c:v>
                </c:pt>
                <c:pt idx="12">
                  <c:v>0.23</c:v>
                </c:pt>
              </c:numCache>
            </c:numRef>
          </c:val>
          <c:smooth val="0"/>
          <c:extLst>
            <c:ext xmlns:c16="http://schemas.microsoft.com/office/drawing/2014/chart" uri="{C3380CC4-5D6E-409C-BE32-E72D297353CC}">
              <c16:uniqueId val="{00000001-3D84-4AB3-BE18-DA9BF87804EE}"/>
            </c:ext>
          </c:extLst>
        </c:ser>
        <c:ser>
          <c:idx val="2"/>
          <c:order val="2"/>
          <c:tx>
            <c:strRef>
              <c:f>Workings!$A$67</c:f>
              <c:strCache>
                <c:ptCount val="1"/>
                <c:pt idx="0">
                  <c:v>Atolls</c:v>
                </c:pt>
              </c:strCache>
            </c:strRef>
          </c:tx>
          <c:spPr>
            <a:ln w="28575" cap="rnd">
              <a:solidFill>
                <a:schemeClr val="accent5">
                  <a:lumMod val="50000"/>
                </a:schemeClr>
              </a:solidFill>
              <a:round/>
            </a:ln>
            <a:effectLst/>
          </c:spPr>
          <c:marker>
            <c:symbol val="circle"/>
            <c:size val="5"/>
            <c:spPr>
              <a:solidFill>
                <a:schemeClr val="accent5">
                  <a:lumMod val="60000"/>
                  <a:lumOff val="40000"/>
                </a:schemeClr>
              </a:solidFill>
              <a:ln w="9525">
                <a:solidFill>
                  <a:schemeClr val="accent5">
                    <a:lumMod val="60000"/>
                    <a:lumOff val="40000"/>
                  </a:schemeClr>
                </a:solidFill>
              </a:ln>
              <a:effectLst/>
            </c:spPr>
          </c:marker>
          <c:cat>
            <c:strRef>
              <c:f>Workings!$B$64:$N$64</c:f>
              <c:strCache>
                <c:ptCount val="13"/>
                <c:pt idx="0">
                  <c:v>42736</c:v>
                </c:pt>
                <c:pt idx="1">
                  <c:v>Feb</c:v>
                </c:pt>
                <c:pt idx="2">
                  <c:v>Mar</c:v>
                </c:pt>
                <c:pt idx="3">
                  <c:v>Apr</c:v>
                </c:pt>
                <c:pt idx="4">
                  <c:v>May</c:v>
                </c:pt>
                <c:pt idx="5">
                  <c:v>Jun</c:v>
                </c:pt>
                <c:pt idx="6">
                  <c:v>Jul</c:v>
                </c:pt>
                <c:pt idx="7">
                  <c:v>Aug</c:v>
                </c:pt>
                <c:pt idx="8">
                  <c:v>Sep</c:v>
                </c:pt>
                <c:pt idx="9">
                  <c:v>Oct</c:v>
                </c:pt>
                <c:pt idx="10">
                  <c:v>Nov</c:v>
                </c:pt>
                <c:pt idx="11">
                  <c:v>Dec</c:v>
                </c:pt>
                <c:pt idx="12">
                  <c:v>Jan '18</c:v>
                </c:pt>
              </c:strCache>
            </c:strRef>
          </c:cat>
          <c:val>
            <c:numRef>
              <c:f>Workings!$B$67:$N$67</c:f>
              <c:numCache>
                <c:formatCode>General</c:formatCode>
                <c:ptCount val="13"/>
                <c:pt idx="0">
                  <c:v>0.6</c:v>
                </c:pt>
                <c:pt idx="1">
                  <c:v>0.5</c:v>
                </c:pt>
                <c:pt idx="2">
                  <c:v>1.03</c:v>
                </c:pt>
                <c:pt idx="3">
                  <c:v>-0.05</c:v>
                </c:pt>
                <c:pt idx="4">
                  <c:v>0.21</c:v>
                </c:pt>
                <c:pt idx="5">
                  <c:v>-1.36</c:v>
                </c:pt>
                <c:pt idx="6">
                  <c:v>-0.54</c:v>
                </c:pt>
                <c:pt idx="7">
                  <c:v>-0.46</c:v>
                </c:pt>
                <c:pt idx="8">
                  <c:v>0.44</c:v>
                </c:pt>
                <c:pt idx="9">
                  <c:v>-0.53</c:v>
                </c:pt>
                <c:pt idx="10">
                  <c:v>-0.4</c:v>
                </c:pt>
                <c:pt idx="11">
                  <c:v>1.01</c:v>
                </c:pt>
                <c:pt idx="12">
                  <c:v>0.38</c:v>
                </c:pt>
              </c:numCache>
            </c:numRef>
          </c:val>
          <c:smooth val="0"/>
          <c:extLst>
            <c:ext xmlns:c16="http://schemas.microsoft.com/office/drawing/2014/chart" uri="{C3380CC4-5D6E-409C-BE32-E72D297353CC}">
              <c16:uniqueId val="{00000002-3D84-4AB3-BE18-DA9BF87804EE}"/>
            </c:ext>
          </c:extLst>
        </c:ser>
        <c:dLbls>
          <c:showLegendKey val="0"/>
          <c:showVal val="0"/>
          <c:showCatName val="0"/>
          <c:showSerName val="0"/>
          <c:showPercent val="0"/>
          <c:showBubbleSize val="0"/>
        </c:dLbls>
        <c:marker val="1"/>
        <c:smooth val="0"/>
        <c:axId val="125408416"/>
        <c:axId val="1"/>
      </c:lineChart>
      <c:catAx>
        <c:axId val="125408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8416"/>
        <c:crosses val="autoZero"/>
        <c:crossBetween val="between"/>
      </c:valAx>
      <c:spPr>
        <a:noFill/>
        <a:ln w="25400">
          <a:noFill/>
        </a:ln>
      </c:spPr>
    </c:plotArea>
    <c:legend>
      <c:legendPos val="r"/>
      <c:layout>
        <c:manualLayout>
          <c:xMode val="edge"/>
          <c:yMode val="edge"/>
          <c:x val="0.48332475703118483"/>
          <c:y val="0.93359671782403886"/>
          <c:w val="0"/>
          <c:h val="1.3986467682757136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5840348365545216"/>
          <c:y val="0.85185166149270497"/>
        </c:manualLayout>
      </c:layout>
      <c:overlay val="0"/>
      <c:spPr>
        <a:noFill/>
        <a:ln w="25400">
          <a:noFill/>
        </a:ln>
      </c:spPr>
      <c:txPr>
        <a:bodyPr/>
        <a:lstStyle/>
        <a:p>
          <a:pPr>
            <a:defRPr sz="800" b="0" i="0" u="none" strike="noStrike" baseline="0">
              <a:solidFill>
                <a:srgbClr val="333333"/>
              </a:solidFill>
              <a:latin typeface="Faruma"/>
              <a:ea typeface="Faruma"/>
              <a:cs typeface="Faruma"/>
            </a:defRPr>
          </a:pPr>
          <a:endParaRPr lang="en-US"/>
        </a:p>
      </c:txPr>
    </c:title>
    <c:autoTitleDeleted val="0"/>
    <c:plotArea>
      <c:layout/>
      <c:lineChart>
        <c:grouping val="standard"/>
        <c:varyColors val="0"/>
        <c:ser>
          <c:idx val="0"/>
          <c:order val="0"/>
          <c:tx>
            <c:strRef>
              <c:f>Workings!$Z$67</c:f>
              <c:strCache>
                <c:ptCount val="1"/>
                <c:pt idx="0">
                  <c:v>ފަތުރުވެރިން ޒިޔާރަތްކުރި އަދަދު ކުރިއަރާފައިވާ މިންވަރު</c:v>
                </c:pt>
              </c:strCache>
            </c:strRef>
          </c:tx>
          <c:spPr>
            <a:ln w="28575" cap="rnd">
              <a:solidFill>
                <a:schemeClr val="accent5">
                  <a:lumMod val="50000"/>
                </a:schemeClr>
              </a:solidFill>
              <a:round/>
            </a:ln>
            <a:effectLst/>
          </c:spPr>
          <c:marker>
            <c:symbol val="none"/>
          </c:marker>
          <c:cat>
            <c:multiLvlStrRef>
              <c:f>Workings!$AA$65:$AM$66</c:f>
              <c:multiLvlStrCache>
                <c:ptCount val="13"/>
                <c:lvl>
                  <c:pt idx="0">
                    <c:v>Jan</c:v>
                  </c:pt>
                  <c:pt idx="1">
                    <c:v>Feb</c:v>
                  </c:pt>
                  <c:pt idx="2">
                    <c:v>Mar</c:v>
                  </c:pt>
                  <c:pt idx="3">
                    <c:v>Apr</c:v>
                  </c:pt>
                  <c:pt idx="4">
                    <c:v>May</c:v>
                  </c:pt>
                  <c:pt idx="5">
                    <c:v>Jun</c:v>
                  </c:pt>
                  <c:pt idx="6">
                    <c:v>Jul</c:v>
                  </c:pt>
                  <c:pt idx="7">
                    <c:v>Aug</c:v>
                  </c:pt>
                  <c:pt idx="8">
                    <c:v>Sep</c:v>
                  </c:pt>
                  <c:pt idx="9">
                    <c:v>Oct</c:v>
                  </c:pt>
                  <c:pt idx="10">
                    <c:v>Nov</c:v>
                  </c:pt>
                  <c:pt idx="11">
                    <c:v>Dec</c:v>
                  </c:pt>
                  <c:pt idx="12">
                    <c:v>Jan</c:v>
                  </c:pt>
                </c:lvl>
                <c:lvl>
                  <c:pt idx="0">
                    <c:v>2017</c:v>
                  </c:pt>
                  <c:pt idx="12">
                    <c:v>2018</c:v>
                  </c:pt>
                </c:lvl>
              </c:multiLvlStrCache>
            </c:multiLvlStrRef>
          </c:cat>
          <c:val>
            <c:numRef>
              <c:f>Workings!$AA$67:$AM$67</c:f>
              <c:numCache>
                <c:formatCode>General</c:formatCode>
                <c:ptCount val="13"/>
                <c:pt idx="0">
                  <c:v>4.8573579854429783</c:v>
                </c:pt>
                <c:pt idx="1">
                  <c:v>-3.418012382715252</c:v>
                </c:pt>
                <c:pt idx="2">
                  <c:v>-6.9284274526649758</c:v>
                </c:pt>
                <c:pt idx="3">
                  <c:v>6.3098566546842427</c:v>
                </c:pt>
                <c:pt idx="4">
                  <c:v>-21.943827541870519</c:v>
                </c:pt>
                <c:pt idx="5">
                  <c:v>-8.8447016290338141</c:v>
                </c:pt>
                <c:pt idx="6">
                  <c:v>32.800215906690781</c:v>
                </c:pt>
                <c:pt idx="7">
                  <c:v>7.1879832118400655</c:v>
                </c:pt>
                <c:pt idx="8">
                  <c:v>-12.63374824828951</c:v>
                </c:pt>
                <c:pt idx="9">
                  <c:v>20.7597373188406</c:v>
                </c:pt>
                <c:pt idx="10">
                  <c:v>-5.8443892300720446</c:v>
                </c:pt>
                <c:pt idx="11">
                  <c:v>18.700313677327273</c:v>
                </c:pt>
                <c:pt idx="12">
                  <c:v>-0.48237917799791585</c:v>
                </c:pt>
              </c:numCache>
            </c:numRef>
          </c:val>
          <c:smooth val="0"/>
          <c:extLst>
            <c:ext xmlns:c16="http://schemas.microsoft.com/office/drawing/2014/chart" uri="{C3380CC4-5D6E-409C-BE32-E72D297353CC}">
              <c16:uniqueId val="{00000000-167B-4350-8DF5-C5960173263F}"/>
            </c:ext>
          </c:extLst>
        </c:ser>
        <c:dLbls>
          <c:showLegendKey val="0"/>
          <c:showVal val="0"/>
          <c:showCatName val="0"/>
          <c:showSerName val="0"/>
          <c:showPercent val="0"/>
          <c:showBubbleSize val="0"/>
        </c:dLbls>
        <c:smooth val="0"/>
        <c:axId val="125400928"/>
        <c:axId val="1"/>
      </c:lineChart>
      <c:catAx>
        <c:axId val="125400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0928"/>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84284776902887"/>
          <c:y val="0.13425925925925927"/>
          <c:w val="0.84101596675415569"/>
          <c:h val="0.62305883639545068"/>
        </c:manualLayout>
      </c:layout>
      <c:barChart>
        <c:barDir val="col"/>
        <c:grouping val="clustered"/>
        <c:varyColors val="0"/>
        <c:ser>
          <c:idx val="0"/>
          <c:order val="0"/>
          <c:tx>
            <c:strRef>
              <c:f>Workings!$A$75</c:f>
              <c:strCache>
                <c:ptCount val="1"/>
                <c:pt idx="0">
                  <c:v>އާމްދަނީ</c:v>
                </c:pt>
              </c:strCache>
            </c:strRef>
          </c:tx>
          <c:spPr>
            <a:solidFill>
              <a:schemeClr val="accent5">
                <a:lumMod val="60000"/>
                <a:lumOff val="40000"/>
              </a:schemeClr>
            </a:solidFill>
            <a:ln>
              <a:noFill/>
            </a:ln>
            <a:effectLst/>
          </c:spPr>
          <c:invertIfNegative val="0"/>
          <c:cat>
            <c:strRef>
              <c:f>Workings!$B$74:$M$74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Workings!$B$75:$M$75</c:f>
              <c:numCache>
                <c:formatCode>General</c:formatCode>
                <c:ptCount val="12"/>
                <c:pt idx="0">
                  <c:v>2410.3930564500006</c:v>
                </c:pt>
                <c:pt idx="1">
                  <c:v>1541.9334837200001</c:v>
                </c:pt>
                <c:pt idx="2">
                  <c:v>1702.2872492199997</c:v>
                </c:pt>
                <c:pt idx="3">
                  <c:v>1326.7924092699998</c:v>
                </c:pt>
                <c:pt idx="4">
                  <c:v>1831.8507554800005</c:v>
                </c:pt>
                <c:pt idx="5">
                  <c:v>1371.3364933600001</c:v>
                </c:pt>
                <c:pt idx="6">
                  <c:v>2510.8149119700001</c:v>
                </c:pt>
                <c:pt idx="7">
                  <c:v>1728.7267930799999</c:v>
                </c:pt>
                <c:pt idx="8">
                  <c:v>1273.2870564499999</c:v>
                </c:pt>
                <c:pt idx="9">
                  <c:v>1428.5462092700002</c:v>
                </c:pt>
                <c:pt idx="10">
                  <c:v>1242.55701277</c:v>
                </c:pt>
                <c:pt idx="11">
                  <c:v>1840.6773281999999</c:v>
                </c:pt>
              </c:numCache>
            </c:numRef>
          </c:val>
          <c:extLst>
            <c:ext xmlns:c16="http://schemas.microsoft.com/office/drawing/2014/chart" uri="{C3380CC4-5D6E-409C-BE32-E72D297353CC}">
              <c16:uniqueId val="{00000000-4235-4063-9DE6-AF05AFFB1C44}"/>
            </c:ext>
          </c:extLst>
        </c:ser>
        <c:ser>
          <c:idx val="1"/>
          <c:order val="1"/>
          <c:tx>
            <c:strRef>
              <c:f>Workings!$A$76</c:f>
              <c:strCache>
                <c:ptCount val="1"/>
                <c:pt idx="0">
                  <c:v>ޙަރަދު</c:v>
                </c:pt>
              </c:strCache>
            </c:strRef>
          </c:tx>
          <c:spPr>
            <a:solidFill>
              <a:schemeClr val="accent5">
                <a:lumMod val="50000"/>
              </a:schemeClr>
            </a:solidFill>
            <a:ln>
              <a:noFill/>
            </a:ln>
            <a:effectLst/>
          </c:spPr>
          <c:invertIfNegative val="0"/>
          <c:cat>
            <c:strRef>
              <c:f>Workings!$B$74:$M$74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Workings!$B$76:$M$76</c:f>
              <c:numCache>
                <c:formatCode>General</c:formatCode>
                <c:ptCount val="12"/>
                <c:pt idx="0">
                  <c:v>1161.6640440699998</c:v>
                </c:pt>
                <c:pt idx="1">
                  <c:v>1133.8157906299998</c:v>
                </c:pt>
                <c:pt idx="2">
                  <c:v>1531.6419426700002</c:v>
                </c:pt>
                <c:pt idx="3">
                  <c:v>1858.1578769099997</c:v>
                </c:pt>
                <c:pt idx="4">
                  <c:v>1607.7161664400003</c:v>
                </c:pt>
                <c:pt idx="5">
                  <c:v>1595.70721804</c:v>
                </c:pt>
                <c:pt idx="6">
                  <c:v>2159.7687031999994</c:v>
                </c:pt>
                <c:pt idx="7">
                  <c:v>2150.0970860799998</c:v>
                </c:pt>
                <c:pt idx="8">
                  <c:v>1759.8039912200002</c:v>
                </c:pt>
                <c:pt idx="9">
                  <c:v>1680.4360378599999</c:v>
                </c:pt>
                <c:pt idx="10">
                  <c:v>1689.17598886</c:v>
                </c:pt>
                <c:pt idx="11">
                  <c:v>3642.8819290199999</c:v>
                </c:pt>
              </c:numCache>
            </c:numRef>
          </c:val>
          <c:extLst>
            <c:ext xmlns:c16="http://schemas.microsoft.com/office/drawing/2014/chart" uri="{C3380CC4-5D6E-409C-BE32-E72D297353CC}">
              <c16:uniqueId val="{00000001-4235-4063-9DE6-AF05AFFB1C44}"/>
            </c:ext>
          </c:extLst>
        </c:ser>
        <c:dLbls>
          <c:showLegendKey val="0"/>
          <c:showVal val="0"/>
          <c:showCatName val="0"/>
          <c:showSerName val="0"/>
          <c:showPercent val="0"/>
          <c:showBubbleSize val="0"/>
        </c:dLbls>
        <c:gapWidth val="219"/>
        <c:overlap val="-27"/>
        <c:axId val="125405088"/>
        <c:axId val="1"/>
      </c:barChart>
      <c:catAx>
        <c:axId val="125405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5088"/>
        <c:crosses val="autoZero"/>
        <c:crossBetween val="between"/>
      </c:valAx>
      <c:spPr>
        <a:noFill/>
        <a:ln w="25400">
          <a:noFill/>
        </a:ln>
      </c:spPr>
    </c:plotArea>
    <c:legend>
      <c:legendPos val="r"/>
      <c:layout>
        <c:manualLayout>
          <c:xMode val="edge"/>
          <c:yMode val="edge"/>
          <c:x val="0.90997179756659174"/>
          <c:y val="0.36208184432071872"/>
          <c:w val="6.4729952610407038E-2"/>
          <c:h val="0.2069039110404107"/>
        </c:manualLayout>
      </c:layout>
      <c:overlay val="0"/>
      <c:spPr>
        <a:noFill/>
        <a:ln w="25400">
          <a:noFill/>
        </a:ln>
      </c:spPr>
      <c:txPr>
        <a:bodyPr/>
        <a:lstStyle/>
        <a:p>
          <a:pPr>
            <a:defRPr sz="550" b="0" i="0" u="none" strike="noStrike" baseline="0">
              <a:solidFill>
                <a:srgbClr val="333333"/>
              </a:solidFill>
              <a:latin typeface="Faruma"/>
              <a:ea typeface="Faruma"/>
              <a:cs typeface="Faruma"/>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616804348556197E-2"/>
          <c:y val="0.1387874493890256"/>
          <c:w val="0.89194782302491704"/>
          <c:h val="0.64041701803690432"/>
        </c:manualLayout>
      </c:layout>
      <c:barChart>
        <c:barDir val="col"/>
        <c:grouping val="clustered"/>
        <c:varyColors val="0"/>
        <c:ser>
          <c:idx val="0"/>
          <c:order val="0"/>
          <c:tx>
            <c:strRef>
              <c:f>Workings!$L$80</c:f>
              <c:strCache>
                <c:ptCount val="1"/>
                <c:pt idx="0">
                  <c:v>މަސް ގަނެފައިވާ މިންވަރު (000 މެޓްރިކްޓަނުން)</c:v>
                </c:pt>
              </c:strCache>
            </c:strRef>
          </c:tx>
          <c:spPr>
            <a:solidFill>
              <a:schemeClr val="accent5">
                <a:lumMod val="60000"/>
                <a:lumOff val="40000"/>
              </a:schemeClr>
            </a:solidFill>
            <a:ln>
              <a:noFill/>
            </a:ln>
            <a:effectLst/>
          </c:spPr>
          <c:invertIfNegative val="0"/>
          <c:cat>
            <c:strRef>
              <c:f>Workings!$M$79:$Z$79</c:f>
              <c:strCache>
                <c:ptCount val="14"/>
                <c:pt idx="0">
                  <c:v>Jan</c:v>
                </c:pt>
                <c:pt idx="1">
                  <c:v>Feb</c:v>
                </c:pt>
                <c:pt idx="2">
                  <c:v>Mar</c:v>
                </c:pt>
                <c:pt idx="3">
                  <c:v>Apr</c:v>
                </c:pt>
                <c:pt idx="4">
                  <c:v>May</c:v>
                </c:pt>
                <c:pt idx="5">
                  <c:v>Jun</c:v>
                </c:pt>
                <c:pt idx="6">
                  <c:v>Jul</c:v>
                </c:pt>
                <c:pt idx="7">
                  <c:v>Aug</c:v>
                </c:pt>
                <c:pt idx="8">
                  <c:v>Sep</c:v>
                </c:pt>
                <c:pt idx="9">
                  <c:v>Oct</c:v>
                </c:pt>
                <c:pt idx="13">
                  <c:v>Nov</c:v>
                </c:pt>
              </c:strCache>
            </c:strRef>
          </c:cat>
          <c:val>
            <c:numRef>
              <c:f>Workings!$M$80:$Z$80</c:f>
              <c:numCache>
                <c:formatCode>General</c:formatCode>
                <c:ptCount val="14"/>
                <c:pt idx="0">
                  <c:v>8.3852395499999997</c:v>
                </c:pt>
                <c:pt idx="1">
                  <c:v>6.53671954</c:v>
                </c:pt>
                <c:pt idx="2">
                  <c:v>6.3362513200000006</c:v>
                </c:pt>
                <c:pt idx="3">
                  <c:v>7.95881142</c:v>
                </c:pt>
                <c:pt idx="4">
                  <c:v>7.5818321600000003</c:v>
                </c:pt>
                <c:pt idx="5">
                  <c:v>4.2996456900000002</c:v>
                </c:pt>
                <c:pt idx="6">
                  <c:v>5.8335413900000006</c:v>
                </c:pt>
                <c:pt idx="7">
                  <c:v>3.51555587</c:v>
                </c:pt>
                <c:pt idx="8">
                  <c:v>2.9807921900000003</c:v>
                </c:pt>
                <c:pt idx="9">
                  <c:v>5.0768679300000006</c:v>
                </c:pt>
                <c:pt idx="13">
                  <c:v>7.9200150499999999</c:v>
                </c:pt>
              </c:numCache>
            </c:numRef>
          </c:val>
          <c:extLst>
            <c:ext xmlns:c16="http://schemas.microsoft.com/office/drawing/2014/chart" uri="{C3380CC4-5D6E-409C-BE32-E72D297353CC}">
              <c16:uniqueId val="{00000000-4109-46E9-BB73-B0E39459E30F}"/>
            </c:ext>
          </c:extLst>
        </c:ser>
        <c:ser>
          <c:idx val="1"/>
          <c:order val="1"/>
          <c:tx>
            <c:strRef>
              <c:f>Workings!$L$81</c:f>
              <c:strCache>
                <c:ptCount val="1"/>
                <c:pt idx="0">
                  <c:v>މަސް އެކްސްޕޯޓްކުރިމިންވަރު (000 މެޓްރިކްޓަނުން)</c:v>
                </c:pt>
              </c:strCache>
            </c:strRef>
          </c:tx>
          <c:spPr>
            <a:solidFill>
              <a:schemeClr val="accent5">
                <a:lumMod val="50000"/>
              </a:schemeClr>
            </a:solidFill>
            <a:ln>
              <a:noFill/>
            </a:ln>
            <a:effectLst/>
          </c:spPr>
          <c:invertIfNegative val="0"/>
          <c:cat>
            <c:strRef>
              <c:f>Workings!$M$79:$Z$79</c:f>
              <c:strCache>
                <c:ptCount val="14"/>
                <c:pt idx="0">
                  <c:v>Jan</c:v>
                </c:pt>
                <c:pt idx="1">
                  <c:v>Feb</c:v>
                </c:pt>
                <c:pt idx="2">
                  <c:v>Mar</c:v>
                </c:pt>
                <c:pt idx="3">
                  <c:v>Apr</c:v>
                </c:pt>
                <c:pt idx="4">
                  <c:v>May</c:v>
                </c:pt>
                <c:pt idx="5">
                  <c:v>Jun</c:v>
                </c:pt>
                <c:pt idx="6">
                  <c:v>Jul</c:v>
                </c:pt>
                <c:pt idx="7">
                  <c:v>Aug</c:v>
                </c:pt>
                <c:pt idx="8">
                  <c:v>Sep</c:v>
                </c:pt>
                <c:pt idx="9">
                  <c:v>Oct</c:v>
                </c:pt>
                <c:pt idx="13">
                  <c:v>Nov</c:v>
                </c:pt>
              </c:strCache>
            </c:strRef>
          </c:cat>
          <c:val>
            <c:numRef>
              <c:f>Workings!$M$81:$Z$81</c:f>
              <c:numCache>
                <c:formatCode>General</c:formatCode>
                <c:ptCount val="14"/>
                <c:pt idx="0">
                  <c:v>10.017535520000001</c:v>
                </c:pt>
                <c:pt idx="1">
                  <c:v>7.3483004100000002</c:v>
                </c:pt>
                <c:pt idx="2">
                  <c:v>3.3799254500000009</c:v>
                </c:pt>
                <c:pt idx="3">
                  <c:v>4.07124825</c:v>
                </c:pt>
                <c:pt idx="4">
                  <c:v>8.7667922400000045</c:v>
                </c:pt>
                <c:pt idx="5">
                  <c:v>6.8537129400000021</c:v>
                </c:pt>
                <c:pt idx="6">
                  <c:v>3.8694359500000002</c:v>
                </c:pt>
                <c:pt idx="7">
                  <c:v>4.7192379799999991</c:v>
                </c:pt>
                <c:pt idx="8">
                  <c:v>2.4156043599999997</c:v>
                </c:pt>
                <c:pt idx="9">
                  <c:v>4.5520287499999998</c:v>
                </c:pt>
                <c:pt idx="13">
                  <c:v>5.5160589399999997</c:v>
                </c:pt>
              </c:numCache>
            </c:numRef>
          </c:val>
          <c:extLst>
            <c:ext xmlns:c16="http://schemas.microsoft.com/office/drawing/2014/chart" uri="{C3380CC4-5D6E-409C-BE32-E72D297353CC}">
              <c16:uniqueId val="{00000001-4109-46E9-BB73-B0E39459E30F}"/>
            </c:ext>
          </c:extLst>
        </c:ser>
        <c:dLbls>
          <c:showLegendKey val="0"/>
          <c:showVal val="0"/>
          <c:showCatName val="0"/>
          <c:showSerName val="0"/>
          <c:showPercent val="0"/>
          <c:showBubbleSize val="0"/>
        </c:dLbls>
        <c:gapWidth val="150"/>
        <c:axId val="125406336"/>
        <c:axId val="1"/>
      </c:barChart>
      <c:catAx>
        <c:axId val="125406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6336"/>
        <c:crosses val="autoZero"/>
        <c:crossBetween val="between"/>
      </c:valAx>
      <c:spPr>
        <a:noFill/>
        <a:ln w="25400">
          <a:noFill/>
        </a:ln>
      </c:spPr>
    </c:plotArea>
    <c:legend>
      <c:legendPos val="r"/>
      <c:layout>
        <c:manualLayout>
          <c:xMode val="edge"/>
          <c:yMode val="edge"/>
          <c:x val="0.15573012473931105"/>
          <c:y val="0.85569899884280987"/>
          <c:w val="0.70078556132689973"/>
          <c:h val="6.8730843280546974E-2"/>
        </c:manualLayout>
      </c:layout>
      <c:overlay val="0"/>
      <c:spPr>
        <a:noFill/>
        <a:ln w="25400">
          <a:noFill/>
        </a:ln>
      </c:spPr>
      <c:txPr>
        <a:bodyPr/>
        <a:lstStyle/>
        <a:p>
          <a:pPr>
            <a:defRPr sz="400" b="0" i="0" u="none" strike="noStrike" baseline="0">
              <a:solidFill>
                <a:srgbClr val="333333"/>
              </a:solidFill>
              <a:latin typeface="Faruma"/>
              <a:ea typeface="Faruma"/>
              <a:cs typeface="Faruma"/>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3206036745406826E-2"/>
          <c:y val="0.16203703703703703"/>
          <c:w val="0.8762384076990376"/>
          <c:h val="0.5986792796733742"/>
        </c:manualLayout>
      </c:layout>
      <c:lineChart>
        <c:grouping val="standard"/>
        <c:varyColors val="0"/>
        <c:ser>
          <c:idx val="0"/>
          <c:order val="0"/>
          <c:tx>
            <c:strRef>
              <c:f>Workings!$A$99</c:f>
              <c:strCache>
                <c:ptCount val="1"/>
                <c:pt idx="0">
                  <c:v>މުޅިރާއްޖެ</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Workings!$B$98:$M$98</c:f>
              <c:strCache>
                <c:ptCount val="12"/>
                <c:pt idx="0">
                  <c:v>ޖެނުއަރީ</c:v>
                </c:pt>
                <c:pt idx="1">
                  <c:v>ފެބްރުއަރީ</c:v>
                </c:pt>
                <c:pt idx="2">
                  <c:v>މާރިޗް</c:v>
                </c:pt>
                <c:pt idx="3">
                  <c:v>އޭޕްރިލް</c:v>
                </c:pt>
                <c:pt idx="4">
                  <c:v>މެއި</c:v>
                </c:pt>
                <c:pt idx="5">
                  <c:v>ޖޫން</c:v>
                </c:pt>
                <c:pt idx="6">
                  <c:v>ޖުލައި</c:v>
                </c:pt>
                <c:pt idx="7">
                  <c:v>އޮގަސްޓް</c:v>
                </c:pt>
                <c:pt idx="8">
                  <c:v>ސެޕްޓެމްބަރ</c:v>
                </c:pt>
                <c:pt idx="9">
                  <c:v>އޮކްޓޯބަރ</c:v>
                </c:pt>
                <c:pt idx="10">
                  <c:v>ނޮވެމްބަރ</c:v>
                </c:pt>
                <c:pt idx="11">
                  <c:v>ޑިސެމްބަރ</c:v>
                </c:pt>
              </c:strCache>
            </c:strRef>
          </c:cat>
          <c:val>
            <c:numRef>
              <c:f>Workings!$B$99:$M$99</c:f>
              <c:numCache>
                <c:formatCode>General</c:formatCode>
                <c:ptCount val="12"/>
                <c:pt idx="0">
                  <c:v>2.9126607993475808</c:v>
                </c:pt>
                <c:pt idx="1">
                  <c:v>3.0529529786107039</c:v>
                </c:pt>
                <c:pt idx="2">
                  <c:v>4.2812722773461953</c:v>
                </c:pt>
                <c:pt idx="3">
                  <c:v>4.4611947411684207</c:v>
                </c:pt>
                <c:pt idx="4">
                  <c:v>4.6405997959927561</c:v>
                </c:pt>
                <c:pt idx="5">
                  <c:v>3.3732487782671954</c:v>
                </c:pt>
                <c:pt idx="6">
                  <c:v>3.0255414905506597</c:v>
                </c:pt>
                <c:pt idx="7">
                  <c:v>2.7490473515496059</c:v>
                </c:pt>
                <c:pt idx="8">
                  <c:v>2.8892612471125303</c:v>
                </c:pt>
                <c:pt idx="9">
                  <c:v>0.69276243503217982</c:v>
                </c:pt>
                <c:pt idx="10">
                  <c:v>0.61664475971381782</c:v>
                </c:pt>
                <c:pt idx="11">
                  <c:v>0.93</c:v>
                </c:pt>
              </c:numCache>
            </c:numRef>
          </c:val>
          <c:smooth val="0"/>
          <c:extLst>
            <c:ext xmlns:c16="http://schemas.microsoft.com/office/drawing/2014/chart" uri="{C3380CC4-5D6E-409C-BE32-E72D297353CC}">
              <c16:uniqueId val="{00000000-9D39-4A7C-9DF2-D42B35A2432F}"/>
            </c:ext>
          </c:extLst>
        </c:ser>
        <c:ser>
          <c:idx val="1"/>
          <c:order val="1"/>
          <c:tx>
            <c:strRef>
              <c:f>Workings!$A$100</c:f>
              <c:strCache>
                <c:ptCount val="1"/>
                <c:pt idx="0">
                  <c:v>މާލެ</c:v>
                </c:pt>
              </c:strCache>
            </c:strRef>
          </c:tx>
          <c:spPr>
            <a:ln w="28575" cap="rnd">
              <a:solidFill>
                <a:schemeClr val="accent5">
                  <a:lumMod val="60000"/>
                  <a:lumOff val="40000"/>
                </a:schemeClr>
              </a:solidFill>
              <a:round/>
            </a:ln>
            <a:effectLst/>
          </c:spPr>
          <c:marker>
            <c:symbol val="circle"/>
            <c:size val="5"/>
            <c:spPr>
              <a:solidFill>
                <a:schemeClr val="accent2"/>
              </a:solidFill>
              <a:ln w="9525">
                <a:solidFill>
                  <a:schemeClr val="accent2"/>
                </a:solidFill>
              </a:ln>
              <a:effectLst/>
            </c:spPr>
          </c:marker>
          <c:cat>
            <c:strRef>
              <c:f>Workings!$B$98:$M$98</c:f>
              <c:strCache>
                <c:ptCount val="12"/>
                <c:pt idx="0">
                  <c:v>ޖެނުއަރީ</c:v>
                </c:pt>
                <c:pt idx="1">
                  <c:v>ފެބްރުއަރީ</c:v>
                </c:pt>
                <c:pt idx="2">
                  <c:v>މާރިޗް</c:v>
                </c:pt>
                <c:pt idx="3">
                  <c:v>އޭޕްރިލް</c:v>
                </c:pt>
                <c:pt idx="4">
                  <c:v>މެއި</c:v>
                </c:pt>
                <c:pt idx="5">
                  <c:v>ޖޫން</c:v>
                </c:pt>
                <c:pt idx="6">
                  <c:v>ޖުލައި</c:v>
                </c:pt>
                <c:pt idx="7">
                  <c:v>އޮގަސްޓް</c:v>
                </c:pt>
                <c:pt idx="8">
                  <c:v>ސެޕްޓެމްބަރ</c:v>
                </c:pt>
                <c:pt idx="9">
                  <c:v>އޮކްޓޯބަރ</c:v>
                </c:pt>
                <c:pt idx="10">
                  <c:v>ނޮވެމްބަރ</c:v>
                </c:pt>
                <c:pt idx="11">
                  <c:v>ޑިސެމްބަރ</c:v>
                </c:pt>
              </c:strCache>
            </c:strRef>
          </c:cat>
          <c:val>
            <c:numRef>
              <c:f>Workings!$B$100:$M$100</c:f>
              <c:numCache>
                <c:formatCode>General</c:formatCode>
                <c:ptCount val="12"/>
                <c:pt idx="0">
                  <c:v>2.0340500931323842</c:v>
                </c:pt>
                <c:pt idx="1">
                  <c:v>2.2008258414724526</c:v>
                </c:pt>
                <c:pt idx="2">
                  <c:v>2.7572449509840751</c:v>
                </c:pt>
                <c:pt idx="3">
                  <c:v>2.6332458833117816</c:v>
                </c:pt>
                <c:pt idx="4">
                  <c:v>2.8429538013361744</c:v>
                </c:pt>
                <c:pt idx="5">
                  <c:v>2.1745825454904248</c:v>
                </c:pt>
                <c:pt idx="6">
                  <c:v>2.3718082727913052</c:v>
                </c:pt>
                <c:pt idx="7">
                  <c:v>2.4608836595772123</c:v>
                </c:pt>
                <c:pt idx="8">
                  <c:v>2.4709687454309961</c:v>
                </c:pt>
                <c:pt idx="9">
                  <c:v>1.5467360580873861</c:v>
                </c:pt>
                <c:pt idx="10">
                  <c:v>1.5601817636088782</c:v>
                </c:pt>
                <c:pt idx="11">
                  <c:v>0.83</c:v>
                </c:pt>
              </c:numCache>
            </c:numRef>
          </c:val>
          <c:smooth val="0"/>
          <c:extLst>
            <c:ext xmlns:c16="http://schemas.microsoft.com/office/drawing/2014/chart" uri="{C3380CC4-5D6E-409C-BE32-E72D297353CC}">
              <c16:uniqueId val="{00000001-9D39-4A7C-9DF2-D42B35A2432F}"/>
            </c:ext>
          </c:extLst>
        </c:ser>
        <c:ser>
          <c:idx val="2"/>
          <c:order val="2"/>
          <c:tx>
            <c:strRef>
              <c:f>Workings!$A$101</c:f>
              <c:strCache>
                <c:ptCount val="1"/>
                <c:pt idx="0">
                  <c:v>އަތޮޅުތައް</c:v>
                </c:pt>
              </c:strCache>
            </c:strRef>
          </c:tx>
          <c:spPr>
            <a:ln w="28575" cap="rnd">
              <a:solidFill>
                <a:schemeClr val="accent5">
                  <a:lumMod val="50000"/>
                </a:schemeClr>
              </a:solidFill>
              <a:round/>
            </a:ln>
            <a:effectLst/>
          </c:spPr>
          <c:marker>
            <c:symbol val="circle"/>
            <c:size val="5"/>
            <c:spPr>
              <a:solidFill>
                <a:schemeClr val="accent3"/>
              </a:solidFill>
              <a:ln w="9525">
                <a:solidFill>
                  <a:schemeClr val="accent3"/>
                </a:solidFill>
              </a:ln>
              <a:effectLst/>
            </c:spPr>
          </c:marker>
          <c:cat>
            <c:strRef>
              <c:f>Workings!$B$98:$M$98</c:f>
              <c:strCache>
                <c:ptCount val="12"/>
                <c:pt idx="0">
                  <c:v>ޖެނުއަރީ</c:v>
                </c:pt>
                <c:pt idx="1">
                  <c:v>ފެބްރުއަރީ</c:v>
                </c:pt>
                <c:pt idx="2">
                  <c:v>މާރިޗް</c:v>
                </c:pt>
                <c:pt idx="3">
                  <c:v>އޭޕްރިލް</c:v>
                </c:pt>
                <c:pt idx="4">
                  <c:v>މެއި</c:v>
                </c:pt>
                <c:pt idx="5">
                  <c:v>ޖޫން</c:v>
                </c:pt>
                <c:pt idx="6">
                  <c:v>ޖުލައި</c:v>
                </c:pt>
                <c:pt idx="7">
                  <c:v>އޮގަސްޓް</c:v>
                </c:pt>
                <c:pt idx="8">
                  <c:v>ސެޕްޓެމްބަރ</c:v>
                </c:pt>
                <c:pt idx="9">
                  <c:v>އޮކްޓޯބަރ</c:v>
                </c:pt>
                <c:pt idx="10">
                  <c:v>ނޮވެމްބަރ</c:v>
                </c:pt>
                <c:pt idx="11">
                  <c:v>ޑިސެމްބަރ</c:v>
                </c:pt>
              </c:strCache>
            </c:strRef>
          </c:cat>
          <c:val>
            <c:numRef>
              <c:f>Workings!$B$101:$M$101</c:f>
              <c:numCache>
                <c:formatCode>General</c:formatCode>
                <c:ptCount val="12"/>
                <c:pt idx="0">
                  <c:v>3.6828047861007294</c:v>
                </c:pt>
                <c:pt idx="1">
                  <c:v>3.7970542841463373</c:v>
                </c:pt>
                <c:pt idx="2">
                  <c:v>5.6172481943390595</c:v>
                </c:pt>
                <c:pt idx="3">
                  <c:v>6.073959746047084</c:v>
                </c:pt>
                <c:pt idx="4">
                  <c:v>6.2264211507091654</c:v>
                </c:pt>
                <c:pt idx="5">
                  <c:v>4.4278585714848138</c:v>
                </c:pt>
                <c:pt idx="6">
                  <c:v>3.6008267745018125</c:v>
                </c:pt>
                <c:pt idx="7">
                  <c:v>3.0014787151139539</c:v>
                </c:pt>
                <c:pt idx="8">
                  <c:v>3.2571691781548213</c:v>
                </c:pt>
                <c:pt idx="9">
                  <c:v>-4.5049323076435464E-2</c:v>
                </c:pt>
                <c:pt idx="10">
                  <c:v>-0.20093147343563164</c:v>
                </c:pt>
                <c:pt idx="11">
                  <c:v>1.01</c:v>
                </c:pt>
              </c:numCache>
            </c:numRef>
          </c:val>
          <c:smooth val="0"/>
          <c:extLst>
            <c:ext xmlns:c16="http://schemas.microsoft.com/office/drawing/2014/chart" uri="{C3380CC4-5D6E-409C-BE32-E72D297353CC}">
              <c16:uniqueId val="{00000002-9D39-4A7C-9DF2-D42B35A2432F}"/>
            </c:ext>
          </c:extLst>
        </c:ser>
        <c:dLbls>
          <c:showLegendKey val="0"/>
          <c:showVal val="0"/>
          <c:showCatName val="0"/>
          <c:showSerName val="0"/>
          <c:showPercent val="0"/>
          <c:showBubbleSize val="0"/>
        </c:dLbls>
        <c:marker val="1"/>
        <c:smooth val="0"/>
        <c:axId val="125407168"/>
        <c:axId val="1"/>
      </c:lineChart>
      <c:catAx>
        <c:axId val="125407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800" b="0" i="0" u="none" strike="noStrike" baseline="0">
                <a:solidFill>
                  <a:srgbClr val="333333"/>
                </a:solidFill>
                <a:latin typeface="Faruma"/>
                <a:ea typeface="Faruma"/>
                <a:cs typeface="Faruma"/>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25407168"/>
        <c:crosses val="autoZero"/>
        <c:crossBetween val="between"/>
      </c:valAx>
      <c:spPr>
        <a:noFill/>
        <a:ln w="25400">
          <a:noFill/>
        </a:ln>
      </c:spPr>
    </c:plotArea>
    <c:legend>
      <c:legendPos val="r"/>
      <c:layout>
        <c:manualLayout>
          <c:xMode val="edge"/>
          <c:yMode val="edge"/>
          <c:x val="0.48785998042064227"/>
          <c:y val="0.93473946861543888"/>
          <c:w val="0"/>
          <c:h val="1.3746168656109396E-2"/>
        </c:manualLayout>
      </c:layout>
      <c:overlay val="0"/>
      <c:spPr>
        <a:noFill/>
        <a:ln w="25400">
          <a:noFill/>
        </a:ln>
      </c:spPr>
      <c:txPr>
        <a:bodyPr/>
        <a:lstStyle/>
        <a:p>
          <a:pPr>
            <a:defRPr sz="550" b="0" i="0" u="none" strike="noStrike" baseline="0">
              <a:solidFill>
                <a:srgbClr val="333333"/>
              </a:solidFill>
              <a:latin typeface="Faruma"/>
              <a:ea typeface="Faruma"/>
              <a:cs typeface="Faruma"/>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5416666666666665"/>
          <c:y val="0.28009259259259262"/>
          <c:w val="0.3972222222222222"/>
          <c:h val="0.66203703703703709"/>
        </c:manualLayout>
      </c:layout>
      <c:pieChart>
        <c:varyColors val="1"/>
        <c:ser>
          <c:idx val="0"/>
          <c:order val="0"/>
          <c:dPt>
            <c:idx val="0"/>
            <c:bubble3D val="0"/>
            <c:extLst>
              <c:ext xmlns:c16="http://schemas.microsoft.com/office/drawing/2014/chart" uri="{C3380CC4-5D6E-409C-BE32-E72D297353CC}">
                <c16:uniqueId val="{00000000-2017-44C1-A85B-DEC508AA3AE4}"/>
              </c:ext>
            </c:extLst>
          </c:dPt>
          <c:dPt>
            <c:idx val="1"/>
            <c:bubble3D val="0"/>
            <c:extLst>
              <c:ext xmlns:c16="http://schemas.microsoft.com/office/drawing/2014/chart" uri="{C3380CC4-5D6E-409C-BE32-E72D297353CC}">
                <c16:uniqueId val="{00000001-2017-44C1-A85B-DEC508AA3AE4}"/>
              </c:ext>
            </c:extLst>
          </c:dPt>
          <c:dPt>
            <c:idx val="2"/>
            <c:bubble3D val="0"/>
            <c:extLst>
              <c:ext xmlns:c16="http://schemas.microsoft.com/office/drawing/2014/chart" uri="{C3380CC4-5D6E-409C-BE32-E72D297353CC}">
                <c16:uniqueId val="{00000002-2017-44C1-A85B-DEC508AA3AE4}"/>
              </c:ext>
            </c:extLst>
          </c:dPt>
          <c:dPt>
            <c:idx val="3"/>
            <c:bubble3D val="0"/>
            <c:extLst>
              <c:ext xmlns:c16="http://schemas.microsoft.com/office/drawing/2014/chart" uri="{C3380CC4-5D6E-409C-BE32-E72D297353CC}">
                <c16:uniqueId val="{00000003-2017-44C1-A85B-DEC508AA3AE4}"/>
              </c:ext>
            </c:extLst>
          </c:dPt>
          <c:dPt>
            <c:idx val="4"/>
            <c:bubble3D val="0"/>
            <c:extLst>
              <c:ext xmlns:c16="http://schemas.microsoft.com/office/drawing/2014/chart" uri="{C3380CC4-5D6E-409C-BE32-E72D297353CC}">
                <c16:uniqueId val="{00000004-2017-44C1-A85B-DEC508AA3AE4}"/>
              </c:ext>
            </c:extLst>
          </c:dPt>
          <c:dPt>
            <c:idx val="5"/>
            <c:bubble3D val="0"/>
            <c:extLst>
              <c:ext xmlns:c16="http://schemas.microsoft.com/office/drawing/2014/chart" uri="{C3380CC4-5D6E-409C-BE32-E72D297353CC}">
                <c16:uniqueId val="{00000005-2017-44C1-A85B-DEC508AA3AE4}"/>
              </c:ext>
            </c:extLst>
          </c:dPt>
          <c:dPt>
            <c:idx val="6"/>
            <c:bubble3D val="0"/>
            <c:extLst>
              <c:ext xmlns:c16="http://schemas.microsoft.com/office/drawing/2014/chart" uri="{C3380CC4-5D6E-409C-BE32-E72D297353CC}">
                <c16:uniqueId val="{00000006-2017-44C1-A85B-DEC508AA3AE4}"/>
              </c:ext>
            </c:extLst>
          </c:dPt>
          <c:dLbls>
            <c:dLbl>
              <c:idx val="0"/>
              <c:layout>
                <c:manualLayout>
                  <c:x val="0.18102132545931759"/>
                  <c:y val="0.14055154564012831"/>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2017-44C1-A85B-DEC508AA3AE4}"/>
                </c:ext>
              </c:extLst>
            </c:dLbl>
            <c:dLbl>
              <c:idx val="3"/>
              <c:layout>
                <c:manualLayout>
                  <c:x val="-0.10910531496062992"/>
                  <c:y val="-0.10492125984251968"/>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2017-44C1-A85B-DEC508AA3AE4}"/>
                </c:ext>
              </c:extLst>
            </c:dLbl>
            <c:dLbl>
              <c:idx val="4"/>
              <c:layout>
                <c:manualLayout>
                  <c:x val="-4.3043853893263345E-2"/>
                  <c:y val="0.11989975211431904"/>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2017-44C1-A85B-DEC508AA3AE4}"/>
                </c:ext>
              </c:extLst>
            </c:dLbl>
            <c:dLbl>
              <c:idx val="5"/>
              <c:layout>
                <c:manualLayout>
                  <c:x val="-0.16222561242344707"/>
                  <c:y val="4.8498104403616217E-2"/>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2017-44C1-A85B-DEC508AA3AE4}"/>
                </c:ext>
              </c:extLst>
            </c:dLbl>
            <c:dLbl>
              <c:idx val="6"/>
              <c:layout>
                <c:manualLayout>
                  <c:x val="0.32570702099737531"/>
                  <c:y val="5.2594415281423154E-2"/>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2017-44C1-A85B-DEC508AA3AE4}"/>
                </c:ext>
              </c:extLst>
            </c:dLbl>
            <c:spPr>
              <a:noFill/>
              <a:ln w="25400">
                <a:noFill/>
              </a:ln>
            </c:spPr>
            <c:txPr>
              <a:bodyPr wrap="square" lIns="38100" tIns="19050" rIns="38100" bIns="19050" anchor="ctr">
                <a:spAutoFit/>
              </a:bodyPr>
              <a:lstStyle/>
              <a:p>
                <a:pPr>
                  <a:defRPr sz="900" b="0" i="0" u="none" strike="noStrike" baseline="0">
                    <a:solidFill>
                      <a:srgbClr val="333333"/>
                    </a:solidFill>
                    <a:latin typeface="Faruma"/>
                    <a:ea typeface="Faruma"/>
                    <a:cs typeface="Faruma"/>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Workings!$A$104:$A$110</c:f>
              <c:strCache>
                <c:ptCount val="7"/>
                <c:pt idx="0">
                  <c:v>ކާނާއާއި ބުއިންތައް</c:v>
                </c:pt>
                <c:pt idx="1">
                  <c:v>ތެލުގެ ބާވަތްތައް</c:v>
                </c:pt>
                <c:pt idx="2">
                  <c:v>ކޮންސިއުމަރ ގްދްސް</c:v>
                </c:pt>
                <c:pt idx="3">
                  <c:v>އިންޑަސްޓްރިއަލް ސަޕްލައިސް</c:v>
                </c:pt>
                <c:pt idx="4">
                  <c:v>މެޝިނަރީ</c:v>
                </c:pt>
                <c:pt idx="5">
                  <c:v>ދަތުރުފަތުރުގެ ބާވަތައް</c:v>
                </c:pt>
                <c:pt idx="6">
                  <c:v>އެހެނިހެން</c:v>
                </c:pt>
              </c:strCache>
            </c:strRef>
          </c:cat>
          <c:val>
            <c:numRef>
              <c:f>Workings!$B$104:$B$110</c:f>
              <c:numCache>
                <c:formatCode>General</c:formatCode>
                <c:ptCount val="7"/>
                <c:pt idx="0">
                  <c:v>612.13484257000016</c:v>
                </c:pt>
                <c:pt idx="1">
                  <c:v>482.62373256000018</c:v>
                </c:pt>
                <c:pt idx="2">
                  <c:v>452.27537854000019</c:v>
                </c:pt>
                <c:pt idx="3">
                  <c:v>803.37343747000136</c:v>
                </c:pt>
                <c:pt idx="4">
                  <c:v>549.53732369999864</c:v>
                </c:pt>
                <c:pt idx="5">
                  <c:v>77.886062240000015</c:v>
                </c:pt>
                <c:pt idx="6">
                  <c:v>9.4842207599999977</c:v>
                </c:pt>
              </c:numCache>
            </c:numRef>
          </c:val>
          <c:extLst>
            <c:ext xmlns:c16="http://schemas.microsoft.com/office/drawing/2014/chart" uri="{C3380CC4-5D6E-409C-BE32-E72D297353CC}">
              <c16:uniqueId val="{00000007-2017-44C1-A85B-DEC508AA3AE4}"/>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333333"/>
                </a:solidFill>
                <a:latin typeface="Calibri"/>
                <a:ea typeface="Calibri"/>
                <a:cs typeface="Calibri"/>
              </a:defRPr>
            </a:pPr>
            <a:r>
              <a:rPr lang="en-US"/>
              <a:t>TAX REVENUE BY MAJOR CATEGORIES, 2017</a:t>
            </a:r>
          </a:p>
        </c:rich>
      </c:tx>
      <c:overlay val="0"/>
      <c:spPr>
        <a:noFill/>
        <a:ln w="25400">
          <a:noFill/>
        </a:ln>
      </c:spPr>
    </c:title>
    <c:autoTitleDeleted val="0"/>
    <c:plotArea>
      <c:layout/>
      <c:barChart>
        <c:barDir val="col"/>
        <c:grouping val="stacked"/>
        <c:varyColors val="0"/>
        <c:ser>
          <c:idx val="0"/>
          <c:order val="0"/>
          <c:tx>
            <c:strRef>
              <c:f>Workings!$A$239</c:f>
              <c:strCache>
                <c:ptCount val="1"/>
                <c:pt idx="0">
                  <c:v>Import Duties</c:v>
                </c:pt>
              </c:strCache>
            </c:strRef>
          </c:tx>
          <c:spPr>
            <a:solidFill>
              <a:schemeClr val="tx2">
                <a:lumMod val="60000"/>
                <a:lumOff val="40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Workings!$B$239:$N$239</c:f>
              <c:numCache>
                <c:formatCode>General</c:formatCode>
                <c:ptCount val="13"/>
                <c:pt idx="0">
                  <c:v>211.76720139999992</c:v>
                </c:pt>
                <c:pt idx="1">
                  <c:v>312.05270711999998</c:v>
                </c:pt>
                <c:pt idx="2">
                  <c:v>166.58907263999996</c:v>
                </c:pt>
                <c:pt idx="3">
                  <c:v>192.70899836999982</c:v>
                </c:pt>
                <c:pt idx="4">
                  <c:v>241.03490817000005</c:v>
                </c:pt>
                <c:pt idx="5">
                  <c:v>190.60393115000008</c:v>
                </c:pt>
                <c:pt idx="6">
                  <c:v>251.53745455999982</c:v>
                </c:pt>
                <c:pt idx="7">
                  <c:v>232.26618321000007</c:v>
                </c:pt>
                <c:pt idx="8">
                  <c:v>206.82566335999994</c:v>
                </c:pt>
                <c:pt idx="9">
                  <c:v>272.88225122000017</c:v>
                </c:pt>
                <c:pt idx="10">
                  <c:v>244.02378898999996</c:v>
                </c:pt>
                <c:pt idx="11">
                  <c:v>277.11973916000022</c:v>
                </c:pt>
                <c:pt idx="12">
                  <c:v>49.784109490000013</c:v>
                </c:pt>
              </c:numCache>
            </c:numRef>
          </c:val>
          <c:extLst>
            <c:ext xmlns:c16="http://schemas.microsoft.com/office/drawing/2014/chart" uri="{C3380CC4-5D6E-409C-BE32-E72D297353CC}">
              <c16:uniqueId val="{00000000-2F31-46BB-B3F8-2F46E87AD959}"/>
            </c:ext>
          </c:extLst>
        </c:ser>
        <c:ser>
          <c:idx val="1"/>
          <c:order val="1"/>
          <c:tx>
            <c:strRef>
              <c:f>Workings!$A$240</c:f>
              <c:strCache>
                <c:ptCount val="1"/>
                <c:pt idx="0">
                  <c:v>Business Profit Tax</c:v>
                </c:pt>
              </c:strCache>
            </c:strRef>
          </c:tx>
          <c:spPr>
            <a:solidFill>
              <a:schemeClr val="accent5">
                <a:lumMod val="20000"/>
                <a:lumOff val="80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Workings!$B$240:$N$240</c:f>
              <c:numCache>
                <c:formatCode>General</c:formatCode>
                <c:ptCount val="13"/>
                <c:pt idx="0">
                  <c:v>690.06368988999998</c:v>
                </c:pt>
                <c:pt idx="1">
                  <c:v>274.19645216999987</c:v>
                </c:pt>
                <c:pt idx="2">
                  <c:v>17.961396580000002</c:v>
                </c:pt>
                <c:pt idx="3">
                  <c:v>18.790844329999999</c:v>
                </c:pt>
                <c:pt idx="4">
                  <c:v>21.092312270000001</c:v>
                </c:pt>
                <c:pt idx="5">
                  <c:v>27.117471499999997</c:v>
                </c:pt>
                <c:pt idx="6">
                  <c:v>815.21178498999996</c:v>
                </c:pt>
                <c:pt idx="7">
                  <c:v>123.46110210000009</c:v>
                </c:pt>
                <c:pt idx="8">
                  <c:v>23.33373418</c:v>
                </c:pt>
                <c:pt idx="9">
                  <c:v>44.039548149999995</c:v>
                </c:pt>
                <c:pt idx="10">
                  <c:v>20.256433580000003</c:v>
                </c:pt>
                <c:pt idx="11">
                  <c:v>31.055442849999999</c:v>
                </c:pt>
                <c:pt idx="12">
                  <c:v>744.90621049999993</c:v>
                </c:pt>
              </c:numCache>
            </c:numRef>
          </c:val>
          <c:extLst>
            <c:ext xmlns:c16="http://schemas.microsoft.com/office/drawing/2014/chart" uri="{C3380CC4-5D6E-409C-BE32-E72D297353CC}">
              <c16:uniqueId val="{00000001-2F31-46BB-B3F8-2F46E87AD959}"/>
            </c:ext>
          </c:extLst>
        </c:ser>
        <c:ser>
          <c:idx val="2"/>
          <c:order val="2"/>
          <c:tx>
            <c:strRef>
              <c:f>Workings!$A$241</c:f>
              <c:strCache>
                <c:ptCount val="1"/>
                <c:pt idx="0">
                  <c:v> General Goods and Services Tax</c:v>
                </c:pt>
              </c:strCache>
            </c:strRef>
          </c:tx>
          <c:spPr>
            <a:solidFill>
              <a:schemeClr val="accent6">
                <a:lumMod val="60000"/>
                <a:lumOff val="40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Workings!$B$241:$N$241</c:f>
              <c:numCache>
                <c:formatCode>General</c:formatCode>
                <c:ptCount val="13"/>
                <c:pt idx="0">
                  <c:v>360.97585106000002</c:v>
                </c:pt>
                <c:pt idx="1">
                  <c:v>146.90894450000002</c:v>
                </c:pt>
                <c:pt idx="2">
                  <c:v>250.80636696000005</c:v>
                </c:pt>
                <c:pt idx="3">
                  <c:v>174.46313236</c:v>
                </c:pt>
                <c:pt idx="4">
                  <c:v>285.58177358999995</c:v>
                </c:pt>
                <c:pt idx="5">
                  <c:v>86.819777219999992</c:v>
                </c:pt>
                <c:pt idx="6">
                  <c:v>331.84558004000002</c:v>
                </c:pt>
                <c:pt idx="7">
                  <c:v>205.42947844999998</c:v>
                </c:pt>
                <c:pt idx="8">
                  <c:v>162.16067835999999</c:v>
                </c:pt>
                <c:pt idx="9">
                  <c:v>256.97282159000002</c:v>
                </c:pt>
                <c:pt idx="10">
                  <c:v>214.73270739</c:v>
                </c:pt>
                <c:pt idx="11">
                  <c:v>206.42191198000003</c:v>
                </c:pt>
                <c:pt idx="12">
                  <c:v>301.15823389999997</c:v>
                </c:pt>
              </c:numCache>
            </c:numRef>
          </c:val>
          <c:extLst>
            <c:ext xmlns:c16="http://schemas.microsoft.com/office/drawing/2014/chart" uri="{C3380CC4-5D6E-409C-BE32-E72D297353CC}">
              <c16:uniqueId val="{00000002-2F31-46BB-B3F8-2F46E87AD959}"/>
            </c:ext>
          </c:extLst>
        </c:ser>
        <c:ser>
          <c:idx val="3"/>
          <c:order val="3"/>
          <c:tx>
            <c:strRef>
              <c:f>Workings!$A$242</c:f>
              <c:strCache>
                <c:ptCount val="1"/>
                <c:pt idx="0">
                  <c:v> Tourism Goods and Services Tax</c:v>
                </c:pt>
              </c:strCache>
            </c:strRef>
          </c:tx>
          <c:spPr>
            <a:solidFill>
              <a:schemeClr val="accent5">
                <a:lumMod val="75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Workings!$B$242:$N$242</c:f>
              <c:numCache>
                <c:formatCode>General</c:formatCode>
                <c:ptCount val="13"/>
                <c:pt idx="0">
                  <c:v>405.93190241000013</c:v>
                </c:pt>
                <c:pt idx="1">
                  <c:v>433.53294325000007</c:v>
                </c:pt>
                <c:pt idx="2">
                  <c:v>477.15546392999977</c:v>
                </c:pt>
                <c:pt idx="3">
                  <c:v>384.49427701999997</c:v>
                </c:pt>
                <c:pt idx="4">
                  <c:v>412.27569846000006</c:v>
                </c:pt>
                <c:pt idx="5">
                  <c:v>153.30845163000004</c:v>
                </c:pt>
                <c:pt idx="6">
                  <c:v>298.45116856999994</c:v>
                </c:pt>
                <c:pt idx="7">
                  <c:v>270.30991461000008</c:v>
                </c:pt>
                <c:pt idx="8">
                  <c:v>285.28700017999995</c:v>
                </c:pt>
                <c:pt idx="9">
                  <c:v>310.72213870000002</c:v>
                </c:pt>
                <c:pt idx="10">
                  <c:v>374.98015746000004</c:v>
                </c:pt>
                <c:pt idx="11">
                  <c:v>392.06339577999984</c:v>
                </c:pt>
                <c:pt idx="12">
                  <c:v>518.87172462000001</c:v>
                </c:pt>
              </c:numCache>
            </c:numRef>
          </c:val>
          <c:extLst>
            <c:ext xmlns:c16="http://schemas.microsoft.com/office/drawing/2014/chart" uri="{C3380CC4-5D6E-409C-BE32-E72D297353CC}">
              <c16:uniqueId val="{00000003-2F31-46BB-B3F8-2F46E87AD959}"/>
            </c:ext>
          </c:extLst>
        </c:ser>
        <c:dLbls>
          <c:showLegendKey val="0"/>
          <c:showVal val="0"/>
          <c:showCatName val="0"/>
          <c:showSerName val="0"/>
          <c:showPercent val="0"/>
          <c:showBubbleSize val="0"/>
        </c:dLbls>
        <c:gapWidth val="150"/>
        <c:overlap val="100"/>
        <c:axId val="582636512"/>
        <c:axId val="1"/>
      </c:barChart>
      <c:catAx>
        <c:axId val="582636512"/>
        <c:scaling>
          <c:orientation val="minMax"/>
        </c:scaling>
        <c:delete val="0"/>
        <c:axPos val="b"/>
        <c:numFmt formatCode="mmm\-yy" sourceLinked="0"/>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7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800" b="0" i="0" u="none" strike="noStrike" baseline="0">
                    <a:solidFill>
                      <a:srgbClr val="333333"/>
                    </a:solidFill>
                    <a:latin typeface="Calibri"/>
                    <a:ea typeface="Calibri"/>
                    <a:cs typeface="Calibri"/>
                  </a:defRPr>
                </a:pPr>
                <a:r>
                  <a:rPr lang="en-US"/>
                  <a:t>In millions of MVR</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800" b="0" i="0" u="none" strike="noStrike" baseline="0">
                <a:solidFill>
                  <a:srgbClr val="333333"/>
                </a:solidFill>
                <a:latin typeface="Calibri"/>
                <a:ea typeface="Calibri"/>
                <a:cs typeface="Calibri"/>
              </a:defRPr>
            </a:pPr>
            <a:endParaRPr lang="en-US"/>
          </a:p>
        </c:txPr>
        <c:crossAx val="582636512"/>
        <c:crosses val="autoZero"/>
        <c:crossBetween val="between"/>
      </c:valAx>
      <c:spPr>
        <a:noFill/>
        <a:ln w="25400">
          <a:noFill/>
        </a:ln>
      </c:spPr>
    </c:plotArea>
    <c:legend>
      <c:legendPos val="r"/>
      <c:overlay val="0"/>
      <c:spPr>
        <a:noFill/>
        <a:ln w="25400">
          <a:noFill/>
        </a:ln>
      </c:spPr>
      <c:txPr>
        <a:bodyPr/>
        <a:lstStyle/>
        <a:p>
          <a:pPr>
            <a:defRPr sz="1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0" i="0" u="none" strike="noStrike" baseline="0">
                <a:solidFill>
                  <a:srgbClr val="000000"/>
                </a:solidFill>
                <a:latin typeface="Faruma"/>
                <a:ea typeface="Faruma"/>
                <a:cs typeface="Faruma"/>
              </a:defRPr>
            </a:pPr>
            <a:r>
              <a:rPr lang="dv-MV"/>
              <a:t>ރާއްޖެއިން ބޭރާ ކުރެވޭ ވިޔަފާރި</a:t>
            </a:r>
          </a:p>
        </c:rich>
      </c:tx>
      <c:overlay val="0"/>
      <c:spPr>
        <a:noFill/>
        <a:ln w="25400">
          <a:noFill/>
        </a:ln>
      </c:spPr>
    </c:title>
    <c:autoTitleDeleted val="0"/>
    <c:plotArea>
      <c:layout/>
      <c:lineChart>
        <c:grouping val="standard"/>
        <c:varyColors val="0"/>
        <c:ser>
          <c:idx val="0"/>
          <c:order val="0"/>
          <c:tx>
            <c:strRef>
              <c:f>Workings!$A$122</c:f>
              <c:strCache>
                <c:ptCount val="1"/>
                <c:pt idx="0">
                  <c:v>އެކްސްޕޯޓް ކުރެވުނު މިންވަރު</c:v>
                </c:pt>
              </c:strCache>
            </c:strRef>
          </c:tx>
          <c:spPr>
            <a:ln w="28575" cap="rnd">
              <a:solidFill>
                <a:schemeClr val="accent5">
                  <a:lumMod val="40000"/>
                  <a:lumOff val="60000"/>
                </a:schemeClr>
              </a:solidFill>
              <a:round/>
            </a:ln>
            <a:effectLst/>
          </c:spPr>
          <c:marker>
            <c:symbol val="none"/>
          </c:marker>
          <c:cat>
            <c:strRef>
              <c:f>Workings!$B$121:$L$121</c:f>
              <c:strCache>
                <c:ptCount val="11"/>
                <c:pt idx="0">
                  <c:v>ޖެނުއަރީ</c:v>
                </c:pt>
                <c:pt idx="1">
                  <c:v>ފެބްރުއަރީ</c:v>
                </c:pt>
                <c:pt idx="2">
                  <c:v>މާރިޗް</c:v>
                </c:pt>
                <c:pt idx="3">
                  <c:v>އޭޕްރިލް</c:v>
                </c:pt>
                <c:pt idx="4">
                  <c:v>މެއި</c:v>
                </c:pt>
                <c:pt idx="5">
                  <c:v>ޖޫން</c:v>
                </c:pt>
                <c:pt idx="6">
                  <c:v>ޖުލައި</c:v>
                </c:pt>
                <c:pt idx="7">
                  <c:v>އޮގަސްޓް</c:v>
                </c:pt>
                <c:pt idx="8">
                  <c:v>ސެޕްޓެމްބަރ</c:v>
                </c:pt>
                <c:pt idx="9">
                  <c:v>އޮކްޓޯބަރ</c:v>
                </c:pt>
                <c:pt idx="10">
                  <c:v>ނޮވެމްބަރ</c:v>
                </c:pt>
              </c:strCache>
            </c:strRef>
          </c:cat>
          <c:val>
            <c:numRef>
              <c:f>Workings!$B$122:$L$122</c:f>
              <c:numCache>
                <c:formatCode>General</c:formatCode>
                <c:ptCount val="11"/>
                <c:pt idx="1">
                  <c:v>-17.63942423624486</c:v>
                </c:pt>
                <c:pt idx="2">
                  <c:v>-44.79363434571583</c:v>
                </c:pt>
                <c:pt idx="3">
                  <c:v>25.752096420311155</c:v>
                </c:pt>
                <c:pt idx="4">
                  <c:v>55.290576691696501</c:v>
                </c:pt>
                <c:pt idx="5">
                  <c:v>-19.621794069596287</c:v>
                </c:pt>
                <c:pt idx="6">
                  <c:v>-29.194485711984452</c:v>
                </c:pt>
                <c:pt idx="7">
                  <c:v>27.248492720127217</c:v>
                </c:pt>
                <c:pt idx="8">
                  <c:v>-43.01646213985785</c:v>
                </c:pt>
                <c:pt idx="9">
                  <c:v>75.87510793324914</c:v>
                </c:pt>
                <c:pt idx="10">
                  <c:v>20.537092295419825</c:v>
                </c:pt>
              </c:numCache>
            </c:numRef>
          </c:val>
          <c:smooth val="0"/>
          <c:extLst>
            <c:ext xmlns:c16="http://schemas.microsoft.com/office/drawing/2014/chart" uri="{C3380CC4-5D6E-409C-BE32-E72D297353CC}">
              <c16:uniqueId val="{00000000-DA5A-4D2A-B31F-45920DDD76D7}"/>
            </c:ext>
          </c:extLst>
        </c:ser>
        <c:ser>
          <c:idx val="1"/>
          <c:order val="1"/>
          <c:tx>
            <c:strRef>
              <c:f>Workings!$A$123</c:f>
              <c:strCache>
                <c:ptCount val="1"/>
                <c:pt idx="0">
                  <c:v>އިމްޕޯޓް ކުރެވުނު މިންވަރު</c:v>
                </c:pt>
              </c:strCache>
            </c:strRef>
          </c:tx>
          <c:spPr>
            <a:ln w="28575" cap="rnd">
              <a:solidFill>
                <a:schemeClr val="accent5">
                  <a:lumMod val="50000"/>
                </a:schemeClr>
              </a:solidFill>
              <a:round/>
            </a:ln>
            <a:effectLst/>
          </c:spPr>
          <c:marker>
            <c:symbol val="none"/>
          </c:marker>
          <c:cat>
            <c:strRef>
              <c:f>Workings!$B$121:$L$121</c:f>
              <c:strCache>
                <c:ptCount val="11"/>
                <c:pt idx="0">
                  <c:v>ޖެނުއަރީ</c:v>
                </c:pt>
                <c:pt idx="1">
                  <c:v>ފެބްރުއަރީ</c:v>
                </c:pt>
                <c:pt idx="2">
                  <c:v>މާރިޗް</c:v>
                </c:pt>
                <c:pt idx="3">
                  <c:v>އޭޕްރިލް</c:v>
                </c:pt>
                <c:pt idx="4">
                  <c:v>މެއި</c:v>
                </c:pt>
                <c:pt idx="5">
                  <c:v>ޖޫން</c:v>
                </c:pt>
                <c:pt idx="6">
                  <c:v>ޖުލައި</c:v>
                </c:pt>
                <c:pt idx="7">
                  <c:v>އޮގަސްޓް</c:v>
                </c:pt>
                <c:pt idx="8">
                  <c:v>ސެޕްޓެމްބަރ</c:v>
                </c:pt>
                <c:pt idx="9">
                  <c:v>އޮކްޓޯބަރ</c:v>
                </c:pt>
                <c:pt idx="10">
                  <c:v>ނޮވެމްބަރ</c:v>
                </c:pt>
              </c:strCache>
            </c:strRef>
          </c:cat>
          <c:val>
            <c:numRef>
              <c:f>Workings!$B$123:$L$123</c:f>
              <c:numCache>
                <c:formatCode>General</c:formatCode>
                <c:ptCount val="11"/>
                <c:pt idx="1">
                  <c:v>-3.742682998111746</c:v>
                </c:pt>
                <c:pt idx="2">
                  <c:v>-0.57293072338319151</c:v>
                </c:pt>
                <c:pt idx="3">
                  <c:v>7.8801091542735957</c:v>
                </c:pt>
                <c:pt idx="4">
                  <c:v>7.9728327101316498</c:v>
                </c:pt>
                <c:pt idx="5">
                  <c:v>-14.965768550487656</c:v>
                </c:pt>
                <c:pt idx="6">
                  <c:v>1.2908417297104791</c:v>
                </c:pt>
                <c:pt idx="7">
                  <c:v>4.3089675124374338</c:v>
                </c:pt>
                <c:pt idx="8">
                  <c:v>-1.9367011843021031</c:v>
                </c:pt>
                <c:pt idx="9">
                  <c:v>5.0329918651738526</c:v>
                </c:pt>
                <c:pt idx="10">
                  <c:v>-3.4230527152009915</c:v>
                </c:pt>
              </c:numCache>
            </c:numRef>
          </c:val>
          <c:smooth val="0"/>
          <c:extLst>
            <c:ext xmlns:c16="http://schemas.microsoft.com/office/drawing/2014/chart" uri="{C3380CC4-5D6E-409C-BE32-E72D297353CC}">
              <c16:uniqueId val="{00000001-DA5A-4D2A-B31F-45920DDD76D7}"/>
            </c:ext>
          </c:extLst>
        </c:ser>
        <c:dLbls>
          <c:showLegendKey val="0"/>
          <c:showVal val="0"/>
          <c:showCatName val="0"/>
          <c:showSerName val="0"/>
          <c:showPercent val="0"/>
          <c:showBubbleSize val="0"/>
        </c:dLbls>
        <c:smooth val="0"/>
        <c:axId val="471791776"/>
        <c:axId val="1"/>
      </c:lineChart>
      <c:catAx>
        <c:axId val="471791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Faruma"/>
                <a:ea typeface="Faruma"/>
                <a:cs typeface="Faruma"/>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91776"/>
        <c:crosses val="autoZero"/>
        <c:crossBetween val="between"/>
      </c:valAx>
      <c:spPr>
        <a:noFill/>
        <a:ln w="25400">
          <a:noFill/>
        </a:ln>
      </c:spPr>
    </c:plotArea>
    <c:legend>
      <c:legendPos val="r"/>
      <c:layout>
        <c:manualLayout>
          <c:xMode val="edge"/>
          <c:yMode val="edge"/>
          <c:x val="0.49382968991483694"/>
          <c:y val="0.86554802785238483"/>
          <c:w val="0"/>
          <c:h val="1.3793594069360714E-2"/>
        </c:manualLayout>
      </c:layout>
      <c:overlay val="0"/>
      <c:spPr>
        <a:noFill/>
        <a:ln w="25400">
          <a:noFill/>
        </a:ln>
      </c:spPr>
      <c:txPr>
        <a:bodyPr/>
        <a:lstStyle/>
        <a:p>
          <a:pPr>
            <a:defRPr sz="550" b="0" i="0" u="none" strike="noStrike" baseline="0">
              <a:solidFill>
                <a:srgbClr val="333333"/>
              </a:solidFill>
              <a:latin typeface="Faruma"/>
              <a:ea typeface="Faruma"/>
              <a:cs typeface="Faruma"/>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333333"/>
                </a:solidFill>
                <a:latin typeface="Faruma"/>
                <a:ea typeface="Faruma"/>
                <a:cs typeface="Faruma"/>
              </a:defRPr>
            </a:pPr>
            <a:r>
              <a:rPr lang="dv-MV"/>
              <a:t>މައިގަނޑުކޮށް އެކްސްޕޯޓު ކުރެވިފައިވާ ބާވަތްތައް </a:t>
            </a:r>
          </a:p>
        </c:rich>
      </c:tx>
      <c:layout>
        <c:manualLayout>
          <c:xMode val="edge"/>
          <c:yMode val="edge"/>
          <c:x val="0.28683983246365519"/>
          <c:y val="2.7778235835703786E-2"/>
        </c:manualLayout>
      </c:layout>
      <c:overlay val="0"/>
      <c:spPr>
        <a:noFill/>
        <a:ln w="25400">
          <a:noFill/>
        </a:ln>
      </c:spPr>
    </c:title>
    <c:autoTitleDeleted val="0"/>
    <c:plotArea>
      <c:layout/>
      <c:pieChart>
        <c:varyColors val="1"/>
        <c:ser>
          <c:idx val="0"/>
          <c:order val="0"/>
          <c:dPt>
            <c:idx val="0"/>
            <c:bubble3D val="0"/>
            <c:spPr>
              <a:solidFill>
                <a:schemeClr val="accent4">
                  <a:lumMod val="40000"/>
                  <a:lumOff val="60000"/>
                </a:schemeClr>
              </a:solidFill>
              <a:ln w="19050">
                <a:solidFill>
                  <a:schemeClr val="lt1"/>
                </a:solidFill>
              </a:ln>
              <a:effectLst/>
            </c:spPr>
            <c:extLst>
              <c:ext xmlns:c16="http://schemas.microsoft.com/office/drawing/2014/chart" uri="{C3380CC4-5D6E-409C-BE32-E72D297353CC}">
                <c16:uniqueId val="{00000000-13A7-4609-B53A-1E40632657A3}"/>
              </c:ext>
            </c:extLst>
          </c:dPt>
          <c:dPt>
            <c:idx val="1"/>
            <c:bubble3D val="0"/>
            <c:spPr>
              <a:solidFill>
                <a:schemeClr val="accent5">
                  <a:lumMod val="50000"/>
                </a:schemeClr>
              </a:solidFill>
              <a:ln w="19050">
                <a:solidFill>
                  <a:schemeClr val="lt1"/>
                </a:solidFill>
              </a:ln>
              <a:effectLst/>
            </c:spPr>
            <c:extLst>
              <c:ext xmlns:c16="http://schemas.microsoft.com/office/drawing/2014/chart" uri="{C3380CC4-5D6E-409C-BE32-E72D297353CC}">
                <c16:uniqueId val="{00000001-13A7-4609-B53A-1E40632657A3}"/>
              </c:ext>
            </c:extLst>
          </c:dPt>
          <c:dPt>
            <c:idx val="2"/>
            <c:bubble3D val="0"/>
            <c:spPr>
              <a:solidFill>
                <a:schemeClr val="accent5">
                  <a:lumMod val="40000"/>
                  <a:lumOff val="60000"/>
                </a:schemeClr>
              </a:solidFill>
              <a:ln w="19050">
                <a:solidFill>
                  <a:schemeClr val="lt1"/>
                </a:solidFill>
              </a:ln>
              <a:effectLst/>
            </c:spPr>
            <c:extLst>
              <c:ext xmlns:c16="http://schemas.microsoft.com/office/drawing/2014/chart" uri="{C3380CC4-5D6E-409C-BE32-E72D297353CC}">
                <c16:uniqueId val="{00000002-13A7-4609-B53A-1E40632657A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3-13A7-4609-B53A-1E40632657A3}"/>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4-13A7-4609-B53A-1E40632657A3}"/>
              </c:ext>
            </c:extLst>
          </c:dPt>
          <c:dLbls>
            <c:dLbl>
              <c:idx val="0"/>
              <c:layout>
                <c:manualLayout>
                  <c:x val="5.6583114610673668E-2"/>
                  <c:y val="6.4559638378536019E-3"/>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13A7-4609-B53A-1E40632657A3}"/>
                </c:ext>
              </c:extLst>
            </c:dLbl>
            <c:dLbl>
              <c:idx val="1"/>
              <c:layout>
                <c:manualLayout>
                  <c:x val="-5.6146325459317588E-2"/>
                  <c:y val="-3.7894794400699913E-2"/>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3A7-4609-B53A-1E40632657A3}"/>
                </c:ext>
              </c:extLst>
            </c:dLbl>
            <c:dLbl>
              <c:idx val="2"/>
              <c:layout>
                <c:manualLayout>
                  <c:x val="-7.0030402449693802E-2"/>
                  <c:y val="0.19647273257509473"/>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13A7-4609-B53A-1E40632657A3}"/>
                </c:ext>
              </c:extLst>
            </c:dLbl>
            <c:dLbl>
              <c:idx val="3"/>
              <c:layout>
                <c:manualLayout>
                  <c:x val="-6.8383639545056871E-2"/>
                  <c:y val="9.4117818606007583E-2"/>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3A7-4609-B53A-1E40632657A3}"/>
                </c:ext>
              </c:extLst>
            </c:dLbl>
            <c:dLbl>
              <c:idx val="4"/>
              <c:layout>
                <c:manualLayout>
                  <c:x val="-0.17152635608048997"/>
                  <c:y val="1.935877806940799E-2"/>
                </c:manualLayout>
              </c:layout>
              <c:spPr>
                <a:noFill/>
                <a:ln w="25400">
                  <a:noFill/>
                </a:ln>
              </c:spPr>
              <c:txPr>
                <a:bodyPr/>
                <a:lstStyle/>
                <a:p>
                  <a:pPr>
                    <a:defRPr sz="900" b="0" i="0" u="none" strike="noStrike" baseline="0">
                      <a:solidFill>
                        <a:srgbClr val="333333"/>
                      </a:solidFill>
                      <a:latin typeface="Faruma"/>
                      <a:ea typeface="Faruma"/>
                      <a:cs typeface="Faruma"/>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13A7-4609-B53A-1E40632657A3}"/>
                </c:ext>
              </c:extLst>
            </c:dLbl>
            <c:spPr>
              <a:noFill/>
              <a:ln w="25400">
                <a:noFill/>
              </a:ln>
            </c:spPr>
            <c:txPr>
              <a:bodyPr wrap="square" lIns="38100" tIns="19050" rIns="38100" bIns="19050" anchor="ctr">
                <a:spAutoFit/>
              </a:bodyPr>
              <a:lstStyle/>
              <a:p>
                <a:pPr>
                  <a:defRPr sz="900" b="0" i="0" u="none" strike="noStrike" baseline="0">
                    <a:solidFill>
                      <a:srgbClr val="333333"/>
                    </a:solidFill>
                    <a:latin typeface="Faruma"/>
                    <a:ea typeface="Faruma"/>
                    <a:cs typeface="Faruma"/>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Workings!$AA$97:$AA$101</c:f>
              <c:strCache>
                <c:ptCount val="5"/>
                <c:pt idx="0">
                  <c:v>ތަޒާ ނުވަތަ ފިނިކޮށްފައިވާ މަސް</c:v>
                </c:pt>
                <c:pt idx="1">
                  <c:v>ގަނޑުކޮށަފައިވާ މަސް</c:v>
                </c:pt>
                <c:pt idx="2">
                  <c:v>ދަޅުގައި ބަންދުކުރެވިފައިވާ މަސް</c:v>
                </c:pt>
                <c:pt idx="3">
                  <c:v>ހިކި މަސް</c:v>
                </c:pt>
                <c:pt idx="4">
                  <c:v>އެހެނިހެން</c:v>
                </c:pt>
              </c:strCache>
            </c:strRef>
          </c:cat>
          <c:val>
            <c:numRef>
              <c:f>Workings!$AB$97:$AB$101</c:f>
              <c:numCache>
                <c:formatCode>General</c:formatCode>
                <c:ptCount val="5"/>
                <c:pt idx="0">
                  <c:v>115.67410024999998</c:v>
                </c:pt>
                <c:pt idx="1">
                  <c:v>114.90146094000001</c:v>
                </c:pt>
                <c:pt idx="2">
                  <c:v>25.486363230000002</c:v>
                </c:pt>
                <c:pt idx="3">
                  <c:v>7.681019749999999</c:v>
                </c:pt>
                <c:pt idx="4">
                  <c:v>19.111701810000003</c:v>
                </c:pt>
              </c:numCache>
            </c:numRef>
          </c:val>
          <c:extLst>
            <c:ext xmlns:c16="http://schemas.microsoft.com/office/drawing/2014/chart" uri="{C3380CC4-5D6E-409C-BE32-E72D297353CC}">
              <c16:uniqueId val="{00000005-13A7-4609-B53A-1E40632657A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200" b="0" i="0" u="none" strike="noStrike" baseline="0">
              <a:solidFill>
                <a:srgbClr val="000000"/>
              </a:solidFill>
              <a:latin typeface="Calibri"/>
              <a:ea typeface="Calibri"/>
              <a:cs typeface="Calibri"/>
            </a:defRPr>
          </a:pPr>
          <a:endParaRPr lang="en-US"/>
        </a:p>
      </c:txPr>
    </c:title>
    <c:autoTitleDeleted val="0"/>
    <c:plotArea>
      <c:layout/>
      <c:lineChart>
        <c:grouping val="standard"/>
        <c:varyColors val="0"/>
        <c:ser>
          <c:idx val="0"/>
          <c:order val="0"/>
          <c:tx>
            <c:strRef>
              <c:f>Workings!$A$130</c:f>
              <c:strCache>
                <c:ptCount val="1"/>
                <c:pt idx="0">
                  <c:v>% share of bednights in guest house</c:v>
                </c:pt>
              </c:strCache>
            </c:strRef>
          </c:tx>
          <c:spPr>
            <a:ln w="28575" cap="rnd">
              <a:solidFill>
                <a:schemeClr val="accent1"/>
              </a:solidFill>
              <a:round/>
            </a:ln>
            <a:effectLst/>
          </c:spPr>
          <c:marker>
            <c:symbol val="none"/>
          </c:marker>
          <c:cat>
            <c:strRef>
              <c:f>Workings!$B$129:$N$129</c:f>
              <c:strCache>
                <c:ptCount val="13"/>
                <c:pt idx="0">
                  <c:v>42736</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Workings!$B$130:$N$130</c:f>
              <c:numCache>
                <c:formatCode>General</c:formatCode>
                <c:ptCount val="13"/>
                <c:pt idx="0">
                  <c:v>7.6797659894843369</c:v>
                </c:pt>
                <c:pt idx="1">
                  <c:v>9.7844065806901721</c:v>
                </c:pt>
                <c:pt idx="2">
                  <c:v>9.9503286857482784</c:v>
                </c:pt>
                <c:pt idx="3">
                  <c:v>8.4408310552810377</c:v>
                </c:pt>
                <c:pt idx="4">
                  <c:v>7.5715563580207101</c:v>
                </c:pt>
                <c:pt idx="5">
                  <c:v>7.9629491452353705</c:v>
                </c:pt>
                <c:pt idx="6">
                  <c:v>9.5623359551074536</c:v>
                </c:pt>
                <c:pt idx="7">
                  <c:v>9.0860984288255846</c:v>
                </c:pt>
                <c:pt idx="8">
                  <c:v>7.7951957959088007</c:v>
                </c:pt>
                <c:pt idx="9">
                  <c:v>7.5789624682117962</c:v>
                </c:pt>
                <c:pt idx="10">
                  <c:v>8.8940927302964639</c:v>
                </c:pt>
                <c:pt idx="11">
                  <c:v>9.7008520045313151</c:v>
                </c:pt>
                <c:pt idx="12">
                  <c:v>11.1</c:v>
                </c:pt>
              </c:numCache>
            </c:numRef>
          </c:val>
          <c:smooth val="0"/>
          <c:extLst>
            <c:ext xmlns:c16="http://schemas.microsoft.com/office/drawing/2014/chart" uri="{C3380CC4-5D6E-409C-BE32-E72D297353CC}">
              <c16:uniqueId val="{00000000-AFF1-480D-9B80-6C53A4778A24}"/>
            </c:ext>
          </c:extLst>
        </c:ser>
        <c:dLbls>
          <c:showLegendKey val="0"/>
          <c:showVal val="0"/>
          <c:showCatName val="0"/>
          <c:showSerName val="0"/>
          <c:showPercent val="0"/>
          <c:showBubbleSize val="0"/>
        </c:dLbls>
        <c:smooth val="0"/>
        <c:axId val="471790944"/>
        <c:axId val="1"/>
      </c:lineChart>
      <c:catAx>
        <c:axId val="471790944"/>
        <c:scaling>
          <c:orientation val="minMax"/>
        </c:scaling>
        <c:delete val="0"/>
        <c:axPos val="b"/>
        <c:numFmt formatCode="mmm\-yy" sourceLinked="0"/>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90944"/>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FISH PURCHASE &amp; FISH EXPORTS 2016 - 2017</a:t>
            </a:r>
          </a:p>
        </c:rich>
      </c:tx>
      <c:overlay val="0"/>
      <c:spPr>
        <a:noFill/>
        <a:ln w="25400">
          <a:noFill/>
        </a:ln>
      </c:spPr>
    </c:title>
    <c:autoTitleDeleted val="0"/>
    <c:plotArea>
      <c:layout/>
      <c:lineChart>
        <c:grouping val="standard"/>
        <c:varyColors val="0"/>
        <c:ser>
          <c:idx val="0"/>
          <c:order val="0"/>
          <c:tx>
            <c:strRef>
              <c:f>Workings!$A$151</c:f>
              <c:strCache>
                <c:ptCount val="1"/>
                <c:pt idx="0">
                  <c:v> Fish purchases ('000 MTs)</c:v>
                </c:pt>
              </c:strCache>
            </c:strRef>
          </c:tx>
          <c:spPr>
            <a:ln w="28575" cap="rnd">
              <a:solidFill>
                <a:schemeClr val="accent1"/>
              </a:solidFill>
              <a:round/>
            </a:ln>
            <a:effectLst/>
          </c:spPr>
          <c:marker>
            <c:symbol val="none"/>
          </c:marker>
          <c:cat>
            <c:numRef>
              <c:f>Workings!$B$150:$H$150</c:f>
              <c:numCache>
                <c:formatCode>General</c:formatCode>
                <c:ptCount val="7"/>
                <c:pt idx="0">
                  <c:v>42856</c:v>
                </c:pt>
                <c:pt idx="1">
                  <c:v>42887</c:v>
                </c:pt>
                <c:pt idx="2">
                  <c:v>42917</c:v>
                </c:pt>
                <c:pt idx="3">
                  <c:v>42948</c:v>
                </c:pt>
                <c:pt idx="4">
                  <c:v>42979</c:v>
                </c:pt>
                <c:pt idx="5">
                  <c:v>43040</c:v>
                </c:pt>
                <c:pt idx="6">
                  <c:v>43070</c:v>
                </c:pt>
              </c:numCache>
            </c:numRef>
          </c:cat>
          <c:val>
            <c:numRef>
              <c:f>Workings!$B$151:$K$151</c:f>
              <c:numCache>
                <c:formatCode>General</c:formatCode>
                <c:ptCount val="10"/>
                <c:pt idx="0">
                  <c:v>7.6599021599999997</c:v>
                </c:pt>
                <c:pt idx="1">
                  <c:v>4.2996456900000002</c:v>
                </c:pt>
                <c:pt idx="2">
                  <c:v>5.84724339</c:v>
                </c:pt>
                <c:pt idx="3">
                  <c:v>3.7007813700000001</c:v>
                </c:pt>
                <c:pt idx="4">
                  <c:v>3.0180501899999999</c:v>
                </c:pt>
                <c:pt idx="5">
                  <c:v>8.4852940500000003</c:v>
                </c:pt>
                <c:pt idx="6">
                  <c:v>7.93075536</c:v>
                </c:pt>
                <c:pt idx="7">
                  <c:v>8.7137448799999984</c:v>
                </c:pt>
                <c:pt idx="8">
                  <c:v>5.7603693699999985</c:v>
                </c:pt>
                <c:pt idx="9">
                  <c:v>6.8863465699999979</c:v>
                </c:pt>
              </c:numCache>
            </c:numRef>
          </c:val>
          <c:smooth val="0"/>
          <c:extLst>
            <c:ext xmlns:c16="http://schemas.microsoft.com/office/drawing/2014/chart" uri="{C3380CC4-5D6E-409C-BE32-E72D297353CC}">
              <c16:uniqueId val="{00000000-6914-4676-91EC-2C6F56A23FA6}"/>
            </c:ext>
          </c:extLst>
        </c:ser>
        <c:ser>
          <c:idx val="1"/>
          <c:order val="1"/>
          <c:tx>
            <c:strRef>
              <c:f>Workings!$A$152</c:f>
              <c:strCache>
                <c:ptCount val="1"/>
                <c:pt idx="0">
                  <c:v> Fish Exports  ('000 MTs)</c:v>
                </c:pt>
              </c:strCache>
            </c:strRef>
          </c:tx>
          <c:spPr>
            <a:ln w="28575" cap="rnd">
              <a:solidFill>
                <a:schemeClr val="accent5">
                  <a:lumMod val="60000"/>
                  <a:lumOff val="40000"/>
                </a:schemeClr>
              </a:solidFill>
              <a:round/>
            </a:ln>
            <a:effectLst/>
          </c:spPr>
          <c:marker>
            <c:symbol val="none"/>
          </c:marker>
          <c:cat>
            <c:numRef>
              <c:f>Workings!$B$150:$H$150</c:f>
              <c:numCache>
                <c:formatCode>General</c:formatCode>
                <c:ptCount val="7"/>
                <c:pt idx="0">
                  <c:v>42856</c:v>
                </c:pt>
                <c:pt idx="1">
                  <c:v>42887</c:v>
                </c:pt>
                <c:pt idx="2">
                  <c:v>42917</c:v>
                </c:pt>
                <c:pt idx="3">
                  <c:v>42948</c:v>
                </c:pt>
                <c:pt idx="4">
                  <c:v>42979</c:v>
                </c:pt>
                <c:pt idx="5">
                  <c:v>43040</c:v>
                </c:pt>
                <c:pt idx="6">
                  <c:v>43070</c:v>
                </c:pt>
              </c:numCache>
            </c:numRef>
          </c:cat>
          <c:val>
            <c:numRef>
              <c:f>Workings!$B$152:$K$152</c:f>
              <c:numCache>
                <c:formatCode>General</c:formatCode>
                <c:ptCount val="10"/>
                <c:pt idx="0">
                  <c:v>8.7667922400000045</c:v>
                </c:pt>
                <c:pt idx="1">
                  <c:v>6.8537129400000021</c:v>
                </c:pt>
                <c:pt idx="2">
                  <c:v>3.8694359500000002</c:v>
                </c:pt>
                <c:pt idx="3">
                  <c:v>4.7192379799999991</c:v>
                </c:pt>
                <c:pt idx="4">
                  <c:v>2.4156043599999997</c:v>
                </c:pt>
                <c:pt idx="5">
                  <c:v>5.5160589399999997</c:v>
                </c:pt>
                <c:pt idx="6">
                  <c:v>10.8</c:v>
                </c:pt>
                <c:pt idx="7">
                  <c:v>6.4897860200000004</c:v>
                </c:pt>
                <c:pt idx="8">
                  <c:v>8.8285335100000033</c:v>
                </c:pt>
                <c:pt idx="9">
                  <c:v>5.3185813900000003</c:v>
                </c:pt>
              </c:numCache>
            </c:numRef>
          </c:val>
          <c:smooth val="0"/>
          <c:extLst>
            <c:ext xmlns:c16="http://schemas.microsoft.com/office/drawing/2014/chart" uri="{C3380CC4-5D6E-409C-BE32-E72D297353CC}">
              <c16:uniqueId val="{00000001-6914-4676-91EC-2C6F56A23FA6}"/>
            </c:ext>
          </c:extLst>
        </c:ser>
        <c:dLbls>
          <c:showLegendKey val="0"/>
          <c:showVal val="0"/>
          <c:showCatName val="0"/>
          <c:showSerName val="0"/>
          <c:showPercent val="0"/>
          <c:showBubbleSize val="0"/>
        </c:dLbls>
        <c:smooth val="0"/>
        <c:axId val="471789280"/>
        <c:axId val="1"/>
      </c:lineChart>
      <c:catAx>
        <c:axId val="471789280"/>
        <c:scaling>
          <c:orientation val="minMax"/>
        </c:scaling>
        <c:delete val="0"/>
        <c:axPos val="b"/>
        <c:numFmt formatCode="mmm\-yy" sourceLinked="0"/>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tickLblSkip val="2"/>
        <c:tickMarkSkip val="1"/>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89280"/>
        <c:crosses val="autoZero"/>
        <c:crossBetween val="between"/>
      </c:valAx>
      <c:spPr>
        <a:noFill/>
        <a:ln w="25400">
          <a:noFill/>
        </a:ln>
      </c:spPr>
    </c:plotArea>
    <c:legend>
      <c:legendPos val="r"/>
      <c:layout>
        <c:manualLayout>
          <c:xMode val="edge"/>
          <c:yMode val="edge"/>
          <c:x val="0.48751541504328505"/>
          <c:y val="0.97869948113494687"/>
          <c:w val="0"/>
          <c:h val="1.0667024317547106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333333"/>
                </a:solidFill>
                <a:latin typeface="Calibri"/>
                <a:ea typeface="Calibri"/>
                <a:cs typeface="Calibri"/>
              </a:defRPr>
            </a:pPr>
            <a:r>
              <a:rPr lang="en-US"/>
              <a:t>Fish purchases (mt) - Nov 2017 </a:t>
            </a:r>
          </a:p>
        </c:rich>
      </c:tx>
      <c:overlay val="0"/>
      <c:spPr>
        <a:noFill/>
        <a:ln w="25400">
          <a:noFill/>
        </a:ln>
      </c:spPr>
    </c:title>
    <c:autoTitleDeleted val="0"/>
    <c:plotArea>
      <c:layout/>
      <c:pieChart>
        <c:varyColors val="1"/>
        <c:ser>
          <c:idx val="0"/>
          <c:order val="0"/>
          <c:dPt>
            <c:idx val="0"/>
            <c:bubble3D val="0"/>
            <c:extLst>
              <c:ext xmlns:c16="http://schemas.microsoft.com/office/drawing/2014/chart" uri="{C3380CC4-5D6E-409C-BE32-E72D297353CC}">
                <c16:uniqueId val="{00000000-0897-404A-93C0-68239D37A93D}"/>
              </c:ext>
            </c:extLst>
          </c:dPt>
          <c:dPt>
            <c:idx val="1"/>
            <c:bubble3D val="0"/>
            <c:extLst>
              <c:ext xmlns:c16="http://schemas.microsoft.com/office/drawing/2014/chart" uri="{C3380CC4-5D6E-409C-BE32-E72D297353CC}">
                <c16:uniqueId val="{00000001-0897-404A-93C0-68239D37A93D}"/>
              </c:ext>
            </c:extLst>
          </c:dPt>
          <c:dPt>
            <c:idx val="2"/>
            <c:bubble3D val="0"/>
            <c:extLst>
              <c:ext xmlns:c16="http://schemas.microsoft.com/office/drawing/2014/chart" uri="{C3380CC4-5D6E-409C-BE32-E72D297353CC}">
                <c16:uniqueId val="{00000002-0897-404A-93C0-68239D37A93D}"/>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wrap="square" lIns="38100" tIns="19050" rIns="38100" bIns="19050" anchor="ctr">
                <a:spAutoFit/>
              </a:bodyPr>
              <a:lstStyle/>
              <a:p>
                <a:pPr>
                  <a:defRPr sz="1000" b="1" i="0" u="none" strike="noStrike" baseline="0">
                    <a:solidFill>
                      <a:srgbClr val="FFFFFF"/>
                    </a:solidFill>
                    <a:latin typeface="Calibri"/>
                    <a:ea typeface="Calibri"/>
                    <a:cs typeface="Calibri"/>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Workings!$A$159:$A$160</c:f>
              <c:strCache>
                <c:ptCount val="2"/>
                <c:pt idx="0">
                  <c:v>Skipjack tuna</c:v>
                </c:pt>
                <c:pt idx="1">
                  <c:v>Others</c:v>
                </c:pt>
              </c:strCache>
            </c:strRef>
          </c:cat>
          <c:val>
            <c:numRef>
              <c:f>Workings!$E$158:$E$160</c:f>
              <c:numCache>
                <c:formatCode>General</c:formatCode>
                <c:ptCount val="3"/>
                <c:pt idx="0">
                  <c:v>2057.0464499999998</c:v>
                </c:pt>
                <c:pt idx="1">
                  <c:v>830.70935999999995</c:v>
                </c:pt>
                <c:pt idx="2">
                  <c:v>99.241650000000277</c:v>
                </c:pt>
              </c:numCache>
            </c:numRef>
          </c:val>
          <c:extLst>
            <c:ext xmlns:c16="http://schemas.microsoft.com/office/drawing/2014/chart" uri="{C3380CC4-5D6E-409C-BE32-E72D297353CC}">
              <c16:uniqueId val="{00000003-0897-404A-93C0-68239D37A93D}"/>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47080548646056258"/>
          <c:y val="0.66328761355723609"/>
          <c:w val="0"/>
          <c:h val="1.3605899765276638E-2"/>
        </c:manualLayout>
      </c:layout>
      <c:overlay val="0"/>
      <c:spPr>
        <a:solidFill>
          <a:schemeClr val="lt1">
            <a:lumMod val="95000"/>
            <a:alpha val="39000"/>
          </a:schemeClr>
        </a:solidFill>
        <a:ln>
          <a:noFill/>
        </a:ln>
        <a:effectLst/>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Workings!$A$187:$B$187</c:f>
              <c:strCache>
                <c:ptCount val="2"/>
                <c:pt idx="0">
                  <c:v>Monthly Rainfall (mm) - Male'</c:v>
                </c:pt>
              </c:strCache>
            </c:strRef>
          </c:tx>
          <c:spPr>
            <a:ln w="28575" cap="rnd">
              <a:solidFill>
                <a:schemeClr val="accent1"/>
              </a:solidFill>
              <a:round/>
            </a:ln>
            <a:effectLst/>
          </c:spPr>
          <c:marker>
            <c:symbol val="none"/>
          </c:marker>
          <c:cat>
            <c:strRef>
              <c:f>Workings!$C$186:$N$186</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Workings!$C$187:$N$187</c:f>
              <c:numCache>
                <c:formatCode>General</c:formatCode>
                <c:ptCount val="12"/>
                <c:pt idx="0">
                  <c:v>40.200000000000003</c:v>
                </c:pt>
                <c:pt idx="1">
                  <c:v>40.700000000000003</c:v>
                </c:pt>
                <c:pt idx="2">
                  <c:v>111.9</c:v>
                </c:pt>
                <c:pt idx="3">
                  <c:v>66.8</c:v>
                </c:pt>
                <c:pt idx="4">
                  <c:v>440</c:v>
                </c:pt>
                <c:pt idx="5">
                  <c:v>35.799999999999997</c:v>
                </c:pt>
                <c:pt idx="6">
                  <c:v>109.2</c:v>
                </c:pt>
                <c:pt idx="7">
                  <c:v>130.9</c:v>
                </c:pt>
                <c:pt idx="8">
                  <c:v>172.8</c:v>
                </c:pt>
                <c:pt idx="9">
                  <c:v>135.4</c:v>
                </c:pt>
                <c:pt idx="10">
                  <c:v>237.2</c:v>
                </c:pt>
                <c:pt idx="11">
                  <c:v>143.5</c:v>
                </c:pt>
              </c:numCache>
            </c:numRef>
          </c:val>
          <c:smooth val="0"/>
          <c:extLst>
            <c:ext xmlns:c16="http://schemas.microsoft.com/office/drawing/2014/chart" uri="{C3380CC4-5D6E-409C-BE32-E72D297353CC}">
              <c16:uniqueId val="{00000000-0CF4-4EF8-B55E-502405B22DDA}"/>
            </c:ext>
          </c:extLst>
        </c:ser>
        <c:ser>
          <c:idx val="1"/>
          <c:order val="1"/>
          <c:tx>
            <c:strRef>
              <c:f>Workings!$A$188:$B$188</c:f>
              <c:strCache>
                <c:ptCount val="2"/>
                <c:pt idx="0">
                  <c:v>Monthly Rainfall (mm) - Hanimaadhoo</c:v>
                </c:pt>
              </c:strCache>
            </c:strRef>
          </c:tx>
          <c:spPr>
            <a:ln w="28575" cap="rnd">
              <a:solidFill>
                <a:schemeClr val="accent2"/>
              </a:solidFill>
              <a:round/>
            </a:ln>
            <a:effectLst/>
          </c:spPr>
          <c:marker>
            <c:symbol val="none"/>
          </c:marker>
          <c:cat>
            <c:strRef>
              <c:f>Workings!$C$186:$N$186</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Workings!$C$188:$N$188</c:f>
              <c:numCache>
                <c:formatCode>General</c:formatCode>
                <c:ptCount val="12"/>
                <c:pt idx="0">
                  <c:v>102.7</c:v>
                </c:pt>
                <c:pt idx="1">
                  <c:v>18</c:v>
                </c:pt>
                <c:pt idx="2">
                  <c:v>196.2</c:v>
                </c:pt>
                <c:pt idx="3">
                  <c:v>0</c:v>
                </c:pt>
                <c:pt idx="4">
                  <c:v>519.4</c:v>
                </c:pt>
                <c:pt idx="5">
                  <c:v>246.1</c:v>
                </c:pt>
                <c:pt idx="6">
                  <c:v>152.4</c:v>
                </c:pt>
                <c:pt idx="7">
                  <c:v>242.4</c:v>
                </c:pt>
                <c:pt idx="8">
                  <c:v>234.9</c:v>
                </c:pt>
                <c:pt idx="9">
                  <c:v>126</c:v>
                </c:pt>
                <c:pt idx="10">
                  <c:v>65.400000000000006</c:v>
                </c:pt>
                <c:pt idx="11">
                  <c:v>57.9</c:v>
                </c:pt>
              </c:numCache>
            </c:numRef>
          </c:val>
          <c:smooth val="0"/>
          <c:extLst>
            <c:ext xmlns:c16="http://schemas.microsoft.com/office/drawing/2014/chart" uri="{C3380CC4-5D6E-409C-BE32-E72D297353CC}">
              <c16:uniqueId val="{00000001-0CF4-4EF8-B55E-502405B22DDA}"/>
            </c:ext>
          </c:extLst>
        </c:ser>
        <c:ser>
          <c:idx val="2"/>
          <c:order val="2"/>
          <c:tx>
            <c:strRef>
              <c:f>Workings!$A$189:$B$189</c:f>
              <c:strCache>
                <c:ptCount val="2"/>
                <c:pt idx="0">
                  <c:v>Monthly Rainfall (mm) - S. Gan</c:v>
                </c:pt>
              </c:strCache>
            </c:strRef>
          </c:tx>
          <c:spPr>
            <a:ln w="28575" cap="rnd">
              <a:solidFill>
                <a:schemeClr val="accent3"/>
              </a:solidFill>
              <a:round/>
            </a:ln>
            <a:effectLst/>
          </c:spPr>
          <c:marker>
            <c:symbol val="none"/>
          </c:marker>
          <c:cat>
            <c:strRef>
              <c:f>Workings!$C$186:$N$186</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Workings!$C$189:$N$189</c:f>
              <c:numCache>
                <c:formatCode>General</c:formatCode>
                <c:ptCount val="12"/>
                <c:pt idx="0">
                  <c:v>101.9</c:v>
                </c:pt>
                <c:pt idx="1">
                  <c:v>166.3</c:v>
                </c:pt>
                <c:pt idx="2">
                  <c:v>7.9</c:v>
                </c:pt>
                <c:pt idx="3">
                  <c:v>36.700000000000003</c:v>
                </c:pt>
                <c:pt idx="4">
                  <c:v>222.5</c:v>
                </c:pt>
                <c:pt idx="5">
                  <c:v>88.1</c:v>
                </c:pt>
                <c:pt idx="6">
                  <c:v>369.4</c:v>
                </c:pt>
                <c:pt idx="7">
                  <c:v>196.9</c:v>
                </c:pt>
                <c:pt idx="8">
                  <c:v>293.10000000000002</c:v>
                </c:pt>
                <c:pt idx="9">
                  <c:v>137.4</c:v>
                </c:pt>
                <c:pt idx="10">
                  <c:v>339.1</c:v>
                </c:pt>
                <c:pt idx="11">
                  <c:v>136.1</c:v>
                </c:pt>
              </c:numCache>
            </c:numRef>
          </c:val>
          <c:smooth val="0"/>
          <c:extLst>
            <c:ext xmlns:c16="http://schemas.microsoft.com/office/drawing/2014/chart" uri="{C3380CC4-5D6E-409C-BE32-E72D297353CC}">
              <c16:uniqueId val="{00000002-0CF4-4EF8-B55E-502405B22DDA}"/>
            </c:ext>
          </c:extLst>
        </c:ser>
        <c:dLbls>
          <c:showLegendKey val="0"/>
          <c:showVal val="0"/>
          <c:showCatName val="0"/>
          <c:showSerName val="0"/>
          <c:showPercent val="0"/>
          <c:showBubbleSize val="0"/>
        </c:dLbls>
        <c:smooth val="0"/>
        <c:axId val="471783872"/>
        <c:axId val="1"/>
      </c:lineChart>
      <c:catAx>
        <c:axId val="471783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83872"/>
        <c:crosses val="autoZero"/>
        <c:crossBetween val="between"/>
      </c:valAx>
      <c:spPr>
        <a:noFill/>
        <a:ln w="25400">
          <a:noFill/>
        </a:ln>
      </c:spPr>
    </c:plotArea>
    <c:legend>
      <c:legendPos val="r"/>
      <c:layout>
        <c:manualLayout>
          <c:xMode val="edge"/>
          <c:yMode val="edge"/>
          <c:x val="3.6650337043152376E-2"/>
          <c:y val="0.69418151713352449"/>
          <c:w val="0.88615279207907716"/>
          <c:h val="0.21993869849775033"/>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lineChart>
        <c:grouping val="standard"/>
        <c:varyColors val="0"/>
        <c:ser>
          <c:idx val="0"/>
          <c:order val="0"/>
          <c:tx>
            <c:strRef>
              <c:f>Workings!$A$211</c:f>
              <c:strCache>
                <c:ptCount val="1"/>
                <c:pt idx="0">
                  <c:v>Monthly Sunshine (In Hours) - Male'</c:v>
                </c:pt>
              </c:strCache>
            </c:strRef>
          </c:tx>
          <c:spPr>
            <a:ln w="28575" cap="rnd">
              <a:solidFill>
                <a:schemeClr val="accent1"/>
              </a:solidFill>
              <a:round/>
            </a:ln>
            <a:effectLst/>
          </c:spPr>
          <c:marker>
            <c:symbol val="none"/>
          </c:marker>
          <c:cat>
            <c:strRef>
              <c:f>Workings!$B$210:$M$210</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Workings!$B$211:$M$211</c:f>
              <c:numCache>
                <c:formatCode>General</c:formatCode>
                <c:ptCount val="12"/>
                <c:pt idx="0">
                  <c:v>269.60000000000002</c:v>
                </c:pt>
                <c:pt idx="1">
                  <c:v>248.7</c:v>
                </c:pt>
                <c:pt idx="2">
                  <c:v>261.5</c:v>
                </c:pt>
                <c:pt idx="3">
                  <c:v>276.5</c:v>
                </c:pt>
                <c:pt idx="4">
                  <c:v>207.8</c:v>
                </c:pt>
                <c:pt idx="5">
                  <c:v>257</c:v>
                </c:pt>
                <c:pt idx="6">
                  <c:v>268.7</c:v>
                </c:pt>
                <c:pt idx="7">
                  <c:v>267</c:v>
                </c:pt>
                <c:pt idx="8">
                  <c:v>217</c:v>
                </c:pt>
                <c:pt idx="9">
                  <c:v>281.89999999999998</c:v>
                </c:pt>
                <c:pt idx="10">
                  <c:v>174.7</c:v>
                </c:pt>
                <c:pt idx="11">
                  <c:v>242.5</c:v>
                </c:pt>
              </c:numCache>
            </c:numRef>
          </c:val>
          <c:smooth val="0"/>
          <c:extLst>
            <c:ext xmlns:c16="http://schemas.microsoft.com/office/drawing/2014/chart" uri="{C3380CC4-5D6E-409C-BE32-E72D297353CC}">
              <c16:uniqueId val="{00000000-0454-41BA-8492-5DF736A013E4}"/>
            </c:ext>
          </c:extLst>
        </c:ser>
        <c:ser>
          <c:idx val="1"/>
          <c:order val="1"/>
          <c:tx>
            <c:strRef>
              <c:f>Workings!$A$212</c:f>
              <c:strCache>
                <c:ptCount val="1"/>
                <c:pt idx="0">
                  <c:v>Monthly Sunshine (In Hours) - Hanimaadhoo</c:v>
                </c:pt>
              </c:strCache>
            </c:strRef>
          </c:tx>
          <c:spPr>
            <a:ln w="28575" cap="rnd">
              <a:solidFill>
                <a:schemeClr val="accent2"/>
              </a:solidFill>
              <a:round/>
            </a:ln>
            <a:effectLst/>
          </c:spPr>
          <c:marker>
            <c:symbol val="none"/>
          </c:marker>
          <c:cat>
            <c:strRef>
              <c:f>Workings!$B$210:$M$210</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Workings!$B$212:$M$212</c:f>
              <c:numCache>
                <c:formatCode>General</c:formatCode>
                <c:ptCount val="12"/>
                <c:pt idx="0">
                  <c:v>269.5</c:v>
                </c:pt>
                <c:pt idx="1">
                  <c:v>266.39999999999998</c:v>
                </c:pt>
                <c:pt idx="2">
                  <c:v>249</c:v>
                </c:pt>
                <c:pt idx="3">
                  <c:v>273.2</c:v>
                </c:pt>
                <c:pt idx="4">
                  <c:v>184.2</c:v>
                </c:pt>
                <c:pt idx="5">
                  <c:v>156.9</c:v>
                </c:pt>
                <c:pt idx="6">
                  <c:v>233.9</c:v>
                </c:pt>
                <c:pt idx="7">
                  <c:v>193</c:v>
                </c:pt>
                <c:pt idx="8">
                  <c:v>211.7</c:v>
                </c:pt>
                <c:pt idx="9">
                  <c:v>245.8</c:v>
                </c:pt>
                <c:pt idx="10">
                  <c:v>199</c:v>
                </c:pt>
                <c:pt idx="11">
                  <c:v>253.9</c:v>
                </c:pt>
              </c:numCache>
            </c:numRef>
          </c:val>
          <c:smooth val="0"/>
          <c:extLst>
            <c:ext xmlns:c16="http://schemas.microsoft.com/office/drawing/2014/chart" uri="{C3380CC4-5D6E-409C-BE32-E72D297353CC}">
              <c16:uniqueId val="{00000001-0454-41BA-8492-5DF736A013E4}"/>
            </c:ext>
          </c:extLst>
        </c:ser>
        <c:ser>
          <c:idx val="2"/>
          <c:order val="2"/>
          <c:tx>
            <c:strRef>
              <c:f>Workings!$A$213</c:f>
              <c:strCache>
                <c:ptCount val="1"/>
                <c:pt idx="0">
                  <c:v>Monthly Sunshine (In Hours) - S. Gan</c:v>
                </c:pt>
              </c:strCache>
            </c:strRef>
          </c:tx>
          <c:spPr>
            <a:ln w="28575" cap="rnd">
              <a:solidFill>
                <a:schemeClr val="accent3"/>
              </a:solidFill>
              <a:round/>
            </a:ln>
            <a:effectLst/>
          </c:spPr>
          <c:marker>
            <c:symbol val="none"/>
          </c:marker>
          <c:cat>
            <c:strRef>
              <c:f>Workings!$B$210:$M$210</c:f>
              <c:strCache>
                <c:ptCount val="12"/>
                <c:pt idx="0">
                  <c:v>43117</c:v>
                </c:pt>
                <c:pt idx="1">
                  <c:v>Feb</c:v>
                </c:pt>
                <c:pt idx="2">
                  <c:v>Mar</c:v>
                </c:pt>
                <c:pt idx="3">
                  <c:v>Apr</c:v>
                </c:pt>
                <c:pt idx="4">
                  <c:v>May</c:v>
                </c:pt>
                <c:pt idx="5">
                  <c:v>Jun</c:v>
                </c:pt>
                <c:pt idx="6">
                  <c:v>Jul</c:v>
                </c:pt>
                <c:pt idx="7">
                  <c:v>Aug</c:v>
                </c:pt>
                <c:pt idx="8">
                  <c:v>Sep</c:v>
                </c:pt>
                <c:pt idx="9">
                  <c:v>Oct</c:v>
                </c:pt>
                <c:pt idx="10">
                  <c:v>Nov</c:v>
                </c:pt>
                <c:pt idx="11">
                  <c:v>Dec</c:v>
                </c:pt>
              </c:strCache>
            </c:strRef>
          </c:cat>
          <c:val>
            <c:numRef>
              <c:f>Workings!$B$213:$M$213</c:f>
              <c:numCache>
                <c:formatCode>General</c:formatCode>
                <c:ptCount val="12"/>
                <c:pt idx="0">
                  <c:v>258.39999999999998</c:v>
                </c:pt>
                <c:pt idx="1">
                  <c:v>262.39999999999998</c:v>
                </c:pt>
                <c:pt idx="2">
                  <c:v>287.3</c:v>
                </c:pt>
                <c:pt idx="3">
                  <c:v>281.89999999999998</c:v>
                </c:pt>
                <c:pt idx="4">
                  <c:v>220.7</c:v>
                </c:pt>
                <c:pt idx="5">
                  <c:v>302.5</c:v>
                </c:pt>
                <c:pt idx="6">
                  <c:v>192.8</c:v>
                </c:pt>
                <c:pt idx="7">
                  <c:v>230.4</c:v>
                </c:pt>
                <c:pt idx="8">
                  <c:v>141.6</c:v>
                </c:pt>
                <c:pt idx="9">
                  <c:v>269.60000000000002</c:v>
                </c:pt>
                <c:pt idx="10">
                  <c:v>176.4</c:v>
                </c:pt>
                <c:pt idx="11">
                  <c:v>226.1</c:v>
                </c:pt>
              </c:numCache>
            </c:numRef>
          </c:val>
          <c:smooth val="0"/>
          <c:extLst>
            <c:ext xmlns:c16="http://schemas.microsoft.com/office/drawing/2014/chart" uri="{C3380CC4-5D6E-409C-BE32-E72D297353CC}">
              <c16:uniqueId val="{00000002-0454-41BA-8492-5DF736A013E4}"/>
            </c:ext>
          </c:extLst>
        </c:ser>
        <c:dLbls>
          <c:showLegendKey val="0"/>
          <c:showVal val="0"/>
          <c:showCatName val="0"/>
          <c:showSerName val="0"/>
          <c:showPercent val="0"/>
          <c:showBubbleSize val="0"/>
        </c:dLbls>
        <c:smooth val="0"/>
        <c:axId val="471784288"/>
        <c:axId val="1"/>
      </c:lineChart>
      <c:catAx>
        <c:axId val="471784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84288"/>
        <c:crosses val="autoZero"/>
        <c:crossBetween val="between"/>
      </c:valAx>
      <c:spPr>
        <a:noFill/>
        <a:ln w="25400">
          <a:noFill/>
        </a:ln>
      </c:spPr>
    </c:plotArea>
    <c:legend>
      <c:legendPos val="r"/>
      <c:layout>
        <c:manualLayout>
          <c:xMode val="edge"/>
          <c:yMode val="edge"/>
          <c:x val="0.76936566434920928"/>
          <c:y val="0.47932739391028484"/>
          <c:w val="0.20774305648163005"/>
          <c:h val="0.17931672290168929"/>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333333"/>
                </a:solidFill>
                <a:latin typeface="Calibri"/>
                <a:ea typeface="Calibri"/>
                <a:cs typeface="Calibri"/>
              </a:defRPr>
            </a:pPr>
            <a:r>
              <a:rPr lang="en-US"/>
              <a:t>SALARIES , WAGES &amp; PENSIONS, 2017, 2018 </a:t>
            </a:r>
          </a:p>
        </c:rich>
      </c:tx>
      <c:overlay val="0"/>
      <c:spPr>
        <a:noFill/>
        <a:ln w="25400">
          <a:noFill/>
        </a:ln>
      </c:spPr>
    </c:title>
    <c:autoTitleDeleted val="0"/>
    <c:plotArea>
      <c:layout/>
      <c:barChart>
        <c:barDir val="col"/>
        <c:grouping val="stacked"/>
        <c:varyColors val="0"/>
        <c:ser>
          <c:idx val="0"/>
          <c:order val="0"/>
          <c:tx>
            <c:strRef>
              <c:f>Workings!$A$218</c:f>
              <c:strCache>
                <c:ptCount val="1"/>
                <c:pt idx="0">
                  <c:v>Salaries and Wages</c:v>
                </c:pt>
              </c:strCache>
            </c:strRef>
          </c:tx>
          <c:spPr>
            <a:solidFill>
              <a:schemeClr val="accent6">
                <a:lumMod val="60000"/>
                <a:lumOff val="40000"/>
              </a:schemeClr>
            </a:solidFill>
            <a:ln>
              <a:noFill/>
            </a:ln>
            <a:effectLst/>
          </c:spPr>
          <c:invertIfNegative val="0"/>
          <c:cat>
            <c:strRef>
              <c:f>Workings!$B$217:$H$217</c:f>
              <c:strCache>
                <c:ptCount val="7"/>
                <c:pt idx="0">
                  <c:v>42948</c:v>
                </c:pt>
                <c:pt idx="1">
                  <c:v>Sep</c:v>
                </c:pt>
                <c:pt idx="2">
                  <c:v>Oct</c:v>
                </c:pt>
                <c:pt idx="3">
                  <c:v>Nov</c:v>
                </c:pt>
                <c:pt idx="4">
                  <c:v>Dec</c:v>
                </c:pt>
                <c:pt idx="5">
                  <c:v>43101</c:v>
                </c:pt>
                <c:pt idx="6">
                  <c:v>Feb</c:v>
                </c:pt>
              </c:strCache>
            </c:strRef>
          </c:cat>
          <c:val>
            <c:numRef>
              <c:f>Workings!$B$218:$K$218</c:f>
              <c:numCache>
                <c:formatCode>General</c:formatCode>
                <c:ptCount val="10"/>
                <c:pt idx="0">
                  <c:v>704.38905278000004</c:v>
                </c:pt>
                <c:pt idx="1">
                  <c:v>685.1021533200003</c:v>
                </c:pt>
                <c:pt idx="2">
                  <c:v>690.50075377999997</c:v>
                </c:pt>
                <c:pt idx="3">
                  <c:v>687.3386269099999</c:v>
                </c:pt>
                <c:pt idx="4">
                  <c:v>599.05737697999984</c:v>
                </c:pt>
                <c:pt idx="5">
                  <c:v>332.75219937999987</c:v>
                </c:pt>
                <c:pt idx="6">
                  <c:v>338.93461883999993</c:v>
                </c:pt>
                <c:pt idx="7">
                  <c:v>344.62694240999986</c:v>
                </c:pt>
                <c:pt idx="8">
                  <c:v>348.30969249000003</c:v>
                </c:pt>
                <c:pt idx="9">
                  <c:v>361.01687664000025</c:v>
                </c:pt>
              </c:numCache>
            </c:numRef>
          </c:val>
          <c:extLst>
            <c:ext xmlns:c16="http://schemas.microsoft.com/office/drawing/2014/chart" uri="{C3380CC4-5D6E-409C-BE32-E72D297353CC}">
              <c16:uniqueId val="{00000000-E998-47A9-8542-01157D1533C3}"/>
            </c:ext>
          </c:extLst>
        </c:ser>
        <c:ser>
          <c:idx val="1"/>
          <c:order val="1"/>
          <c:tx>
            <c:strRef>
              <c:f>Workings!$A$219</c:f>
              <c:strCache>
                <c:ptCount val="1"/>
                <c:pt idx="0">
                  <c:v>Allowances to Employees</c:v>
                </c:pt>
              </c:strCache>
            </c:strRef>
          </c:tx>
          <c:spPr>
            <a:solidFill>
              <a:schemeClr val="accent5">
                <a:lumMod val="75000"/>
              </a:schemeClr>
            </a:solidFill>
            <a:ln>
              <a:noFill/>
            </a:ln>
            <a:effectLst/>
          </c:spPr>
          <c:invertIfNegative val="0"/>
          <c:cat>
            <c:strRef>
              <c:f>Workings!$B$217:$H$217</c:f>
              <c:strCache>
                <c:ptCount val="7"/>
                <c:pt idx="0">
                  <c:v>42948</c:v>
                </c:pt>
                <c:pt idx="1">
                  <c:v>Sep</c:v>
                </c:pt>
                <c:pt idx="2">
                  <c:v>Oct</c:v>
                </c:pt>
                <c:pt idx="3">
                  <c:v>Nov</c:v>
                </c:pt>
                <c:pt idx="4">
                  <c:v>Dec</c:v>
                </c:pt>
                <c:pt idx="5">
                  <c:v>43101</c:v>
                </c:pt>
                <c:pt idx="6">
                  <c:v>Feb</c:v>
                </c:pt>
              </c:strCache>
            </c:strRef>
          </c:cat>
          <c:val>
            <c:numRef>
              <c:f>Workings!$B$219:$K$219</c:f>
              <c:numCache>
                <c:formatCode>General</c:formatCode>
                <c:ptCount val="10"/>
                <c:pt idx="0">
                  <c:v>247.47412207000002</c:v>
                </c:pt>
                <c:pt idx="1">
                  <c:v>228.88710601</c:v>
                </c:pt>
                <c:pt idx="2">
                  <c:v>235.25521457000008</c:v>
                </c:pt>
                <c:pt idx="3">
                  <c:v>234.30785112999996</c:v>
                </c:pt>
                <c:pt idx="4">
                  <c:v>180.66467189999995</c:v>
                </c:pt>
                <c:pt idx="5">
                  <c:v>258.54586620999999</c:v>
                </c:pt>
                <c:pt idx="6">
                  <c:v>248.35342936999999</c:v>
                </c:pt>
                <c:pt idx="7">
                  <c:v>290.71299409999995</c:v>
                </c:pt>
                <c:pt idx="8">
                  <c:v>266.16733943999992</c:v>
                </c:pt>
                <c:pt idx="9">
                  <c:v>293.59463281000001</c:v>
                </c:pt>
              </c:numCache>
            </c:numRef>
          </c:val>
          <c:extLst>
            <c:ext xmlns:c16="http://schemas.microsoft.com/office/drawing/2014/chart" uri="{C3380CC4-5D6E-409C-BE32-E72D297353CC}">
              <c16:uniqueId val="{00000001-E998-47A9-8542-01157D1533C3}"/>
            </c:ext>
          </c:extLst>
        </c:ser>
        <c:ser>
          <c:idx val="2"/>
          <c:order val="2"/>
          <c:tx>
            <c:strRef>
              <c:f>Workings!$A$220</c:f>
              <c:strCache>
                <c:ptCount val="1"/>
                <c:pt idx="0">
                  <c:v>Pensions</c:v>
                </c:pt>
              </c:strCache>
            </c:strRef>
          </c:tx>
          <c:spPr>
            <a:solidFill>
              <a:schemeClr val="tx1"/>
            </a:solidFill>
            <a:ln>
              <a:noFill/>
            </a:ln>
            <a:effectLst/>
          </c:spPr>
          <c:invertIfNegative val="0"/>
          <c:cat>
            <c:strRef>
              <c:f>Workings!$B$217:$H$217</c:f>
              <c:strCache>
                <c:ptCount val="7"/>
                <c:pt idx="0">
                  <c:v>42948</c:v>
                </c:pt>
                <c:pt idx="1">
                  <c:v>Sep</c:v>
                </c:pt>
                <c:pt idx="2">
                  <c:v>Oct</c:v>
                </c:pt>
                <c:pt idx="3">
                  <c:v>Nov</c:v>
                </c:pt>
                <c:pt idx="4">
                  <c:v>Dec</c:v>
                </c:pt>
                <c:pt idx="5">
                  <c:v>43101</c:v>
                </c:pt>
                <c:pt idx="6">
                  <c:v>Feb</c:v>
                </c:pt>
              </c:strCache>
            </c:strRef>
          </c:cat>
          <c:val>
            <c:numRef>
              <c:f>Workings!$B$220:$K$220</c:f>
              <c:numCache>
                <c:formatCode>General</c:formatCode>
                <c:ptCount val="10"/>
                <c:pt idx="0">
                  <c:v>17.590858499999989</c:v>
                </c:pt>
                <c:pt idx="1">
                  <c:v>18.546180149999994</c:v>
                </c:pt>
                <c:pt idx="2">
                  <c:v>16.418748909999987</c:v>
                </c:pt>
                <c:pt idx="3">
                  <c:v>17.263416600000003</c:v>
                </c:pt>
                <c:pt idx="4">
                  <c:v>15.922301069999993</c:v>
                </c:pt>
                <c:pt idx="5">
                  <c:v>17.087889319999999</c:v>
                </c:pt>
                <c:pt idx="6">
                  <c:v>18.086511700000006</c:v>
                </c:pt>
                <c:pt idx="7">
                  <c:v>17.925521440000001</c:v>
                </c:pt>
                <c:pt idx="8">
                  <c:v>18.024268160000013</c:v>
                </c:pt>
                <c:pt idx="9">
                  <c:v>18.258852980000004</c:v>
                </c:pt>
              </c:numCache>
            </c:numRef>
          </c:val>
          <c:extLst>
            <c:ext xmlns:c16="http://schemas.microsoft.com/office/drawing/2014/chart" uri="{C3380CC4-5D6E-409C-BE32-E72D297353CC}">
              <c16:uniqueId val="{00000002-E998-47A9-8542-01157D1533C3}"/>
            </c:ext>
          </c:extLst>
        </c:ser>
        <c:ser>
          <c:idx val="3"/>
          <c:order val="3"/>
          <c:tx>
            <c:strRef>
              <c:f>Workings!$A$221</c:f>
              <c:strCache>
                <c:ptCount val="1"/>
                <c:pt idx="0">
                  <c:v>Retirement Benefits and Gratuities</c:v>
                </c:pt>
              </c:strCache>
            </c:strRef>
          </c:tx>
          <c:spPr>
            <a:solidFill>
              <a:schemeClr val="accent3">
                <a:lumMod val="40000"/>
                <a:lumOff val="60000"/>
              </a:schemeClr>
            </a:solidFill>
            <a:ln>
              <a:noFill/>
            </a:ln>
            <a:effectLst/>
          </c:spPr>
          <c:invertIfNegative val="0"/>
          <c:cat>
            <c:strRef>
              <c:f>Workings!$B$217:$H$217</c:f>
              <c:strCache>
                <c:ptCount val="7"/>
                <c:pt idx="0">
                  <c:v>42948</c:v>
                </c:pt>
                <c:pt idx="1">
                  <c:v>Sep</c:v>
                </c:pt>
                <c:pt idx="2">
                  <c:v>Oct</c:v>
                </c:pt>
                <c:pt idx="3">
                  <c:v>Nov</c:v>
                </c:pt>
                <c:pt idx="4">
                  <c:v>Dec</c:v>
                </c:pt>
                <c:pt idx="5">
                  <c:v>43101</c:v>
                </c:pt>
                <c:pt idx="6">
                  <c:v>Feb</c:v>
                </c:pt>
              </c:strCache>
            </c:strRef>
          </c:cat>
          <c:val>
            <c:numRef>
              <c:f>Workings!$B$221:$J$221</c:f>
              <c:numCache>
                <c:formatCode>General</c:formatCode>
                <c:ptCount val="9"/>
                <c:pt idx="0">
                  <c:v>104.09699429000001</c:v>
                </c:pt>
                <c:pt idx="1">
                  <c:v>105.03345580000001</c:v>
                </c:pt>
                <c:pt idx="2">
                  <c:v>103.72909758000002</c:v>
                </c:pt>
                <c:pt idx="3">
                  <c:v>104.35369980000002</c:v>
                </c:pt>
                <c:pt idx="4">
                  <c:v>103.65442857999999</c:v>
                </c:pt>
                <c:pt idx="5">
                  <c:v>106.07280466</c:v>
                </c:pt>
                <c:pt idx="6">
                  <c:v>110.18515278</c:v>
                </c:pt>
                <c:pt idx="7">
                  <c:v>107.22602517</c:v>
                </c:pt>
                <c:pt idx="8">
                  <c:v>106.59104978999999</c:v>
                </c:pt>
              </c:numCache>
            </c:numRef>
          </c:val>
          <c:extLst>
            <c:ext xmlns:c16="http://schemas.microsoft.com/office/drawing/2014/chart" uri="{C3380CC4-5D6E-409C-BE32-E72D297353CC}">
              <c16:uniqueId val="{00000003-E998-47A9-8542-01157D1533C3}"/>
            </c:ext>
          </c:extLst>
        </c:ser>
        <c:dLbls>
          <c:showLegendKey val="0"/>
          <c:showVal val="0"/>
          <c:showCatName val="0"/>
          <c:showSerName val="0"/>
          <c:showPercent val="0"/>
          <c:showBubbleSize val="0"/>
        </c:dLbls>
        <c:gapWidth val="150"/>
        <c:overlap val="100"/>
        <c:axId val="471764320"/>
        <c:axId val="1"/>
      </c:barChart>
      <c:catAx>
        <c:axId val="471764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7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00"/>
        </c:scaling>
        <c:delete val="0"/>
        <c:axPos val="l"/>
        <c:majorGridlines>
          <c:spPr>
            <a:ln w="9525" cap="flat" cmpd="sng" algn="ctr">
              <a:solidFill>
                <a:schemeClr val="tx1">
                  <a:lumMod val="15000"/>
                  <a:lumOff val="85000"/>
                </a:schemeClr>
              </a:solidFill>
              <a:round/>
            </a:ln>
            <a:effectLst/>
          </c:spPr>
        </c:majorGridlines>
        <c:title>
          <c:tx>
            <c:rich>
              <a:bodyPr/>
              <a:lstStyle/>
              <a:p>
                <a:pPr>
                  <a:defRPr sz="700" b="0" i="0" u="none" strike="noStrike" baseline="0">
                    <a:solidFill>
                      <a:srgbClr val="333333"/>
                    </a:solidFill>
                    <a:latin typeface="Calibri"/>
                    <a:ea typeface="Calibri"/>
                    <a:cs typeface="Calibri"/>
                  </a:defRPr>
                </a:pPr>
                <a:r>
                  <a:rPr lang="en-US"/>
                  <a:t>In millions of MVR</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800" b="0" i="0" u="none" strike="noStrike" baseline="0">
                <a:solidFill>
                  <a:srgbClr val="333333"/>
                </a:solidFill>
                <a:latin typeface="Calibri"/>
                <a:ea typeface="Calibri"/>
                <a:cs typeface="Calibri"/>
              </a:defRPr>
            </a:pPr>
            <a:endParaRPr lang="en-US"/>
          </a:p>
        </c:txPr>
        <c:crossAx val="471764320"/>
        <c:crosses val="autoZero"/>
        <c:crossBetween val="between"/>
      </c:valAx>
      <c:spPr>
        <a:noFill/>
        <a:ln w="25400">
          <a:noFill/>
        </a:ln>
      </c:spPr>
    </c:plotArea>
    <c:legend>
      <c:legendPos val="r"/>
      <c:layout>
        <c:manualLayout>
          <c:xMode val="edge"/>
          <c:yMode val="edge"/>
          <c:x val="0.49068497930635624"/>
          <c:y val="0.88238405282019527"/>
          <c:w val="0"/>
          <c:h val="1.8100185698875799E-2"/>
        </c:manualLayout>
      </c:layout>
      <c:overlay val="0"/>
      <c:spPr>
        <a:noFill/>
        <a:ln w="25400">
          <a:noFill/>
        </a:ln>
      </c:spPr>
      <c:txPr>
        <a:bodyPr/>
        <a:lstStyle/>
        <a:p>
          <a:pPr>
            <a:defRPr sz="1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333333"/>
                </a:solidFill>
                <a:latin typeface="Calibri"/>
                <a:ea typeface="Calibri"/>
                <a:cs typeface="Calibri"/>
              </a:defRPr>
            </a:pPr>
            <a:r>
              <a:rPr lang="en-US"/>
              <a:t>TAX REVENUE BY MAJOR CATEGORIES, 2017</a:t>
            </a:r>
          </a:p>
        </c:rich>
      </c:tx>
      <c:overlay val="0"/>
      <c:spPr>
        <a:noFill/>
        <a:ln w="25400">
          <a:noFill/>
        </a:ln>
      </c:spPr>
    </c:title>
    <c:autoTitleDeleted val="0"/>
    <c:plotArea>
      <c:layout/>
      <c:barChart>
        <c:barDir val="col"/>
        <c:grouping val="stacked"/>
        <c:varyColors val="0"/>
        <c:ser>
          <c:idx val="0"/>
          <c:order val="0"/>
          <c:tx>
            <c:strRef>
              <c:f>Workings!$A$239</c:f>
              <c:strCache>
                <c:ptCount val="1"/>
                <c:pt idx="0">
                  <c:v>Import Duties</c:v>
                </c:pt>
              </c:strCache>
            </c:strRef>
          </c:tx>
          <c:spPr>
            <a:solidFill>
              <a:schemeClr val="tx2">
                <a:lumMod val="60000"/>
                <a:lumOff val="40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Workings!$B$239:$N$239</c:f>
              <c:numCache>
                <c:formatCode>General</c:formatCode>
                <c:ptCount val="13"/>
                <c:pt idx="0">
                  <c:v>211.76720139999992</c:v>
                </c:pt>
                <c:pt idx="1">
                  <c:v>312.05270711999998</c:v>
                </c:pt>
                <c:pt idx="2">
                  <c:v>166.58907263999996</c:v>
                </c:pt>
                <c:pt idx="3">
                  <c:v>192.70899836999982</c:v>
                </c:pt>
                <c:pt idx="4">
                  <c:v>241.03490817000005</c:v>
                </c:pt>
                <c:pt idx="5">
                  <c:v>190.60393115000008</c:v>
                </c:pt>
                <c:pt idx="6">
                  <c:v>251.53745455999982</c:v>
                </c:pt>
                <c:pt idx="7">
                  <c:v>232.26618321000007</c:v>
                </c:pt>
                <c:pt idx="8">
                  <c:v>206.82566335999994</c:v>
                </c:pt>
                <c:pt idx="9">
                  <c:v>272.88225122000017</c:v>
                </c:pt>
                <c:pt idx="10">
                  <c:v>244.02378898999996</c:v>
                </c:pt>
                <c:pt idx="11">
                  <c:v>277.11973916000022</c:v>
                </c:pt>
                <c:pt idx="12">
                  <c:v>49.784109490000013</c:v>
                </c:pt>
              </c:numCache>
            </c:numRef>
          </c:val>
          <c:extLst>
            <c:ext xmlns:c16="http://schemas.microsoft.com/office/drawing/2014/chart" uri="{C3380CC4-5D6E-409C-BE32-E72D297353CC}">
              <c16:uniqueId val="{00000000-248D-4683-806D-B6C6E29016B2}"/>
            </c:ext>
          </c:extLst>
        </c:ser>
        <c:ser>
          <c:idx val="1"/>
          <c:order val="1"/>
          <c:tx>
            <c:strRef>
              <c:f>Workings!$A$240</c:f>
              <c:strCache>
                <c:ptCount val="1"/>
                <c:pt idx="0">
                  <c:v>Business Profit Tax</c:v>
                </c:pt>
              </c:strCache>
            </c:strRef>
          </c:tx>
          <c:spPr>
            <a:solidFill>
              <a:schemeClr val="accent3">
                <a:lumMod val="60000"/>
                <a:lumOff val="40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Workings!$B$240:$N$240</c:f>
              <c:numCache>
                <c:formatCode>General</c:formatCode>
                <c:ptCount val="13"/>
                <c:pt idx="0">
                  <c:v>690.06368988999998</c:v>
                </c:pt>
                <c:pt idx="1">
                  <c:v>274.19645216999987</c:v>
                </c:pt>
                <c:pt idx="2">
                  <c:v>17.961396580000002</c:v>
                </c:pt>
                <c:pt idx="3">
                  <c:v>18.790844329999999</c:v>
                </c:pt>
                <c:pt idx="4">
                  <c:v>21.092312270000001</c:v>
                </c:pt>
                <c:pt idx="5">
                  <c:v>27.117471499999997</c:v>
                </c:pt>
                <c:pt idx="6">
                  <c:v>815.21178498999996</c:v>
                </c:pt>
                <c:pt idx="7">
                  <c:v>123.46110210000009</c:v>
                </c:pt>
                <c:pt idx="8">
                  <c:v>23.33373418</c:v>
                </c:pt>
                <c:pt idx="9">
                  <c:v>44.039548149999995</c:v>
                </c:pt>
                <c:pt idx="10">
                  <c:v>20.256433580000003</c:v>
                </c:pt>
                <c:pt idx="11">
                  <c:v>31.055442849999999</c:v>
                </c:pt>
                <c:pt idx="12">
                  <c:v>744.90621049999993</c:v>
                </c:pt>
              </c:numCache>
            </c:numRef>
          </c:val>
          <c:extLst>
            <c:ext xmlns:c16="http://schemas.microsoft.com/office/drawing/2014/chart" uri="{C3380CC4-5D6E-409C-BE32-E72D297353CC}">
              <c16:uniqueId val="{00000001-248D-4683-806D-B6C6E29016B2}"/>
            </c:ext>
          </c:extLst>
        </c:ser>
        <c:ser>
          <c:idx val="2"/>
          <c:order val="2"/>
          <c:tx>
            <c:strRef>
              <c:f>Workings!$A$241</c:f>
              <c:strCache>
                <c:ptCount val="1"/>
                <c:pt idx="0">
                  <c:v> General Goods and Services Tax</c:v>
                </c:pt>
              </c:strCache>
            </c:strRef>
          </c:tx>
          <c:spPr>
            <a:solidFill>
              <a:schemeClr val="accent6">
                <a:lumMod val="60000"/>
                <a:lumOff val="40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Workings!$B$241:$N$241</c:f>
              <c:numCache>
                <c:formatCode>General</c:formatCode>
                <c:ptCount val="13"/>
                <c:pt idx="0">
                  <c:v>360.97585106000002</c:v>
                </c:pt>
                <c:pt idx="1">
                  <c:v>146.90894450000002</c:v>
                </c:pt>
                <c:pt idx="2">
                  <c:v>250.80636696000005</c:v>
                </c:pt>
                <c:pt idx="3">
                  <c:v>174.46313236</c:v>
                </c:pt>
                <c:pt idx="4">
                  <c:v>285.58177358999995</c:v>
                </c:pt>
                <c:pt idx="5">
                  <c:v>86.819777219999992</c:v>
                </c:pt>
                <c:pt idx="6">
                  <c:v>331.84558004000002</c:v>
                </c:pt>
                <c:pt idx="7">
                  <c:v>205.42947844999998</c:v>
                </c:pt>
                <c:pt idx="8">
                  <c:v>162.16067835999999</c:v>
                </c:pt>
                <c:pt idx="9">
                  <c:v>256.97282159000002</c:v>
                </c:pt>
                <c:pt idx="10">
                  <c:v>214.73270739</c:v>
                </c:pt>
                <c:pt idx="11">
                  <c:v>206.42191198000003</c:v>
                </c:pt>
                <c:pt idx="12">
                  <c:v>301.15823389999997</c:v>
                </c:pt>
              </c:numCache>
            </c:numRef>
          </c:val>
          <c:extLst>
            <c:ext xmlns:c16="http://schemas.microsoft.com/office/drawing/2014/chart" uri="{C3380CC4-5D6E-409C-BE32-E72D297353CC}">
              <c16:uniqueId val="{00000002-248D-4683-806D-B6C6E29016B2}"/>
            </c:ext>
          </c:extLst>
        </c:ser>
        <c:ser>
          <c:idx val="3"/>
          <c:order val="3"/>
          <c:tx>
            <c:strRef>
              <c:f>Workings!$A$242</c:f>
              <c:strCache>
                <c:ptCount val="1"/>
                <c:pt idx="0">
                  <c:v> Tourism Goods and Services Tax</c:v>
                </c:pt>
              </c:strCache>
            </c:strRef>
          </c:tx>
          <c:spPr>
            <a:solidFill>
              <a:schemeClr val="accent5">
                <a:lumMod val="75000"/>
              </a:schemeClr>
            </a:solidFill>
            <a:ln>
              <a:noFill/>
            </a:ln>
            <a:effectLst/>
          </c:spPr>
          <c:invertIfNegative val="0"/>
          <c:cat>
            <c:strRef>
              <c:f>Workings!$B$238:$N$238</c:f>
              <c:strCache>
                <c:ptCount val="13"/>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strCache>
            </c:strRef>
          </c:cat>
          <c:val>
            <c:numRef>
              <c:f>Workings!$B$242:$N$242</c:f>
              <c:numCache>
                <c:formatCode>General</c:formatCode>
                <c:ptCount val="13"/>
                <c:pt idx="0">
                  <c:v>405.93190241000013</c:v>
                </c:pt>
                <c:pt idx="1">
                  <c:v>433.53294325000007</c:v>
                </c:pt>
                <c:pt idx="2">
                  <c:v>477.15546392999977</c:v>
                </c:pt>
                <c:pt idx="3">
                  <c:v>384.49427701999997</c:v>
                </c:pt>
                <c:pt idx="4">
                  <c:v>412.27569846000006</c:v>
                </c:pt>
                <c:pt idx="5">
                  <c:v>153.30845163000004</c:v>
                </c:pt>
                <c:pt idx="6">
                  <c:v>298.45116856999994</c:v>
                </c:pt>
                <c:pt idx="7">
                  <c:v>270.30991461000008</c:v>
                </c:pt>
                <c:pt idx="8">
                  <c:v>285.28700017999995</c:v>
                </c:pt>
                <c:pt idx="9">
                  <c:v>310.72213870000002</c:v>
                </c:pt>
                <c:pt idx="10">
                  <c:v>374.98015746000004</c:v>
                </c:pt>
                <c:pt idx="11">
                  <c:v>392.06339577999984</c:v>
                </c:pt>
                <c:pt idx="12">
                  <c:v>518.87172462000001</c:v>
                </c:pt>
              </c:numCache>
            </c:numRef>
          </c:val>
          <c:extLst>
            <c:ext xmlns:c16="http://schemas.microsoft.com/office/drawing/2014/chart" uri="{C3380CC4-5D6E-409C-BE32-E72D297353CC}">
              <c16:uniqueId val="{00000003-248D-4683-806D-B6C6E29016B2}"/>
            </c:ext>
          </c:extLst>
        </c:ser>
        <c:dLbls>
          <c:showLegendKey val="0"/>
          <c:showVal val="0"/>
          <c:showCatName val="0"/>
          <c:showSerName val="0"/>
          <c:showPercent val="0"/>
          <c:showBubbleSize val="0"/>
        </c:dLbls>
        <c:gapWidth val="150"/>
        <c:overlap val="100"/>
        <c:axId val="471784704"/>
        <c:axId val="1"/>
      </c:barChart>
      <c:catAx>
        <c:axId val="471784704"/>
        <c:scaling>
          <c:orientation val="minMax"/>
        </c:scaling>
        <c:delete val="0"/>
        <c:axPos val="b"/>
        <c:numFmt formatCode="mmm\-yy" sourceLinked="0"/>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7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800" b="0" i="0" u="none" strike="noStrike" baseline="0">
                    <a:solidFill>
                      <a:srgbClr val="333333"/>
                    </a:solidFill>
                    <a:latin typeface="Calibri"/>
                    <a:ea typeface="Calibri"/>
                    <a:cs typeface="Calibri"/>
                  </a:defRPr>
                </a:pPr>
                <a:r>
                  <a:rPr lang="en-US"/>
                  <a:t>In millions of MVR</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800" b="0" i="0" u="none" strike="noStrike" baseline="0">
                <a:solidFill>
                  <a:srgbClr val="333333"/>
                </a:solidFill>
                <a:latin typeface="Calibri"/>
                <a:ea typeface="Calibri"/>
                <a:cs typeface="Calibri"/>
              </a:defRPr>
            </a:pPr>
            <a:endParaRPr lang="en-US"/>
          </a:p>
        </c:txPr>
        <c:crossAx val="471784704"/>
        <c:crosses val="autoZero"/>
        <c:crossBetween val="between"/>
      </c:valAx>
      <c:spPr>
        <a:noFill/>
        <a:ln w="25400">
          <a:noFill/>
        </a:ln>
      </c:spPr>
    </c:plotArea>
    <c:legend>
      <c:legendPos val="r"/>
      <c:layout>
        <c:manualLayout>
          <c:xMode val="edge"/>
          <c:yMode val="edge"/>
          <c:x val="0.49008863813675779"/>
          <c:y val="0.85070872784716256"/>
          <c:w val="0"/>
          <c:h val="1.8100185698875799E-2"/>
        </c:manualLayout>
      </c:layout>
      <c:overlay val="0"/>
      <c:spPr>
        <a:noFill/>
        <a:ln w="25400">
          <a:noFill/>
        </a:ln>
      </c:spPr>
      <c:txPr>
        <a:bodyPr/>
        <a:lstStyle/>
        <a:p>
          <a:pPr>
            <a:defRPr sz="1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224548080796224E-2"/>
          <c:y val="2.3263666391040293E-2"/>
          <c:w val="0.91045248421943514"/>
          <c:h val="0.79193897902188148"/>
        </c:manualLayout>
      </c:layout>
      <c:lineChart>
        <c:grouping val="standard"/>
        <c:varyColors val="0"/>
        <c:ser>
          <c:idx val="0"/>
          <c:order val="0"/>
          <c:tx>
            <c:strRef>
              <c:f>Workings!$A$261</c:f>
              <c:strCache>
                <c:ptCount val="1"/>
                <c:pt idx="0">
                  <c:v>  % Chn in Arrivals - monthly</c:v>
                </c:pt>
              </c:strCache>
            </c:strRef>
          </c:tx>
          <c:spPr>
            <a:ln w="28575" cap="rnd">
              <a:solidFill>
                <a:schemeClr val="accent5">
                  <a:lumMod val="75000"/>
                </a:schemeClr>
              </a:solidFill>
              <a:round/>
            </a:ln>
            <a:effectLst/>
          </c:spPr>
          <c:marker>
            <c:symbol val="none"/>
          </c:marker>
          <c:cat>
            <c:strRef>
              <c:f>Workings!$B$260:$N$260</c:f>
              <c:strCache>
                <c:ptCount val="13"/>
                <c:pt idx="0">
                  <c:v>42856</c:v>
                </c:pt>
                <c:pt idx="1">
                  <c:v>42887</c:v>
                </c:pt>
                <c:pt idx="2">
                  <c:v>42917</c:v>
                </c:pt>
                <c:pt idx="3">
                  <c:v>Sep</c:v>
                </c:pt>
                <c:pt idx="4">
                  <c:v>Nov</c:v>
                </c:pt>
                <c:pt idx="5">
                  <c:v>Dec</c:v>
                </c:pt>
                <c:pt idx="6">
                  <c:v>43101</c:v>
                </c:pt>
                <c:pt idx="7">
                  <c:v>Mar</c:v>
                </c:pt>
                <c:pt idx="8">
                  <c:v>Apr</c:v>
                </c:pt>
                <c:pt idx="9">
                  <c:v>May</c:v>
                </c:pt>
                <c:pt idx="10">
                  <c:v>Jun</c:v>
                </c:pt>
                <c:pt idx="11">
                  <c:v>Jul</c:v>
                </c:pt>
                <c:pt idx="12">
                  <c:v>Aug</c:v>
                </c:pt>
              </c:strCache>
            </c:strRef>
          </c:cat>
          <c:val>
            <c:numRef>
              <c:f>Workings!$B$261:$N$261</c:f>
              <c:numCache>
                <c:formatCode>General</c:formatCode>
                <c:ptCount val="13"/>
                <c:pt idx="0">
                  <c:v>-21.943827541870519</c:v>
                </c:pt>
                <c:pt idx="1">
                  <c:v>-8.8447016290338141</c:v>
                </c:pt>
                <c:pt idx="2">
                  <c:v>32.800215906690752</c:v>
                </c:pt>
                <c:pt idx="3">
                  <c:v>-12.63374824828951</c:v>
                </c:pt>
                <c:pt idx="4">
                  <c:v>-5.8443892300720446</c:v>
                </c:pt>
                <c:pt idx="5">
                  <c:v>18.700313677327273</c:v>
                </c:pt>
                <c:pt idx="6">
                  <c:v>-0.48237917799791585</c:v>
                </c:pt>
                <c:pt idx="7">
                  <c:v>-7.4989950514949495</c:v>
                </c:pt>
                <c:pt idx="8">
                  <c:v>-10.30449702545967</c:v>
                </c:pt>
                <c:pt idx="9">
                  <c:v>-22.386875276703442</c:v>
                </c:pt>
                <c:pt idx="10">
                  <c:v>0.9395886474443893</c:v>
                </c:pt>
                <c:pt idx="11">
                  <c:v>30.437378713240793</c:v>
                </c:pt>
                <c:pt idx="12">
                  <c:v>1.3569630186704984</c:v>
                </c:pt>
              </c:numCache>
            </c:numRef>
          </c:val>
          <c:smooth val="0"/>
          <c:extLst>
            <c:ext xmlns:c16="http://schemas.microsoft.com/office/drawing/2014/chart" uri="{C3380CC4-5D6E-409C-BE32-E72D297353CC}">
              <c16:uniqueId val="{00000000-567E-4D8C-8EA3-9832AD7F1D3A}"/>
            </c:ext>
          </c:extLst>
        </c:ser>
        <c:ser>
          <c:idx val="1"/>
          <c:order val="1"/>
          <c:tx>
            <c:strRef>
              <c:f>Workings!$A$262</c:f>
              <c:strCache>
                <c:ptCount val="1"/>
                <c:pt idx="0">
                  <c:v> % Chn in Arrivals - month-on-month</c:v>
                </c:pt>
              </c:strCache>
            </c:strRef>
          </c:tx>
          <c:spPr>
            <a:ln w="28575" cap="rnd">
              <a:solidFill>
                <a:schemeClr val="accent3">
                  <a:lumMod val="60000"/>
                  <a:lumOff val="40000"/>
                </a:schemeClr>
              </a:solidFill>
              <a:round/>
            </a:ln>
            <a:effectLst/>
          </c:spPr>
          <c:marker>
            <c:symbol val="none"/>
          </c:marker>
          <c:cat>
            <c:strRef>
              <c:f>Workings!$B$260:$N$260</c:f>
              <c:strCache>
                <c:ptCount val="13"/>
                <c:pt idx="0">
                  <c:v>42856</c:v>
                </c:pt>
                <c:pt idx="1">
                  <c:v>42887</c:v>
                </c:pt>
                <c:pt idx="2">
                  <c:v>42917</c:v>
                </c:pt>
                <c:pt idx="3">
                  <c:v>Sep</c:v>
                </c:pt>
                <c:pt idx="4">
                  <c:v>Nov</c:v>
                </c:pt>
                <c:pt idx="5">
                  <c:v>Dec</c:v>
                </c:pt>
                <c:pt idx="6">
                  <c:v>43101</c:v>
                </c:pt>
                <c:pt idx="7">
                  <c:v>Mar</c:v>
                </c:pt>
                <c:pt idx="8">
                  <c:v>Apr</c:v>
                </c:pt>
                <c:pt idx="9">
                  <c:v>May</c:v>
                </c:pt>
                <c:pt idx="10">
                  <c:v>Jun</c:v>
                </c:pt>
                <c:pt idx="11">
                  <c:v>Jul</c:v>
                </c:pt>
                <c:pt idx="12">
                  <c:v>Aug</c:v>
                </c:pt>
              </c:strCache>
            </c:strRef>
          </c:cat>
          <c:val>
            <c:numRef>
              <c:f>Workings!$B$262:$N$262</c:f>
              <c:numCache>
                <c:formatCode>General</c:formatCode>
                <c:ptCount val="13"/>
                <c:pt idx="0">
                  <c:v>0.28210408890032568</c:v>
                </c:pt>
                <c:pt idx="1">
                  <c:v>7.8295417162233871</c:v>
                </c:pt>
                <c:pt idx="2">
                  <c:v>2.4838814836279255</c:v>
                </c:pt>
                <c:pt idx="3">
                  <c:v>3.99866547606198</c:v>
                </c:pt>
                <c:pt idx="4">
                  <c:v>15.23734842979</c:v>
                </c:pt>
                <c:pt idx="5">
                  <c:v>19.669539027859106</c:v>
                </c:pt>
                <c:pt idx="6">
                  <c:v>13.575509031722731</c:v>
                </c:pt>
                <c:pt idx="7">
                  <c:v>18.462699152354322</c:v>
                </c:pt>
                <c:pt idx="8">
                  <c:v>-5.0929250087661249E-2</c:v>
                </c:pt>
                <c:pt idx="9">
                  <c:v>-0.61824132804226828</c:v>
                </c:pt>
                <c:pt idx="10">
                  <c:v>10.049048367792345</c:v>
                </c:pt>
                <c:pt idx="11">
                  <c:v>8.0910094985641621</c:v>
                </c:pt>
                <c:pt idx="12">
                  <c:v>2.2108647267331527</c:v>
                </c:pt>
              </c:numCache>
            </c:numRef>
          </c:val>
          <c:smooth val="0"/>
          <c:extLst>
            <c:ext xmlns:c16="http://schemas.microsoft.com/office/drawing/2014/chart" uri="{C3380CC4-5D6E-409C-BE32-E72D297353CC}">
              <c16:uniqueId val="{00000001-567E-4D8C-8EA3-9832AD7F1D3A}"/>
            </c:ext>
          </c:extLst>
        </c:ser>
        <c:dLbls>
          <c:showLegendKey val="0"/>
          <c:showVal val="0"/>
          <c:showCatName val="0"/>
          <c:showSerName val="0"/>
          <c:showPercent val="0"/>
          <c:showBubbleSize val="0"/>
        </c:dLbls>
        <c:smooth val="0"/>
        <c:axId val="471771392"/>
        <c:axId val="1"/>
      </c:lineChart>
      <c:catAx>
        <c:axId val="471771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8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800" b="0" i="0" u="none" strike="noStrike" baseline="0">
                <a:solidFill>
                  <a:srgbClr val="333333"/>
                </a:solidFill>
                <a:latin typeface="Calibri"/>
                <a:ea typeface="Calibri"/>
                <a:cs typeface="Calibri"/>
              </a:defRPr>
            </a:pPr>
            <a:endParaRPr lang="en-US"/>
          </a:p>
        </c:txPr>
        <c:crossAx val="471771392"/>
        <c:crosses val="autoZero"/>
        <c:crossBetween val="between"/>
      </c:valAx>
      <c:spPr>
        <a:noFill/>
        <a:ln w="25400">
          <a:noFill/>
        </a:ln>
      </c:spPr>
    </c:plotArea>
    <c:legend>
      <c:legendPos val="r"/>
      <c:layout>
        <c:manualLayout>
          <c:xMode val="edge"/>
          <c:yMode val="edge"/>
          <c:x val="0.37024514493369648"/>
          <c:y val="0.44857375451090342"/>
          <c:w val="0.29644212601003606"/>
          <c:h val="4.1153555459715911E-3"/>
        </c:manualLayout>
      </c:layout>
      <c:overlay val="0"/>
      <c:spPr>
        <a:noFill/>
        <a:ln w="25400">
          <a:noFill/>
        </a:ln>
      </c:spPr>
      <c:txPr>
        <a:bodyPr/>
        <a:lstStyle/>
        <a:p>
          <a:pPr>
            <a:defRPr sz="1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manualLayout>
          <c:layoutTarget val="inner"/>
          <c:xMode val="edge"/>
          <c:yMode val="edge"/>
          <c:x val="7.9707955079076007E-2"/>
          <c:y val="0.14899617559009404"/>
          <c:w val="0.90070178837487147"/>
          <c:h val="0.69121950611586558"/>
        </c:manualLayout>
      </c:layout>
      <c:barChart>
        <c:barDir val="col"/>
        <c:grouping val="clustered"/>
        <c:varyColors val="0"/>
        <c:ser>
          <c:idx val="1"/>
          <c:order val="0"/>
          <c:tx>
            <c:strRef>
              <c:f>checks!$T$2</c:f>
              <c:strCache>
                <c:ptCount val="1"/>
                <c:pt idx="0">
                  <c:v>2020</c:v>
                </c:pt>
              </c:strCache>
            </c:strRef>
          </c:tx>
          <c:spPr>
            <a:solidFill>
              <a:schemeClr val="bg1">
                <a:lumMod val="75000"/>
              </a:schemeClr>
            </a:solidFill>
            <a:ln>
              <a:noFill/>
            </a:ln>
            <a:effectLst/>
          </c:spPr>
          <c:invertIfNegative val="0"/>
          <c:cat>
            <c:strRef>
              <c:f>checks!$U$1:$AF$1</c:f>
              <c:strCache>
                <c:ptCount val="12"/>
                <c:pt idx="0">
                  <c:v>Jan</c:v>
                </c:pt>
                <c:pt idx="1">
                  <c:v>Feb</c:v>
                </c:pt>
                <c:pt idx="2">
                  <c:v>Mar</c:v>
                </c:pt>
                <c:pt idx="3">
                  <c:v>Apr</c:v>
                </c:pt>
                <c:pt idx="4">
                  <c:v>May</c:v>
                </c:pt>
                <c:pt idx="5">
                  <c:v>June</c:v>
                </c:pt>
                <c:pt idx="6">
                  <c:v>July</c:v>
                </c:pt>
                <c:pt idx="7">
                  <c:v>Aug</c:v>
                </c:pt>
                <c:pt idx="8">
                  <c:v>Sep</c:v>
                </c:pt>
                <c:pt idx="9">
                  <c:v>Oct</c:v>
                </c:pt>
                <c:pt idx="10">
                  <c:v>Nov</c:v>
                </c:pt>
                <c:pt idx="11">
                  <c:v>Dec</c:v>
                </c:pt>
              </c:strCache>
            </c:strRef>
          </c:cat>
          <c:val>
            <c:numRef>
              <c:f>checks!$U$2:$AF$2</c:f>
              <c:numCache>
                <c:formatCode>General</c:formatCode>
                <c:ptCount val="12"/>
                <c:pt idx="0">
                  <c:v>173347</c:v>
                </c:pt>
                <c:pt idx="1">
                  <c:v>149785</c:v>
                </c:pt>
                <c:pt idx="2">
                  <c:v>59630</c:v>
                </c:pt>
                <c:pt idx="3">
                  <c:v>13</c:v>
                </c:pt>
                <c:pt idx="4">
                  <c:v>41</c:v>
                </c:pt>
                <c:pt idx="5">
                  <c:v>1</c:v>
                </c:pt>
                <c:pt idx="6">
                  <c:v>1752</c:v>
                </c:pt>
                <c:pt idx="7">
                  <c:v>7636</c:v>
                </c:pt>
                <c:pt idx="8">
                  <c:v>9605</c:v>
                </c:pt>
                <c:pt idx="9">
                  <c:v>21515</c:v>
                </c:pt>
                <c:pt idx="10">
                  <c:v>35757</c:v>
                </c:pt>
                <c:pt idx="11">
                  <c:v>96412</c:v>
                </c:pt>
              </c:numCache>
            </c:numRef>
          </c:val>
          <c:extLst>
            <c:ext xmlns:c16="http://schemas.microsoft.com/office/drawing/2014/chart" uri="{C3380CC4-5D6E-409C-BE32-E72D297353CC}">
              <c16:uniqueId val="{00000001-8A1B-4DE4-9869-DA6B1DF7865D}"/>
            </c:ext>
          </c:extLst>
        </c:ser>
        <c:ser>
          <c:idx val="2"/>
          <c:order val="1"/>
          <c:tx>
            <c:strRef>
              <c:f>checks!$T$3</c:f>
              <c:strCache>
                <c:ptCount val="1"/>
                <c:pt idx="0">
                  <c:v>2021</c:v>
                </c:pt>
              </c:strCache>
            </c:strRef>
          </c:tx>
          <c:spPr>
            <a:solidFill>
              <a:srgbClr val="008000"/>
            </a:solidFill>
            <a:ln>
              <a:noFill/>
            </a:ln>
            <a:effectLst/>
          </c:spPr>
          <c:invertIfNegative val="0"/>
          <c:cat>
            <c:strRef>
              <c:f>checks!$U$1:$AF$1</c:f>
              <c:strCache>
                <c:ptCount val="12"/>
                <c:pt idx="0">
                  <c:v>Jan</c:v>
                </c:pt>
                <c:pt idx="1">
                  <c:v>Feb</c:v>
                </c:pt>
                <c:pt idx="2">
                  <c:v>Mar</c:v>
                </c:pt>
                <c:pt idx="3">
                  <c:v>Apr</c:v>
                </c:pt>
                <c:pt idx="4">
                  <c:v>May</c:v>
                </c:pt>
                <c:pt idx="5">
                  <c:v>June</c:v>
                </c:pt>
                <c:pt idx="6">
                  <c:v>July</c:v>
                </c:pt>
                <c:pt idx="7">
                  <c:v>Aug</c:v>
                </c:pt>
                <c:pt idx="8">
                  <c:v>Sep</c:v>
                </c:pt>
                <c:pt idx="9">
                  <c:v>Oct</c:v>
                </c:pt>
                <c:pt idx="10">
                  <c:v>Nov</c:v>
                </c:pt>
                <c:pt idx="11">
                  <c:v>Dec</c:v>
                </c:pt>
              </c:strCache>
            </c:strRef>
          </c:cat>
          <c:val>
            <c:numRef>
              <c:f>checks!$U$3:$AF$3</c:f>
              <c:numCache>
                <c:formatCode>General</c:formatCode>
                <c:ptCount val="12"/>
                <c:pt idx="0">
                  <c:v>92021</c:v>
                </c:pt>
                <c:pt idx="1">
                  <c:v>96882</c:v>
                </c:pt>
                <c:pt idx="2">
                  <c:v>109585</c:v>
                </c:pt>
                <c:pt idx="3">
                  <c:v>91200</c:v>
                </c:pt>
                <c:pt idx="4">
                  <c:v>64613</c:v>
                </c:pt>
                <c:pt idx="5">
                  <c:v>56166</c:v>
                </c:pt>
                <c:pt idx="6">
                  <c:v>101818</c:v>
                </c:pt>
                <c:pt idx="7">
                  <c:v>143599</c:v>
                </c:pt>
                <c:pt idx="8">
                  <c:v>114896</c:v>
                </c:pt>
                <c:pt idx="9">
                  <c:v>142066</c:v>
                </c:pt>
                <c:pt idx="10">
                  <c:v>144725</c:v>
                </c:pt>
                <c:pt idx="11">
                  <c:v>164284</c:v>
                </c:pt>
              </c:numCache>
            </c:numRef>
          </c:val>
          <c:extLst>
            <c:ext xmlns:c16="http://schemas.microsoft.com/office/drawing/2014/chart" uri="{C3380CC4-5D6E-409C-BE32-E72D297353CC}">
              <c16:uniqueId val="{00000002-8A1B-4DE4-9869-DA6B1DF7865D}"/>
            </c:ext>
          </c:extLst>
        </c:ser>
        <c:ser>
          <c:idx val="3"/>
          <c:order val="2"/>
          <c:tx>
            <c:strRef>
              <c:f>checks!$T$4</c:f>
              <c:strCache>
                <c:ptCount val="1"/>
                <c:pt idx="0">
                  <c:v>2022</c:v>
                </c:pt>
              </c:strCache>
            </c:strRef>
          </c:tx>
          <c:spPr>
            <a:solidFill>
              <a:schemeClr val="tx1">
                <a:lumMod val="50000"/>
                <a:lumOff val="50000"/>
              </a:schemeClr>
            </a:solidFill>
            <a:ln>
              <a:noFill/>
            </a:ln>
            <a:effectLst/>
          </c:spPr>
          <c:invertIfNegative val="0"/>
          <c:cat>
            <c:strRef>
              <c:f>checks!$U$1:$AF$1</c:f>
              <c:strCache>
                <c:ptCount val="12"/>
                <c:pt idx="0">
                  <c:v>Jan</c:v>
                </c:pt>
                <c:pt idx="1">
                  <c:v>Feb</c:v>
                </c:pt>
                <c:pt idx="2">
                  <c:v>Mar</c:v>
                </c:pt>
                <c:pt idx="3">
                  <c:v>Apr</c:v>
                </c:pt>
                <c:pt idx="4">
                  <c:v>May</c:v>
                </c:pt>
                <c:pt idx="5">
                  <c:v>June</c:v>
                </c:pt>
                <c:pt idx="6">
                  <c:v>July</c:v>
                </c:pt>
                <c:pt idx="7">
                  <c:v>Aug</c:v>
                </c:pt>
                <c:pt idx="8">
                  <c:v>Sep</c:v>
                </c:pt>
                <c:pt idx="9">
                  <c:v>Oct</c:v>
                </c:pt>
                <c:pt idx="10">
                  <c:v>Nov</c:v>
                </c:pt>
                <c:pt idx="11">
                  <c:v>Dec</c:v>
                </c:pt>
              </c:strCache>
            </c:strRef>
          </c:cat>
          <c:val>
            <c:numRef>
              <c:f>checks!$U$4:$AF$4</c:f>
              <c:numCache>
                <c:formatCode>General</c:formatCode>
                <c:ptCount val="12"/>
                <c:pt idx="0">
                  <c:v>131764</c:v>
                </c:pt>
                <c:pt idx="1">
                  <c:v>149008</c:v>
                </c:pt>
                <c:pt idx="2">
                  <c:v>150748</c:v>
                </c:pt>
                <c:pt idx="3">
                  <c:v>145280</c:v>
                </c:pt>
                <c:pt idx="4">
                  <c:v>125522</c:v>
                </c:pt>
                <c:pt idx="5">
                  <c:v>110889</c:v>
                </c:pt>
                <c:pt idx="6">
                  <c:v>133561</c:v>
                </c:pt>
                <c:pt idx="7">
                  <c:v>131862</c:v>
                </c:pt>
                <c:pt idx="8">
                  <c:v>111986</c:v>
                </c:pt>
                <c:pt idx="9">
                  <c:v>153737</c:v>
                </c:pt>
                <c:pt idx="10">
                  <c:v>146886</c:v>
                </c:pt>
                <c:pt idx="11">
                  <c:v>184051</c:v>
                </c:pt>
              </c:numCache>
            </c:numRef>
          </c:val>
          <c:extLst>
            <c:ext xmlns:c16="http://schemas.microsoft.com/office/drawing/2014/chart" uri="{C3380CC4-5D6E-409C-BE32-E72D297353CC}">
              <c16:uniqueId val="{00000003-8A1B-4DE4-9869-DA6B1DF7865D}"/>
            </c:ext>
          </c:extLst>
        </c:ser>
        <c:ser>
          <c:idx val="4"/>
          <c:order val="3"/>
          <c:tx>
            <c:strRef>
              <c:f>checks!$T$5</c:f>
              <c:strCache>
                <c:ptCount val="1"/>
                <c:pt idx="0">
                  <c:v>2023</c:v>
                </c:pt>
              </c:strCache>
            </c:strRef>
          </c:tx>
          <c:spPr>
            <a:solidFill>
              <a:srgbClr val="ABE3C7"/>
            </a:solidFill>
            <a:ln>
              <a:noFill/>
            </a:ln>
            <a:effectLst/>
          </c:spPr>
          <c:invertIfNegative val="0"/>
          <c:cat>
            <c:strRef>
              <c:f>checks!$U$1:$AF$1</c:f>
              <c:strCache>
                <c:ptCount val="12"/>
                <c:pt idx="0">
                  <c:v>Jan</c:v>
                </c:pt>
                <c:pt idx="1">
                  <c:v>Feb</c:v>
                </c:pt>
                <c:pt idx="2">
                  <c:v>Mar</c:v>
                </c:pt>
                <c:pt idx="3">
                  <c:v>Apr</c:v>
                </c:pt>
                <c:pt idx="4">
                  <c:v>May</c:v>
                </c:pt>
                <c:pt idx="5">
                  <c:v>June</c:v>
                </c:pt>
                <c:pt idx="6">
                  <c:v>July</c:v>
                </c:pt>
                <c:pt idx="7">
                  <c:v>Aug</c:v>
                </c:pt>
                <c:pt idx="8">
                  <c:v>Sep</c:v>
                </c:pt>
                <c:pt idx="9">
                  <c:v>Oct</c:v>
                </c:pt>
                <c:pt idx="10">
                  <c:v>Nov</c:v>
                </c:pt>
                <c:pt idx="11">
                  <c:v>Dec</c:v>
                </c:pt>
              </c:strCache>
            </c:strRef>
          </c:cat>
          <c:val>
            <c:numRef>
              <c:f>checks!$U$5:$AF$5</c:f>
              <c:numCache>
                <c:formatCode>General</c:formatCode>
                <c:ptCount val="12"/>
                <c:pt idx="0">
                  <c:v>172499</c:v>
                </c:pt>
                <c:pt idx="1">
                  <c:v>177915</c:v>
                </c:pt>
                <c:pt idx="2">
                  <c:v>173514</c:v>
                </c:pt>
                <c:pt idx="3">
                  <c:v>164357</c:v>
                </c:pt>
                <c:pt idx="4">
                  <c:v>120959</c:v>
                </c:pt>
                <c:pt idx="5">
                  <c:v>120363</c:v>
                </c:pt>
                <c:pt idx="6">
                  <c:v>145620</c:v>
                </c:pt>
              </c:numCache>
            </c:numRef>
          </c:val>
          <c:extLst>
            <c:ext xmlns:c16="http://schemas.microsoft.com/office/drawing/2014/chart" uri="{C3380CC4-5D6E-409C-BE32-E72D297353CC}">
              <c16:uniqueId val="{00000000-7A08-4CBA-A16B-0BFCAACE98C2}"/>
            </c:ext>
          </c:extLst>
        </c:ser>
        <c:dLbls>
          <c:showLegendKey val="0"/>
          <c:showVal val="0"/>
          <c:showCatName val="0"/>
          <c:showSerName val="0"/>
          <c:showPercent val="0"/>
          <c:showBubbleSize val="0"/>
        </c:dLbls>
        <c:gapWidth val="150"/>
        <c:axId val="582636096"/>
        <c:axId val="1"/>
      </c:barChart>
      <c:catAx>
        <c:axId val="582636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0" spcFirstLastPara="1" vertOverflow="ellipsis" wrap="square" anchor="ctr" anchorCtr="1"/>
          <a:lstStyle/>
          <a:p>
            <a:pPr>
              <a:defRPr sz="900" b="0" i="0" u="none" strike="noStrike" kern="1200"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0"/>
        </c:scaling>
        <c:delete val="0"/>
        <c:axPos val="l"/>
        <c:majorGridlines>
          <c:spPr>
            <a:ln w="9525" cap="flat" cmpd="sng" algn="ctr">
              <a:solidFill>
                <a:schemeClr val="tx1">
                  <a:lumMod val="15000"/>
                  <a:lumOff val="85000"/>
                </a:schemeClr>
              </a:solidFill>
              <a:prstDash val="solid"/>
              <a:round/>
            </a:ln>
            <a:effectLst/>
          </c:spPr>
        </c:majorGridlines>
        <c:numFmt formatCode="#,##0" sourceLinked="0"/>
        <c:majorTickMark val="none"/>
        <c:minorTickMark val="none"/>
        <c:tickLblPos val="nextTo"/>
        <c:spPr>
          <a:noFill/>
          <a:ln w="9525" cap="flat" cmpd="sng" algn="ctr">
            <a:noFill/>
            <a:prstDash val="solid"/>
            <a:round/>
          </a:ln>
          <a:effectLst/>
        </c:spPr>
        <c:txPr>
          <a:bodyPr rot="0" spcFirstLastPara="1" vertOverflow="ellipsis" wrap="square" anchor="ctr" anchorCtr="1"/>
          <a:lstStyle/>
          <a:p>
            <a:pPr>
              <a:defRPr sz="800" b="0" i="0" u="none" strike="noStrike" kern="1200" baseline="0">
                <a:solidFill>
                  <a:srgbClr val="333333"/>
                </a:solidFill>
                <a:latin typeface="Calibri"/>
                <a:ea typeface="Calibri"/>
                <a:cs typeface="Calibri"/>
              </a:defRPr>
            </a:pPr>
            <a:endParaRPr lang="en-US"/>
          </a:p>
        </c:txPr>
        <c:crossAx val="582636096"/>
        <c:crosses val="autoZero"/>
        <c:crossBetween val="between"/>
      </c:valAx>
      <c:spPr>
        <a:noFill/>
        <a:ln w="25400">
          <a:noFill/>
        </a:ln>
        <a:effectLst/>
      </c:spPr>
    </c:plotArea>
    <c:legend>
      <c:legendPos val="t"/>
      <c:layout>
        <c:manualLayout>
          <c:xMode val="edge"/>
          <c:yMode val="edge"/>
          <c:x val="0.56940823213362757"/>
          <c:y val="0.15595095117459515"/>
          <c:w val="0.36703152482681534"/>
          <c:h val="7.4410638774686691E-2"/>
        </c:manualLayout>
      </c:layout>
      <c:overlay val="0"/>
      <c:spPr>
        <a:noFill/>
        <a:ln w="25400">
          <a:noFill/>
        </a:ln>
        <a:effectLst/>
      </c:spPr>
      <c:txPr>
        <a:bodyPr rot="0" spcFirstLastPara="1" vertOverflow="ellipsis" vert="horz" wrap="square" anchor="ctr" anchorCtr="1"/>
        <a:lstStyle/>
        <a:p>
          <a:pPr>
            <a:defRPr sz="925" b="0" i="0" u="none" strike="noStrike" kern="1200"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prstDash val="solid"/>
      <a:round/>
    </a:ln>
    <a:effectLst/>
  </c:spPr>
  <c:txPr>
    <a:bodyPr/>
    <a:lstStyle/>
    <a:p>
      <a:pPr>
        <a:defRPr sz="900" b="0" i="0" u="none" strike="noStrike" baseline="0">
          <a:solidFill>
            <a:srgbClr val="000000"/>
          </a:solidFill>
          <a:latin typeface="Calibri"/>
          <a:ea typeface="Calibri"/>
          <a:cs typeface="Calibri"/>
        </a:defRPr>
      </a:pPr>
      <a:endParaRPr lang="en-US"/>
    </a:p>
  </c:txPr>
  <c:printSettings>
    <c:headerFooter/>
    <c:pageMargins b="0.75" l="0.7" r="0.7" t="0.75" header="0.3" footer="0.3"/>
    <c:pageSetup orientation="portrait"/>
  </c:printSettings>
  <c:userShapes r:id="rId3"/>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 Monthly Logged cases to Maldives Police Service 2017-2018</a:t>
            </a:r>
          </a:p>
        </c:rich>
      </c:tx>
      <c:layout>
        <c:manualLayout>
          <c:xMode val="edge"/>
          <c:yMode val="edge"/>
          <c:x val="0.13461547569711682"/>
          <c:y val="3.2371867354700767E-2"/>
        </c:manualLayout>
      </c:layout>
      <c:overlay val="0"/>
      <c:spPr>
        <a:noFill/>
        <a:ln w="25400">
          <a:noFill/>
        </a:ln>
      </c:spPr>
    </c:title>
    <c:autoTitleDeleted val="0"/>
    <c:plotArea>
      <c:layout/>
      <c:barChart>
        <c:barDir val="col"/>
        <c:grouping val="clustered"/>
        <c:varyColors val="0"/>
        <c:ser>
          <c:idx val="0"/>
          <c:order val="0"/>
          <c:tx>
            <c:strRef>
              <c:f>Workings!$A$268</c:f>
              <c:strCache>
                <c:ptCount val="1"/>
                <c:pt idx="0">
                  <c:v>10.1 Logged cases to Maldives Police Service</c:v>
                </c:pt>
              </c:strCache>
            </c:strRef>
          </c:tx>
          <c:spPr>
            <a:solidFill>
              <a:srgbClr val="4F81BD"/>
            </a:solidFill>
            <a:ln w="25400">
              <a:noFill/>
            </a:ln>
          </c:spPr>
          <c:invertIfNegative val="0"/>
          <c:cat>
            <c:strRef>
              <c:f>Workings!$B$267:$O$267</c:f>
              <c:strCache>
                <c:ptCount val="14"/>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pt idx="13">
                  <c:v>Feb</c:v>
                </c:pt>
              </c:strCache>
            </c:strRef>
          </c:cat>
          <c:val>
            <c:numRef>
              <c:f>Workings!$B$268:$O$268</c:f>
              <c:numCache>
                <c:formatCode>General</c:formatCode>
                <c:ptCount val="14"/>
                <c:pt idx="0">
                  <c:v>1362</c:v>
                </c:pt>
                <c:pt idx="1">
                  <c:v>1112</c:v>
                </c:pt>
                <c:pt idx="2">
                  <c:v>1278</c:v>
                </c:pt>
                <c:pt idx="3">
                  <c:v>1406</c:v>
                </c:pt>
                <c:pt idx="4">
                  <c:v>1270</c:v>
                </c:pt>
                <c:pt idx="5">
                  <c:v>1216</c:v>
                </c:pt>
                <c:pt idx="6">
                  <c:v>1309</c:v>
                </c:pt>
                <c:pt idx="7">
                  <c:v>1308</c:v>
                </c:pt>
                <c:pt idx="8">
                  <c:v>1223</c:v>
                </c:pt>
                <c:pt idx="9">
                  <c:v>1482</c:v>
                </c:pt>
                <c:pt idx="10">
                  <c:v>1296</c:v>
                </c:pt>
                <c:pt idx="11">
                  <c:v>1273</c:v>
                </c:pt>
                <c:pt idx="12">
                  <c:v>1427</c:v>
                </c:pt>
                <c:pt idx="13">
                  <c:v>1100</c:v>
                </c:pt>
              </c:numCache>
            </c:numRef>
          </c:val>
          <c:extLst>
            <c:ext xmlns:c16="http://schemas.microsoft.com/office/drawing/2014/chart" uri="{C3380CC4-5D6E-409C-BE32-E72D297353CC}">
              <c16:uniqueId val="{00000000-0CDA-4267-A032-7DC27E00BF19}"/>
            </c:ext>
          </c:extLst>
        </c:ser>
        <c:dLbls>
          <c:showLegendKey val="0"/>
          <c:showVal val="0"/>
          <c:showCatName val="0"/>
          <c:showSerName val="0"/>
          <c:showPercent val="0"/>
          <c:showBubbleSize val="0"/>
        </c:dLbls>
        <c:gapWidth val="150"/>
        <c:axId val="471769312"/>
        <c:axId val="1"/>
      </c:barChart>
      <c:catAx>
        <c:axId val="471769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6931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400" b="0" i="0" u="none" strike="noStrike" baseline="0">
                <a:solidFill>
                  <a:srgbClr val="333333"/>
                </a:solidFill>
                <a:latin typeface="Calibri"/>
                <a:ea typeface="Calibri"/>
                <a:cs typeface="Calibri"/>
              </a:rPr>
              <a:t>NUMBER OF CRIME CASES  </a:t>
            </a:r>
          </a:p>
          <a:p>
            <a:pPr>
              <a:defRPr sz="1000" b="0" i="0" u="none" strike="noStrike" baseline="0">
                <a:solidFill>
                  <a:srgbClr val="000000"/>
                </a:solidFill>
                <a:latin typeface="Calibri"/>
                <a:ea typeface="Calibri"/>
                <a:cs typeface="Calibri"/>
              </a:defRPr>
            </a:pPr>
            <a:r>
              <a:rPr lang="en-US" sz="1400" b="0" i="0" u="none" strike="noStrike" baseline="0">
                <a:solidFill>
                  <a:srgbClr val="333333"/>
                </a:solidFill>
                <a:latin typeface="Calibri"/>
                <a:ea typeface="Calibri"/>
                <a:cs typeface="Calibri"/>
              </a:rPr>
              <a:t>2017-2018</a:t>
            </a:r>
          </a:p>
        </c:rich>
      </c:tx>
      <c:overlay val="0"/>
      <c:spPr>
        <a:noFill/>
        <a:ln w="25400">
          <a:noFill/>
        </a:ln>
      </c:spPr>
    </c:title>
    <c:autoTitleDeleted val="0"/>
    <c:plotArea>
      <c:layout/>
      <c:barChart>
        <c:barDir val="col"/>
        <c:grouping val="clustered"/>
        <c:varyColors val="0"/>
        <c:ser>
          <c:idx val="0"/>
          <c:order val="0"/>
          <c:tx>
            <c:strRef>
              <c:f>Workings!$A$270</c:f>
              <c:strCache>
                <c:ptCount val="1"/>
                <c:pt idx="0">
                  <c:v>10.2 Number of new cases reported</c:v>
                </c:pt>
              </c:strCache>
            </c:strRef>
          </c:tx>
          <c:spPr>
            <a:solidFill>
              <a:srgbClr val="4F81BD"/>
            </a:solidFill>
            <a:ln w="25400">
              <a:noFill/>
            </a:ln>
          </c:spPr>
          <c:invertIfNegative val="0"/>
          <c:cat>
            <c:strRef>
              <c:f>Workings!$B$269:$O$269</c:f>
              <c:strCache>
                <c:ptCount val="14"/>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pt idx="13">
                  <c:v>Feb</c:v>
                </c:pt>
              </c:strCache>
            </c:strRef>
          </c:cat>
          <c:val>
            <c:numRef>
              <c:f>Workings!$B$270:$O$270</c:f>
              <c:numCache>
                <c:formatCode>General</c:formatCode>
                <c:ptCount val="14"/>
                <c:pt idx="0">
                  <c:v>2983</c:v>
                </c:pt>
                <c:pt idx="1">
                  <c:v>2770</c:v>
                </c:pt>
                <c:pt idx="2">
                  <c:v>2756</c:v>
                </c:pt>
                <c:pt idx="3">
                  <c:v>2995</c:v>
                </c:pt>
                <c:pt idx="4">
                  <c:v>2620</c:v>
                </c:pt>
                <c:pt idx="5">
                  <c:v>2748</c:v>
                </c:pt>
                <c:pt idx="6">
                  <c:v>2608</c:v>
                </c:pt>
                <c:pt idx="7">
                  <c:v>2688</c:v>
                </c:pt>
                <c:pt idx="8">
                  <c:v>2477</c:v>
                </c:pt>
                <c:pt idx="9">
                  <c:v>2929</c:v>
                </c:pt>
                <c:pt idx="10">
                  <c:v>2623</c:v>
                </c:pt>
                <c:pt idx="11">
                  <c:v>2726</c:v>
                </c:pt>
                <c:pt idx="12">
                  <c:v>2863</c:v>
                </c:pt>
                <c:pt idx="13">
                  <c:v>2379</c:v>
                </c:pt>
              </c:numCache>
            </c:numRef>
          </c:val>
          <c:extLst>
            <c:ext xmlns:c16="http://schemas.microsoft.com/office/drawing/2014/chart" uri="{C3380CC4-5D6E-409C-BE32-E72D297353CC}">
              <c16:uniqueId val="{00000000-ADF0-4F49-ADAD-A0090C2B3073}"/>
            </c:ext>
          </c:extLst>
        </c:ser>
        <c:ser>
          <c:idx val="1"/>
          <c:order val="1"/>
          <c:tx>
            <c:strRef>
              <c:f>Workings!$A$271</c:f>
              <c:strCache>
                <c:ptCount val="1"/>
                <c:pt idx="0">
                  <c:v>10.3 Number of cases completed</c:v>
                </c:pt>
              </c:strCache>
            </c:strRef>
          </c:tx>
          <c:spPr>
            <a:solidFill>
              <a:schemeClr val="accent5">
                <a:lumMod val="60000"/>
                <a:lumOff val="40000"/>
              </a:schemeClr>
            </a:solidFill>
            <a:ln>
              <a:noFill/>
            </a:ln>
            <a:effectLst/>
          </c:spPr>
          <c:invertIfNegative val="0"/>
          <c:cat>
            <c:strRef>
              <c:f>Workings!$B$269:$O$269</c:f>
              <c:strCache>
                <c:ptCount val="14"/>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pt idx="13">
                  <c:v>Feb</c:v>
                </c:pt>
              </c:strCache>
            </c:strRef>
          </c:cat>
          <c:val>
            <c:numRef>
              <c:f>Workings!$B$271:$O$271</c:f>
              <c:numCache>
                <c:formatCode>General</c:formatCode>
                <c:ptCount val="14"/>
                <c:pt idx="0">
                  <c:v>1395</c:v>
                </c:pt>
                <c:pt idx="1">
                  <c:v>1149</c:v>
                </c:pt>
                <c:pt idx="2">
                  <c:v>1131</c:v>
                </c:pt>
                <c:pt idx="3">
                  <c:v>1338</c:v>
                </c:pt>
                <c:pt idx="4">
                  <c:v>1395</c:v>
                </c:pt>
                <c:pt idx="5">
                  <c:v>1069</c:v>
                </c:pt>
                <c:pt idx="6">
                  <c:v>1495</c:v>
                </c:pt>
                <c:pt idx="7">
                  <c:v>1949</c:v>
                </c:pt>
                <c:pt idx="8">
                  <c:v>1247</c:v>
                </c:pt>
                <c:pt idx="9">
                  <c:v>1515</c:v>
                </c:pt>
                <c:pt idx="10">
                  <c:v>1495</c:v>
                </c:pt>
                <c:pt idx="11">
                  <c:v>1448</c:v>
                </c:pt>
                <c:pt idx="12">
                  <c:v>1117</c:v>
                </c:pt>
                <c:pt idx="13">
                  <c:v>1234</c:v>
                </c:pt>
              </c:numCache>
            </c:numRef>
          </c:val>
          <c:extLst>
            <c:ext xmlns:c16="http://schemas.microsoft.com/office/drawing/2014/chart" uri="{C3380CC4-5D6E-409C-BE32-E72D297353CC}">
              <c16:uniqueId val="{00000001-ADF0-4F49-ADAD-A0090C2B3073}"/>
            </c:ext>
          </c:extLst>
        </c:ser>
        <c:dLbls>
          <c:showLegendKey val="0"/>
          <c:showVal val="0"/>
          <c:showCatName val="0"/>
          <c:showSerName val="0"/>
          <c:showPercent val="0"/>
          <c:showBubbleSize val="0"/>
        </c:dLbls>
        <c:gapWidth val="219"/>
        <c:overlap val="-27"/>
        <c:axId val="471776384"/>
        <c:axId val="1"/>
      </c:barChart>
      <c:catAx>
        <c:axId val="471776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76384"/>
        <c:crosses val="autoZero"/>
        <c:crossBetween val="between"/>
      </c:valAx>
      <c:spPr>
        <a:noFill/>
        <a:ln w="25400">
          <a:noFill/>
        </a:ln>
      </c:spPr>
    </c:plotArea>
    <c:legend>
      <c:legendPos val="r"/>
      <c:layout>
        <c:manualLayout>
          <c:xMode val="edge"/>
          <c:yMode val="edge"/>
          <c:x val="0.17266725361776311"/>
          <c:y val="0.56985047276466994"/>
          <c:w val="0.615127091013281"/>
          <c:h val="2.2347077363320391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TOURIST ARRIVALS AND TOURSIT BEDNIGHTS, 2017-2018</a:t>
            </a:r>
          </a:p>
        </c:rich>
      </c:tx>
      <c:layout>
        <c:manualLayout>
          <c:xMode val="edge"/>
          <c:yMode val="edge"/>
          <c:x val="0.14396578526857698"/>
          <c:y val="3.3355256347016943E-2"/>
        </c:manualLayout>
      </c:layout>
      <c:overlay val="0"/>
      <c:spPr>
        <a:noFill/>
        <a:ln w="25400">
          <a:noFill/>
        </a:ln>
      </c:spPr>
    </c:title>
    <c:autoTitleDeleted val="0"/>
    <c:plotArea>
      <c:layout/>
      <c:lineChart>
        <c:grouping val="standard"/>
        <c:varyColors val="0"/>
        <c:ser>
          <c:idx val="0"/>
          <c:order val="0"/>
          <c:tx>
            <c:strRef>
              <c:f>Workings!$A$184</c:f>
              <c:strCache>
                <c:ptCount val="1"/>
                <c:pt idx="0">
                  <c:v>Tourist arrivals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Workings!$B$183:$M$183</c:f>
              <c:strCache>
                <c:ptCount val="12"/>
                <c:pt idx="0">
                  <c:v>42856</c:v>
                </c:pt>
                <c:pt idx="1">
                  <c:v>43268</c:v>
                </c:pt>
                <c:pt idx="2">
                  <c:v>42917</c:v>
                </c:pt>
                <c:pt idx="3">
                  <c:v>Sep</c:v>
                </c:pt>
                <c:pt idx="4">
                  <c:v>Nov</c:v>
                </c:pt>
                <c:pt idx="5">
                  <c:v>Dec</c:v>
                </c:pt>
                <c:pt idx="6">
                  <c:v>2018 Jan</c:v>
                </c:pt>
                <c:pt idx="7">
                  <c:v>Mar</c:v>
                </c:pt>
                <c:pt idx="8">
                  <c:v>Apr</c:v>
                </c:pt>
                <c:pt idx="9">
                  <c:v>May</c:v>
                </c:pt>
                <c:pt idx="10">
                  <c:v>Jun</c:v>
                </c:pt>
                <c:pt idx="11">
                  <c:v>Jul</c:v>
                </c:pt>
              </c:strCache>
            </c:strRef>
          </c:cat>
          <c:val>
            <c:numRef>
              <c:f>Workings!$B$184:$M$184</c:f>
              <c:numCache>
                <c:formatCode>General</c:formatCode>
                <c:ptCount val="12"/>
                <c:pt idx="0">
                  <c:v>93491</c:v>
                </c:pt>
                <c:pt idx="1">
                  <c:v>85222</c:v>
                </c:pt>
                <c:pt idx="2">
                  <c:v>113175</c:v>
                </c:pt>
                <c:pt idx="3">
                  <c:v>105984</c:v>
                </c:pt>
                <c:pt idx="4">
                  <c:v>120506</c:v>
                </c:pt>
                <c:pt idx="5">
                  <c:v>143041</c:v>
                </c:pt>
                <c:pt idx="6">
                  <c:v>142351</c:v>
                </c:pt>
                <c:pt idx="7">
                  <c:v>133466</c:v>
                </c:pt>
                <c:pt idx="8">
                  <c:v>119713</c:v>
                </c:pt>
                <c:pt idx="9">
                  <c:v>92913</c:v>
                </c:pt>
                <c:pt idx="10">
                  <c:v>93786</c:v>
                </c:pt>
                <c:pt idx="11">
                  <c:v>122332</c:v>
                </c:pt>
              </c:numCache>
            </c:numRef>
          </c:val>
          <c:smooth val="0"/>
          <c:extLst>
            <c:ext xmlns:c16="http://schemas.microsoft.com/office/drawing/2014/chart" uri="{C3380CC4-5D6E-409C-BE32-E72D297353CC}">
              <c16:uniqueId val="{00000000-033A-4623-8E24-9FAF671E44A8}"/>
            </c:ext>
          </c:extLst>
        </c:ser>
        <c:ser>
          <c:idx val="1"/>
          <c:order val="1"/>
          <c:tx>
            <c:strRef>
              <c:f>Workings!$A$185</c:f>
              <c:strCache>
                <c:ptCount val="1"/>
                <c:pt idx="0">
                  <c:v>Tourist bednights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Workings!$B$183:$M$183</c:f>
              <c:strCache>
                <c:ptCount val="12"/>
                <c:pt idx="0">
                  <c:v>42856</c:v>
                </c:pt>
                <c:pt idx="1">
                  <c:v>43268</c:v>
                </c:pt>
                <c:pt idx="2">
                  <c:v>42917</c:v>
                </c:pt>
                <c:pt idx="3">
                  <c:v>Sep</c:v>
                </c:pt>
                <c:pt idx="4">
                  <c:v>Nov</c:v>
                </c:pt>
                <c:pt idx="5">
                  <c:v>Dec</c:v>
                </c:pt>
                <c:pt idx="6">
                  <c:v>2018 Jan</c:v>
                </c:pt>
                <c:pt idx="7">
                  <c:v>Mar</c:v>
                </c:pt>
                <c:pt idx="8">
                  <c:v>Apr</c:v>
                </c:pt>
                <c:pt idx="9">
                  <c:v>May</c:v>
                </c:pt>
                <c:pt idx="10">
                  <c:v>Jun</c:v>
                </c:pt>
                <c:pt idx="11">
                  <c:v>Jul</c:v>
                </c:pt>
              </c:strCache>
            </c:strRef>
          </c:cat>
          <c:val>
            <c:numRef>
              <c:f>Workings!$B$185:$M$185</c:f>
              <c:numCache>
                <c:formatCode>General</c:formatCode>
                <c:ptCount val="12"/>
                <c:pt idx="0">
                  <c:v>601496.36821079196</c:v>
                </c:pt>
                <c:pt idx="1">
                  <c:v>480889.64024626103</c:v>
                </c:pt>
                <c:pt idx="2">
                  <c:v>688020.73461813305</c:v>
                </c:pt>
                <c:pt idx="3">
                  <c:v>604175.35293706704</c:v>
                </c:pt>
                <c:pt idx="4">
                  <c:v>750052.33152232494</c:v>
                </c:pt>
                <c:pt idx="5">
                  <c:v>863087.92721037404</c:v>
                </c:pt>
                <c:pt idx="6">
                  <c:v>941497</c:v>
                </c:pt>
                <c:pt idx="7">
                  <c:v>873729</c:v>
                </c:pt>
                <c:pt idx="8">
                  <c:v>796840</c:v>
                </c:pt>
                <c:pt idx="9">
                  <c:v>641544</c:v>
                </c:pt>
                <c:pt idx="10">
                  <c:v>544550</c:v>
                </c:pt>
                <c:pt idx="11">
                  <c:v>743514</c:v>
                </c:pt>
              </c:numCache>
            </c:numRef>
          </c:val>
          <c:smooth val="0"/>
          <c:extLst>
            <c:ext xmlns:c16="http://schemas.microsoft.com/office/drawing/2014/chart" uri="{C3380CC4-5D6E-409C-BE32-E72D297353CC}">
              <c16:uniqueId val="{00000001-033A-4623-8E24-9FAF671E44A8}"/>
            </c:ext>
          </c:extLst>
        </c:ser>
        <c:dLbls>
          <c:showLegendKey val="0"/>
          <c:showVal val="0"/>
          <c:showCatName val="0"/>
          <c:showSerName val="0"/>
          <c:showPercent val="0"/>
          <c:showBubbleSize val="0"/>
        </c:dLbls>
        <c:marker val="1"/>
        <c:smooth val="0"/>
        <c:axId val="471770144"/>
        <c:axId val="1"/>
      </c:lineChart>
      <c:catAx>
        <c:axId val="471770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70144"/>
        <c:crosses val="autoZero"/>
        <c:crossBetween val="between"/>
      </c:valAx>
      <c:spPr>
        <a:noFill/>
        <a:ln w="25400">
          <a:noFill/>
        </a:ln>
      </c:spPr>
    </c:plotArea>
    <c:legend>
      <c:legendPos val="r"/>
      <c:layout>
        <c:manualLayout>
          <c:xMode val="edge"/>
          <c:yMode val="edge"/>
          <c:x val="0.48756012210029359"/>
          <c:y val="0.94192591254187197"/>
          <c:w val="0"/>
          <c:h val="1.2232804058985351E-2"/>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INFLATION RATES, 2017-2018</a:t>
            </a:r>
          </a:p>
        </c:rich>
      </c:tx>
      <c:overlay val="0"/>
      <c:spPr>
        <a:noFill/>
        <a:ln w="25400">
          <a:noFill/>
        </a:ln>
      </c:spPr>
    </c:title>
    <c:autoTitleDeleted val="0"/>
    <c:plotArea>
      <c:layout/>
      <c:lineChart>
        <c:grouping val="standard"/>
        <c:varyColors val="0"/>
        <c:ser>
          <c:idx val="0"/>
          <c:order val="0"/>
          <c:tx>
            <c:strRef>
              <c:f>Workings!$A$70</c:f>
              <c:strCache>
                <c:ptCount val="1"/>
                <c:pt idx="0">
                  <c:v>Monthly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Workings!$B$69:$O$69</c:f>
              <c:strCache>
                <c:ptCount val="14"/>
                <c:pt idx="0">
                  <c:v>42856</c:v>
                </c:pt>
                <c:pt idx="1">
                  <c:v>Jun</c:v>
                </c:pt>
                <c:pt idx="2">
                  <c:v>42917</c:v>
                </c:pt>
                <c:pt idx="3">
                  <c:v>Sep</c:v>
                </c:pt>
                <c:pt idx="4">
                  <c:v>Oct</c:v>
                </c:pt>
                <c:pt idx="5">
                  <c:v>Dec</c:v>
                </c:pt>
                <c:pt idx="6">
                  <c:v>43101</c:v>
                </c:pt>
                <c:pt idx="7">
                  <c:v>Feb</c:v>
                </c:pt>
                <c:pt idx="8">
                  <c:v>43160</c:v>
                </c:pt>
                <c:pt idx="9">
                  <c:v>Apr</c:v>
                </c:pt>
                <c:pt idx="10">
                  <c:v>May</c:v>
                </c:pt>
                <c:pt idx="11">
                  <c:v>Jul</c:v>
                </c:pt>
                <c:pt idx="12">
                  <c:v>Aug</c:v>
                </c:pt>
                <c:pt idx="13">
                  <c:v>Nov</c:v>
                </c:pt>
              </c:strCache>
            </c:strRef>
          </c:cat>
          <c:val>
            <c:numRef>
              <c:f>Workings!$B$70:$O$70</c:f>
              <c:numCache>
                <c:formatCode>General</c:formatCode>
                <c:ptCount val="14"/>
                <c:pt idx="0">
                  <c:v>0.24</c:v>
                </c:pt>
                <c:pt idx="1">
                  <c:v>-1</c:v>
                </c:pt>
                <c:pt idx="2">
                  <c:v>-7.0000000000000007E-2</c:v>
                </c:pt>
                <c:pt idx="3">
                  <c:v>0.52</c:v>
                </c:pt>
                <c:pt idx="4">
                  <c:v>-0.27</c:v>
                </c:pt>
                <c:pt idx="5">
                  <c:v>0.93</c:v>
                </c:pt>
                <c:pt idx="6">
                  <c:v>0.31</c:v>
                </c:pt>
                <c:pt idx="7">
                  <c:v>0.28000000000000003</c:v>
                </c:pt>
                <c:pt idx="8">
                  <c:v>-0.22</c:v>
                </c:pt>
                <c:pt idx="9">
                  <c:v>0</c:v>
                </c:pt>
                <c:pt idx="10">
                  <c:v>0</c:v>
                </c:pt>
                <c:pt idx="11">
                  <c:v>0.54470116253075851</c:v>
                </c:pt>
                <c:pt idx="12">
                  <c:v>1.375739828609901</c:v>
                </c:pt>
                <c:pt idx="13">
                  <c:v>0.08</c:v>
                </c:pt>
              </c:numCache>
            </c:numRef>
          </c:val>
          <c:smooth val="0"/>
          <c:extLst>
            <c:ext xmlns:c16="http://schemas.microsoft.com/office/drawing/2014/chart" uri="{C3380CC4-5D6E-409C-BE32-E72D297353CC}">
              <c16:uniqueId val="{00000000-408E-4C6F-9B6D-9BD92EA10C32}"/>
            </c:ext>
          </c:extLst>
        </c:ser>
        <c:ser>
          <c:idx val="1"/>
          <c:order val="1"/>
          <c:tx>
            <c:strRef>
              <c:f>Workings!$A$71</c:f>
              <c:strCache>
                <c:ptCount val="1"/>
                <c:pt idx="0">
                  <c:v>Month-on-month</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Workings!$B$69:$O$69</c:f>
              <c:strCache>
                <c:ptCount val="14"/>
                <c:pt idx="0">
                  <c:v>42856</c:v>
                </c:pt>
                <c:pt idx="1">
                  <c:v>Jun</c:v>
                </c:pt>
                <c:pt idx="2">
                  <c:v>42917</c:v>
                </c:pt>
                <c:pt idx="3">
                  <c:v>Sep</c:v>
                </c:pt>
                <c:pt idx="4">
                  <c:v>Oct</c:v>
                </c:pt>
                <c:pt idx="5">
                  <c:v>Dec</c:v>
                </c:pt>
                <c:pt idx="6">
                  <c:v>43101</c:v>
                </c:pt>
                <c:pt idx="7">
                  <c:v>Feb</c:v>
                </c:pt>
                <c:pt idx="8">
                  <c:v>43160</c:v>
                </c:pt>
                <c:pt idx="9">
                  <c:v>Apr</c:v>
                </c:pt>
                <c:pt idx="10">
                  <c:v>May</c:v>
                </c:pt>
                <c:pt idx="11">
                  <c:v>Jul</c:v>
                </c:pt>
                <c:pt idx="12">
                  <c:v>Aug</c:v>
                </c:pt>
                <c:pt idx="13">
                  <c:v>Nov</c:v>
                </c:pt>
              </c:strCache>
            </c:strRef>
          </c:cat>
          <c:val>
            <c:numRef>
              <c:f>Workings!$B$71:$O$71</c:f>
              <c:numCache>
                <c:formatCode>General</c:formatCode>
                <c:ptCount val="14"/>
                <c:pt idx="0">
                  <c:v>6.64</c:v>
                </c:pt>
                <c:pt idx="1">
                  <c:v>3.03</c:v>
                </c:pt>
                <c:pt idx="2">
                  <c:v>2.75</c:v>
                </c:pt>
                <c:pt idx="3">
                  <c:v>2.89</c:v>
                </c:pt>
                <c:pt idx="4">
                  <c:v>0.69</c:v>
                </c:pt>
                <c:pt idx="5">
                  <c:v>1.27</c:v>
                </c:pt>
                <c:pt idx="6">
                  <c:v>1.0900000000000001</c:v>
                </c:pt>
                <c:pt idx="7">
                  <c:v>1.02</c:v>
                </c:pt>
                <c:pt idx="8">
                  <c:v>0.14000000000000001</c:v>
                </c:pt>
                <c:pt idx="9">
                  <c:v>0</c:v>
                </c:pt>
                <c:pt idx="10">
                  <c:v>0</c:v>
                </c:pt>
                <c:pt idx="11">
                  <c:v>-0.31604514801567563</c:v>
                </c:pt>
                <c:pt idx="12">
                  <c:v>1.4223991355686971</c:v>
                </c:pt>
                <c:pt idx="13">
                  <c:v>0.28999999999999998</c:v>
                </c:pt>
              </c:numCache>
            </c:numRef>
          </c:val>
          <c:smooth val="0"/>
          <c:extLst>
            <c:ext xmlns:c16="http://schemas.microsoft.com/office/drawing/2014/chart" uri="{C3380CC4-5D6E-409C-BE32-E72D297353CC}">
              <c16:uniqueId val="{00000001-408E-4C6F-9B6D-9BD92EA10C32}"/>
            </c:ext>
          </c:extLst>
        </c:ser>
        <c:dLbls>
          <c:showLegendKey val="0"/>
          <c:showVal val="0"/>
          <c:showCatName val="0"/>
          <c:showSerName val="0"/>
          <c:showPercent val="0"/>
          <c:showBubbleSize val="0"/>
        </c:dLbls>
        <c:marker val="1"/>
        <c:smooth val="0"/>
        <c:axId val="471785536"/>
        <c:axId val="1"/>
      </c:lineChart>
      <c:catAx>
        <c:axId val="471785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%Change in CPI</a:t>
                </a:r>
              </a:p>
            </c:rich>
          </c:tx>
          <c:layout>
            <c:manualLayout>
              <c:xMode val="edge"/>
              <c:yMode val="edge"/>
              <c:x val="2.4999510322403731E-2"/>
              <c:y val="0.34414451457275413"/>
            </c:manualLayout>
          </c:layout>
          <c:overlay val="0"/>
          <c:spPr>
            <a:noFill/>
            <a:ln w="25400">
              <a:noFill/>
            </a:ln>
          </c:spPr>
        </c:title>
        <c:numFmt formatCode="0" sourceLinked="0"/>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85536"/>
        <c:crosses val="autoZero"/>
        <c:crossBetween val="between"/>
      </c:valAx>
      <c:spPr>
        <a:noFill/>
        <a:ln w="25400">
          <a:noFill/>
        </a:ln>
      </c:spPr>
    </c:plotArea>
    <c:legend>
      <c:legendPos val="r"/>
      <c:layout>
        <c:manualLayout>
          <c:xMode val="edge"/>
          <c:yMode val="edge"/>
          <c:x val="0.52279835403796715"/>
          <c:y val="0.73885656526588006"/>
          <c:w val="0.46284441435471402"/>
          <c:h val="0.19244636118553154"/>
        </c:manualLayout>
      </c:layout>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0" i="0" u="none" strike="noStrike" baseline="0">
                <a:solidFill>
                  <a:srgbClr val="333333"/>
                </a:solidFill>
                <a:latin typeface="Calibri"/>
                <a:ea typeface="Calibri"/>
                <a:cs typeface="Calibri"/>
              </a:defRPr>
            </a:pPr>
            <a:r>
              <a:rPr lang="en-US"/>
              <a:t>GROSS DOMESTIC PRODUCT (AT CONSTANT PRICES), PERCENTAGE SHARE, BY KIND OF ACTIVITY,  2019 Q2</a:t>
            </a:r>
          </a:p>
        </c:rich>
      </c:tx>
      <c:overlay val="0"/>
      <c:spPr>
        <a:noFill/>
        <a:ln w="25400">
          <a:noFill/>
        </a:ln>
      </c:spPr>
    </c:title>
    <c:autoTitleDeleted val="0"/>
    <c:plotArea>
      <c:layout/>
      <c:barChart>
        <c:barDir val="col"/>
        <c:grouping val="clustered"/>
        <c:varyColors val="0"/>
        <c:ser>
          <c:idx val="0"/>
          <c:order val="0"/>
          <c:tx>
            <c:strRef>
              <c:f>Workings!$O$294</c:f>
              <c:strCache>
                <c:ptCount val="1"/>
              </c:strCache>
            </c:strRef>
          </c:tx>
          <c:spPr>
            <a:solidFill>
              <a:srgbClr val="4F81BD"/>
            </a:solidFill>
            <a:ln w="25400">
              <a:noFill/>
            </a:ln>
          </c:spPr>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Workings!$A$295:$A$304</c:f>
              <c:strCache>
                <c:ptCount val="10"/>
                <c:pt idx="0">
                  <c:v>Wholesale and retail trade</c:v>
                </c:pt>
                <c:pt idx="1">
                  <c:v>Tourism</c:v>
                </c:pt>
                <c:pt idx="2">
                  <c:v>Transportation and communication</c:v>
                </c:pt>
                <c:pt idx="3">
                  <c:v>Financial services</c:v>
                </c:pt>
                <c:pt idx="4">
                  <c:v>Real Estate</c:v>
                </c:pt>
                <c:pt idx="5">
                  <c:v>Professional, scientific and technical activities</c:v>
                </c:pt>
                <c:pt idx="6">
                  <c:v>Public administration </c:v>
                </c:pt>
                <c:pt idx="7">
                  <c:v>Education</c:v>
                </c:pt>
                <c:pt idx="8">
                  <c:v>Human health and social work activities</c:v>
                </c:pt>
                <c:pt idx="9">
                  <c:v>Entertainment, recreation &amp; Other services </c:v>
                </c:pt>
              </c:strCache>
            </c:strRef>
          </c:cat>
          <c:val>
            <c:numRef>
              <c:f>Workings!$O$295:$O$304</c:f>
              <c:numCache>
                <c:formatCode>General</c:formatCode>
                <c:ptCount val="10"/>
              </c:numCache>
            </c:numRef>
          </c:val>
          <c:extLst>
            <c:ext xmlns:c16="http://schemas.microsoft.com/office/drawing/2014/chart" uri="{C3380CC4-5D6E-409C-BE32-E72D297353CC}">
              <c16:uniqueId val="{00000000-B6AA-41C4-970F-B5926B75491D}"/>
            </c:ext>
          </c:extLst>
        </c:ser>
        <c:dLbls>
          <c:showLegendKey val="0"/>
          <c:showVal val="0"/>
          <c:showCatName val="0"/>
          <c:showSerName val="0"/>
          <c:showPercent val="0"/>
          <c:showBubbleSize val="0"/>
        </c:dLbls>
        <c:gapWidth val="219"/>
        <c:overlap val="-27"/>
        <c:axId val="471774720"/>
        <c:axId val="1"/>
      </c:barChart>
      <c:catAx>
        <c:axId val="471774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74720"/>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0" i="0" u="none" strike="noStrike" baseline="0">
                <a:solidFill>
                  <a:srgbClr val="333333"/>
                </a:solidFill>
                <a:latin typeface="Calibri"/>
                <a:ea typeface="Calibri"/>
                <a:cs typeface="Calibri"/>
              </a:defRPr>
            </a:pPr>
            <a:r>
              <a:rPr lang="en-US"/>
              <a:t>PERCENTAGE CHANGE IN BEDNIGHTS, 2018-2019</a:t>
            </a:r>
          </a:p>
        </c:rich>
      </c:tx>
      <c:overlay val="0"/>
      <c:spPr>
        <a:noFill/>
        <a:ln w="25400">
          <a:noFill/>
        </a:ln>
      </c:spPr>
    </c:title>
    <c:autoTitleDeleted val="0"/>
    <c:plotArea>
      <c:layout/>
      <c:lineChart>
        <c:grouping val="standard"/>
        <c:varyColors val="0"/>
        <c:ser>
          <c:idx val="0"/>
          <c:order val="0"/>
          <c:tx>
            <c:strRef>
              <c:f>Workings!$A$264</c:f>
              <c:strCache>
                <c:ptCount val="1"/>
                <c:pt idx="0">
                  <c:v>  % Chn in Bednights - monthly</c:v>
                </c:pt>
              </c:strCache>
            </c:strRef>
          </c:tx>
          <c:spPr>
            <a:ln w="28575" cap="rnd">
              <a:solidFill>
                <a:schemeClr val="bg2">
                  <a:lumMod val="10000"/>
                </a:schemeClr>
              </a:solidFill>
              <a:round/>
            </a:ln>
            <a:effectLst/>
          </c:spPr>
          <c:marker>
            <c:symbol val="circle"/>
            <c:size val="5"/>
            <c:spPr>
              <a:solidFill>
                <a:schemeClr val="accent1"/>
              </a:solidFill>
              <a:ln w="9525">
                <a:solidFill>
                  <a:schemeClr val="accent1"/>
                </a:solidFill>
              </a:ln>
              <a:effectLst/>
            </c:spPr>
          </c:marker>
          <c:cat>
            <c:strRef>
              <c:f>Workings!$B$263:$AA$263</c:f>
              <c:strCache>
                <c:ptCount val="26"/>
                <c:pt idx="0">
                  <c:v>42856</c:v>
                </c:pt>
                <c:pt idx="1">
                  <c:v>42887</c:v>
                </c:pt>
                <c:pt idx="2">
                  <c:v>42917</c:v>
                </c:pt>
                <c:pt idx="3">
                  <c:v>Sep</c:v>
                </c:pt>
                <c:pt idx="4">
                  <c:v>Nov</c:v>
                </c:pt>
                <c:pt idx="5">
                  <c:v>Dec</c:v>
                </c:pt>
                <c:pt idx="6">
                  <c:v>43101</c:v>
                </c:pt>
                <c:pt idx="7">
                  <c:v>Mar</c:v>
                </c:pt>
                <c:pt idx="8">
                  <c:v>Apr</c:v>
                </c:pt>
                <c:pt idx="9">
                  <c:v>May</c:v>
                </c:pt>
                <c:pt idx="10">
                  <c:v>Jun</c:v>
                </c:pt>
                <c:pt idx="11">
                  <c:v>Jul</c:v>
                </c:pt>
                <c:pt idx="12">
                  <c:v>Aug</c:v>
                </c:pt>
                <c:pt idx="13">
                  <c:v>Dec</c:v>
                </c:pt>
                <c:pt idx="14">
                  <c:v>2019 Jan</c:v>
                </c:pt>
                <c:pt idx="15">
                  <c:v>Feb</c:v>
                </c:pt>
                <c:pt idx="16">
                  <c:v>Mar</c:v>
                </c:pt>
                <c:pt idx="17">
                  <c:v>Apr</c:v>
                </c:pt>
                <c:pt idx="18">
                  <c:v>May</c:v>
                </c:pt>
                <c:pt idx="19">
                  <c:v>June</c:v>
                </c:pt>
                <c:pt idx="20">
                  <c:v>July</c:v>
                </c:pt>
                <c:pt idx="21">
                  <c:v>Aug</c:v>
                </c:pt>
                <c:pt idx="22">
                  <c:v>Sep</c:v>
                </c:pt>
                <c:pt idx="23">
                  <c:v>Oct</c:v>
                </c:pt>
                <c:pt idx="24">
                  <c:v>Nov</c:v>
                </c:pt>
                <c:pt idx="25">
                  <c:v>Dec</c:v>
                </c:pt>
              </c:strCache>
            </c:strRef>
          </c:cat>
          <c:val>
            <c:numRef>
              <c:f>Workings!$B$264:$AA$264</c:f>
              <c:numCache>
                <c:formatCode>General</c:formatCode>
                <c:ptCount val="26"/>
                <c:pt idx="0">
                  <c:v>-21.943827541870519</c:v>
                </c:pt>
                <c:pt idx="1">
                  <c:v>-8.8447016290338141</c:v>
                </c:pt>
                <c:pt idx="2">
                  <c:v>32.800215906690752</c:v>
                </c:pt>
                <c:pt idx="3">
                  <c:v>-12.63374824828951</c:v>
                </c:pt>
                <c:pt idx="4">
                  <c:v>-5.8443892300720446</c:v>
                </c:pt>
                <c:pt idx="5">
                  <c:v>18.700313677327273</c:v>
                </c:pt>
                <c:pt idx="6">
                  <c:v>-0.48237917799791585</c:v>
                </c:pt>
                <c:pt idx="7">
                  <c:v>-7.4989950514949495</c:v>
                </c:pt>
                <c:pt idx="8">
                  <c:v>-10.30449702545967</c:v>
                </c:pt>
                <c:pt idx="9">
                  <c:v>-22.386875276703442</c:v>
                </c:pt>
                <c:pt idx="10">
                  <c:v>0.9395886474443893</c:v>
                </c:pt>
                <c:pt idx="11">
                  <c:v>36.537324396290515</c:v>
                </c:pt>
                <c:pt idx="12">
                  <c:v>10.680229289562803</c:v>
                </c:pt>
                <c:pt idx="13">
                  <c:v>12.367455793881099</c:v>
                </c:pt>
                <c:pt idx="14">
                  <c:v>9.8126231114659781</c:v>
                </c:pt>
                <c:pt idx="15">
                  <c:v>2.1212731244310001</c:v>
                </c:pt>
                <c:pt idx="16">
                  <c:v>-1.2619196831813673</c:v>
                </c:pt>
                <c:pt idx="17">
                  <c:v>-2.4832881392969575</c:v>
                </c:pt>
                <c:pt idx="18">
                  <c:v>-26.867521789748917</c:v>
                </c:pt>
                <c:pt idx="19">
                  <c:v>-0.47145372093282401</c:v>
                </c:pt>
                <c:pt idx="20">
                  <c:v>8.6902311340359084</c:v>
                </c:pt>
                <c:pt idx="21">
                  <c:v>17.243932082584458</c:v>
                </c:pt>
                <c:pt idx="22">
                  <c:v>-22.160275761192917</c:v>
                </c:pt>
                <c:pt idx="23">
                  <c:v>29.282830306330609</c:v>
                </c:pt>
                <c:pt idx="24">
                  <c:v>-3.2043482673167367</c:v>
                </c:pt>
                <c:pt idx="25">
                  <c:v>18.41155926524667</c:v>
                </c:pt>
              </c:numCache>
            </c:numRef>
          </c:val>
          <c:smooth val="0"/>
          <c:extLst>
            <c:ext xmlns:c16="http://schemas.microsoft.com/office/drawing/2014/chart" uri="{C3380CC4-5D6E-409C-BE32-E72D297353CC}">
              <c16:uniqueId val="{00000000-670C-4554-A3B2-BB00F97F2E11}"/>
            </c:ext>
          </c:extLst>
        </c:ser>
        <c:ser>
          <c:idx val="1"/>
          <c:order val="1"/>
          <c:tx>
            <c:strRef>
              <c:f>Workings!$A$265</c:f>
              <c:strCache>
                <c:ptCount val="1"/>
                <c:pt idx="0">
                  <c:v> % Chn in Bednights - month-on-month</c:v>
                </c:pt>
              </c:strCache>
            </c:strRef>
          </c:tx>
          <c:spPr>
            <a:ln w="28575" cap="rnd">
              <a:solidFill>
                <a:schemeClr val="bg2">
                  <a:lumMod val="50000"/>
                </a:schemeClr>
              </a:solidFill>
              <a:round/>
            </a:ln>
            <a:effectLst/>
          </c:spPr>
          <c:marker>
            <c:symbol val="circle"/>
            <c:size val="5"/>
            <c:spPr>
              <a:solidFill>
                <a:schemeClr val="bg2">
                  <a:lumMod val="25000"/>
                </a:schemeClr>
              </a:solidFill>
              <a:ln w="9525">
                <a:solidFill>
                  <a:schemeClr val="bg2">
                    <a:lumMod val="25000"/>
                  </a:schemeClr>
                </a:solidFill>
              </a:ln>
              <a:effectLst/>
            </c:spPr>
          </c:marker>
          <c:cat>
            <c:strRef>
              <c:f>Workings!$B$263:$AA$263</c:f>
              <c:strCache>
                <c:ptCount val="26"/>
                <c:pt idx="0">
                  <c:v>42856</c:v>
                </c:pt>
                <c:pt idx="1">
                  <c:v>42887</c:v>
                </c:pt>
                <c:pt idx="2">
                  <c:v>42917</c:v>
                </c:pt>
                <c:pt idx="3">
                  <c:v>Sep</c:v>
                </c:pt>
                <c:pt idx="4">
                  <c:v>Nov</c:v>
                </c:pt>
                <c:pt idx="5">
                  <c:v>Dec</c:v>
                </c:pt>
                <c:pt idx="6">
                  <c:v>43101</c:v>
                </c:pt>
                <c:pt idx="7">
                  <c:v>Mar</c:v>
                </c:pt>
                <c:pt idx="8">
                  <c:v>Apr</c:v>
                </c:pt>
                <c:pt idx="9">
                  <c:v>May</c:v>
                </c:pt>
                <c:pt idx="10">
                  <c:v>Jun</c:v>
                </c:pt>
                <c:pt idx="11">
                  <c:v>Jul</c:v>
                </c:pt>
                <c:pt idx="12">
                  <c:v>Aug</c:v>
                </c:pt>
                <c:pt idx="13">
                  <c:v>Dec</c:v>
                </c:pt>
                <c:pt idx="14">
                  <c:v>2019 Jan</c:v>
                </c:pt>
                <c:pt idx="15">
                  <c:v>Feb</c:v>
                </c:pt>
                <c:pt idx="16">
                  <c:v>Mar</c:v>
                </c:pt>
                <c:pt idx="17">
                  <c:v>Apr</c:v>
                </c:pt>
                <c:pt idx="18">
                  <c:v>May</c:v>
                </c:pt>
                <c:pt idx="19">
                  <c:v>June</c:v>
                </c:pt>
                <c:pt idx="20">
                  <c:v>July</c:v>
                </c:pt>
                <c:pt idx="21">
                  <c:v>Aug</c:v>
                </c:pt>
                <c:pt idx="22">
                  <c:v>Sep</c:v>
                </c:pt>
                <c:pt idx="23">
                  <c:v>Oct</c:v>
                </c:pt>
                <c:pt idx="24">
                  <c:v>Nov</c:v>
                </c:pt>
                <c:pt idx="25">
                  <c:v>Dec</c:v>
                </c:pt>
              </c:strCache>
            </c:strRef>
          </c:cat>
          <c:val>
            <c:numRef>
              <c:f>Workings!$B$265:$AA$265</c:f>
              <c:numCache>
                <c:formatCode>General</c:formatCode>
                <c:ptCount val="26"/>
                <c:pt idx="0">
                  <c:v>0.28210408890032568</c:v>
                </c:pt>
                <c:pt idx="1">
                  <c:v>7.8295417162233871</c:v>
                </c:pt>
                <c:pt idx="2">
                  <c:v>2.4838814836279255</c:v>
                </c:pt>
                <c:pt idx="3">
                  <c:v>3.99866547606198</c:v>
                </c:pt>
                <c:pt idx="4">
                  <c:v>15.23734842979</c:v>
                </c:pt>
                <c:pt idx="5">
                  <c:v>19.669539027859106</c:v>
                </c:pt>
                <c:pt idx="6">
                  <c:v>13.575509031722731</c:v>
                </c:pt>
                <c:pt idx="7">
                  <c:v>18.462699152354322</c:v>
                </c:pt>
                <c:pt idx="8">
                  <c:v>-5.0929250087661249E-2</c:v>
                </c:pt>
                <c:pt idx="9">
                  <c:v>-0.61824132804226828</c:v>
                </c:pt>
                <c:pt idx="10">
                  <c:v>10.049048367792345</c:v>
                </c:pt>
                <c:pt idx="11">
                  <c:v>8.0656385178081713</c:v>
                </c:pt>
                <c:pt idx="12">
                  <c:v>10.220067555816303</c:v>
                </c:pt>
                <c:pt idx="13">
                  <c:v>5.3469723460026319</c:v>
                </c:pt>
                <c:pt idx="14">
                  <c:v>6.0499396174390263</c:v>
                </c:pt>
                <c:pt idx="15">
                  <c:v>10.16135741179902</c:v>
                </c:pt>
                <c:pt idx="16">
                  <c:v>15.22680373433869</c:v>
                </c:pt>
                <c:pt idx="17">
                  <c:v>23.207795793383855</c:v>
                </c:pt>
                <c:pt idx="18">
                  <c:v>11.916252041948795</c:v>
                </c:pt>
                <c:pt idx="19">
                  <c:v>31.228904600128548</c:v>
                </c:pt>
                <c:pt idx="20">
                  <c:v>4.4644754503613937</c:v>
                </c:pt>
                <c:pt idx="21">
                  <c:v>10.659563531460424</c:v>
                </c:pt>
                <c:pt idx="22">
                  <c:v>9.3198603971863534</c:v>
                </c:pt>
                <c:pt idx="23">
                  <c:v>11.663886475599107</c:v>
                </c:pt>
                <c:pt idx="24">
                  <c:v>9.6249956745480425</c:v>
                </c:pt>
                <c:pt idx="25">
                  <c:v>15.521585681181026</c:v>
                </c:pt>
              </c:numCache>
            </c:numRef>
          </c:val>
          <c:smooth val="0"/>
          <c:extLst>
            <c:ext xmlns:c16="http://schemas.microsoft.com/office/drawing/2014/chart" uri="{C3380CC4-5D6E-409C-BE32-E72D297353CC}">
              <c16:uniqueId val="{00000001-670C-4554-A3B2-BB00F97F2E11}"/>
            </c:ext>
          </c:extLst>
        </c:ser>
        <c:dLbls>
          <c:showLegendKey val="0"/>
          <c:showVal val="0"/>
          <c:showCatName val="0"/>
          <c:showSerName val="0"/>
          <c:showPercent val="0"/>
          <c:showBubbleSize val="0"/>
        </c:dLbls>
        <c:marker val="1"/>
        <c:smooth val="0"/>
        <c:axId val="471770560"/>
        <c:axId val="1"/>
      </c:lineChart>
      <c:catAx>
        <c:axId val="471770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70560"/>
        <c:crosses val="autoZero"/>
        <c:crossBetween val="between"/>
      </c:valAx>
      <c:spPr>
        <a:noFill/>
        <a:ln w="25400">
          <a:noFill/>
        </a:ln>
      </c:spPr>
    </c:plotArea>
    <c:legend>
      <c:legendPos val="r"/>
      <c:layout>
        <c:manualLayout>
          <c:xMode val="edge"/>
          <c:yMode val="edge"/>
          <c:x val="0.18074434582069446"/>
          <c:y val="0.86944516749891931"/>
          <c:w val="0.6266683522980282"/>
          <c:h val="5.4984674624437582E-2"/>
        </c:manualLayout>
      </c:layout>
      <c:overlay val="0"/>
      <c:spPr>
        <a:noFill/>
        <a:ln w="25400">
          <a:noFill/>
        </a:ln>
      </c:spPr>
      <c:txPr>
        <a:bodyPr/>
        <a:lstStyle/>
        <a:p>
          <a:pPr>
            <a:defRPr sz="2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orientation="portrait"/>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0" i="0" u="none" strike="noStrike" baseline="0">
                <a:solidFill>
                  <a:srgbClr val="808080"/>
                </a:solidFill>
                <a:latin typeface="Calibri"/>
                <a:ea typeface="Calibri"/>
                <a:cs typeface="Calibri"/>
              </a:defRPr>
            </a:pPr>
            <a:r>
              <a:rPr lang="en-US"/>
              <a:t>NUMBER OF TOURIST ARRIVALS AND  BEDNIGHTS, 2018-2019</a:t>
            </a:r>
          </a:p>
        </c:rich>
      </c:tx>
      <c:layout>
        <c:manualLayout>
          <c:xMode val="edge"/>
          <c:yMode val="edge"/>
          <c:x val="0.2501554855643045"/>
          <c:y val="3.361050155615794E-2"/>
        </c:manualLayout>
      </c:layout>
      <c:overlay val="0"/>
      <c:spPr>
        <a:noFill/>
        <a:ln w="25400">
          <a:noFill/>
        </a:ln>
      </c:spPr>
    </c:title>
    <c:autoTitleDeleted val="0"/>
    <c:plotArea>
      <c:layout/>
      <c:lineChart>
        <c:grouping val="standard"/>
        <c:varyColors val="0"/>
        <c:ser>
          <c:idx val="0"/>
          <c:order val="0"/>
          <c:tx>
            <c:strRef>
              <c:f>Workings!$A$184</c:f>
              <c:strCache>
                <c:ptCount val="1"/>
                <c:pt idx="0">
                  <c:v>Tourist arrivals</c:v>
                </c:pt>
              </c:strCache>
            </c:strRef>
          </c:tx>
          <c:spPr>
            <a:ln w="28575" cap="rnd">
              <a:solidFill>
                <a:schemeClr val="bg2">
                  <a:lumMod val="25000"/>
                </a:schemeClr>
              </a:solidFill>
              <a:round/>
            </a:ln>
            <a:effectLst/>
          </c:spPr>
          <c:marker>
            <c:symbol val="circle"/>
            <c:size val="5"/>
            <c:spPr>
              <a:solidFill>
                <a:schemeClr val="bg2">
                  <a:lumMod val="25000"/>
                </a:schemeClr>
              </a:solidFill>
              <a:ln w="9525">
                <a:solidFill>
                  <a:schemeClr val="bg2">
                    <a:lumMod val="25000"/>
                  </a:schemeClr>
                </a:solidFill>
              </a:ln>
              <a:effectLst/>
            </c:spPr>
          </c:marker>
          <c:cat>
            <c:strRef>
              <c:f>Workings!$B$183:$Z$183</c:f>
              <c:strCache>
                <c:ptCount val="25"/>
                <c:pt idx="0">
                  <c:v>42856</c:v>
                </c:pt>
                <c:pt idx="1">
                  <c:v>43268</c:v>
                </c:pt>
                <c:pt idx="2">
                  <c:v>42917</c:v>
                </c:pt>
                <c:pt idx="3">
                  <c:v>Sep</c:v>
                </c:pt>
                <c:pt idx="4">
                  <c:v>Nov</c:v>
                </c:pt>
                <c:pt idx="5">
                  <c:v>Dec</c:v>
                </c:pt>
                <c:pt idx="6">
                  <c:v>2018 Jan</c:v>
                </c:pt>
                <c:pt idx="7">
                  <c:v>Mar</c:v>
                </c:pt>
                <c:pt idx="8">
                  <c:v>Apr</c:v>
                </c:pt>
                <c:pt idx="9">
                  <c:v>May</c:v>
                </c:pt>
                <c:pt idx="10">
                  <c:v>Jun</c:v>
                </c:pt>
                <c:pt idx="11">
                  <c:v>Jul</c:v>
                </c:pt>
                <c:pt idx="12">
                  <c:v>Aug</c:v>
                </c:pt>
                <c:pt idx="13">
                  <c:v>Sep</c:v>
                </c:pt>
                <c:pt idx="14">
                  <c:v>Oct</c:v>
                </c:pt>
                <c:pt idx="15">
                  <c:v>Nov</c:v>
                </c:pt>
                <c:pt idx="16">
                  <c:v>Dec</c:v>
                </c:pt>
                <c:pt idx="17">
                  <c:v>2019 Jan</c:v>
                </c:pt>
                <c:pt idx="18">
                  <c:v>Feb</c:v>
                </c:pt>
                <c:pt idx="19">
                  <c:v>Mar</c:v>
                </c:pt>
                <c:pt idx="20">
                  <c:v>Apr</c:v>
                </c:pt>
                <c:pt idx="21">
                  <c:v>May</c:v>
                </c:pt>
                <c:pt idx="22">
                  <c:v>June</c:v>
                </c:pt>
                <c:pt idx="23">
                  <c:v>Jul</c:v>
                </c:pt>
                <c:pt idx="24">
                  <c:v>Aug</c:v>
                </c:pt>
              </c:strCache>
            </c:strRef>
          </c:cat>
          <c:val>
            <c:numRef>
              <c:f>Workings!$B$184:$Z$184</c:f>
              <c:numCache>
                <c:formatCode>General</c:formatCode>
                <c:ptCount val="25"/>
                <c:pt idx="0">
                  <c:v>93491</c:v>
                </c:pt>
                <c:pt idx="1">
                  <c:v>85222</c:v>
                </c:pt>
                <c:pt idx="2">
                  <c:v>113175</c:v>
                </c:pt>
                <c:pt idx="3">
                  <c:v>105984</c:v>
                </c:pt>
                <c:pt idx="4">
                  <c:v>120506</c:v>
                </c:pt>
                <c:pt idx="5">
                  <c:v>143041</c:v>
                </c:pt>
                <c:pt idx="6">
                  <c:v>142351</c:v>
                </c:pt>
                <c:pt idx="7">
                  <c:v>133466</c:v>
                </c:pt>
                <c:pt idx="8">
                  <c:v>119713</c:v>
                </c:pt>
                <c:pt idx="9">
                  <c:v>92913</c:v>
                </c:pt>
                <c:pt idx="10">
                  <c:v>93786</c:v>
                </c:pt>
                <c:pt idx="11">
                  <c:v>122332</c:v>
                </c:pt>
                <c:pt idx="12">
                  <c:v>123992</c:v>
                </c:pt>
                <c:pt idx="13">
                  <c:v>107620</c:v>
                </c:pt>
                <c:pt idx="14">
                  <c:v>127393</c:v>
                </c:pt>
                <c:pt idx="15">
                  <c:v>125604</c:v>
                </c:pt>
                <c:pt idx="16">
                  <c:v>150818</c:v>
                </c:pt>
                <c:pt idx="17">
                  <c:v>151552</c:v>
                </c:pt>
                <c:pt idx="18">
                  <c:v>168583</c:v>
                </c:pt>
                <c:pt idx="19">
                  <c:v>162843</c:v>
                </c:pt>
                <c:pt idx="20">
                  <c:v>163114</c:v>
                </c:pt>
                <c:pt idx="21">
                  <c:v>103022</c:v>
                </c:pt>
                <c:pt idx="22">
                  <c:v>113475</c:v>
                </c:pt>
                <c:pt idx="23">
                  <c:v>132144</c:v>
                </c:pt>
                <c:pt idx="24">
                  <c:v>139338</c:v>
                </c:pt>
              </c:numCache>
            </c:numRef>
          </c:val>
          <c:smooth val="0"/>
          <c:extLst>
            <c:ext xmlns:c16="http://schemas.microsoft.com/office/drawing/2014/chart" uri="{C3380CC4-5D6E-409C-BE32-E72D297353CC}">
              <c16:uniqueId val="{00000000-0EC2-4153-84B2-68B2FBF28E5D}"/>
            </c:ext>
          </c:extLst>
        </c:ser>
        <c:ser>
          <c:idx val="1"/>
          <c:order val="1"/>
          <c:tx>
            <c:strRef>
              <c:f>Workings!$A$185</c:f>
              <c:strCache>
                <c:ptCount val="1"/>
                <c:pt idx="0">
                  <c:v>Tourist bednights</c:v>
                </c:pt>
              </c:strCache>
            </c:strRef>
          </c:tx>
          <c:spPr>
            <a:ln w="28575" cap="rnd">
              <a:solidFill>
                <a:schemeClr val="bg2">
                  <a:lumMod val="50000"/>
                </a:schemeClr>
              </a:solidFill>
              <a:round/>
            </a:ln>
            <a:effectLst/>
          </c:spPr>
          <c:marker>
            <c:symbol val="circle"/>
            <c:size val="5"/>
            <c:spPr>
              <a:solidFill>
                <a:schemeClr val="bg2">
                  <a:lumMod val="50000"/>
                </a:schemeClr>
              </a:solidFill>
              <a:ln w="9525">
                <a:solidFill>
                  <a:schemeClr val="bg2">
                    <a:lumMod val="50000"/>
                  </a:schemeClr>
                </a:solidFill>
              </a:ln>
              <a:effectLst/>
            </c:spPr>
          </c:marker>
          <c:cat>
            <c:strRef>
              <c:f>Workings!$B$183:$Z$183</c:f>
              <c:strCache>
                <c:ptCount val="25"/>
                <c:pt idx="0">
                  <c:v>42856</c:v>
                </c:pt>
                <c:pt idx="1">
                  <c:v>43268</c:v>
                </c:pt>
                <c:pt idx="2">
                  <c:v>42917</c:v>
                </c:pt>
                <c:pt idx="3">
                  <c:v>Sep</c:v>
                </c:pt>
                <c:pt idx="4">
                  <c:v>Nov</c:v>
                </c:pt>
                <c:pt idx="5">
                  <c:v>Dec</c:v>
                </c:pt>
                <c:pt idx="6">
                  <c:v>2018 Jan</c:v>
                </c:pt>
                <c:pt idx="7">
                  <c:v>Mar</c:v>
                </c:pt>
                <c:pt idx="8">
                  <c:v>Apr</c:v>
                </c:pt>
                <c:pt idx="9">
                  <c:v>May</c:v>
                </c:pt>
                <c:pt idx="10">
                  <c:v>Jun</c:v>
                </c:pt>
                <c:pt idx="11">
                  <c:v>Jul</c:v>
                </c:pt>
                <c:pt idx="12">
                  <c:v>Aug</c:v>
                </c:pt>
                <c:pt idx="13">
                  <c:v>Sep</c:v>
                </c:pt>
                <c:pt idx="14">
                  <c:v>Oct</c:v>
                </c:pt>
                <c:pt idx="15">
                  <c:v>Nov</c:v>
                </c:pt>
                <c:pt idx="16">
                  <c:v>Dec</c:v>
                </c:pt>
                <c:pt idx="17">
                  <c:v>2019 Jan</c:v>
                </c:pt>
                <c:pt idx="18">
                  <c:v>Feb</c:v>
                </c:pt>
                <c:pt idx="19">
                  <c:v>Mar</c:v>
                </c:pt>
                <c:pt idx="20">
                  <c:v>Apr</c:v>
                </c:pt>
                <c:pt idx="21">
                  <c:v>May</c:v>
                </c:pt>
                <c:pt idx="22">
                  <c:v>June</c:v>
                </c:pt>
                <c:pt idx="23">
                  <c:v>Jul</c:v>
                </c:pt>
                <c:pt idx="24">
                  <c:v>Aug</c:v>
                </c:pt>
              </c:strCache>
            </c:strRef>
          </c:cat>
          <c:val>
            <c:numRef>
              <c:f>Workings!$B$185:$Z$185</c:f>
              <c:numCache>
                <c:formatCode>General</c:formatCode>
                <c:ptCount val="25"/>
                <c:pt idx="0">
                  <c:v>601496.36821079196</c:v>
                </c:pt>
                <c:pt idx="1">
                  <c:v>480889.64024626103</c:v>
                </c:pt>
                <c:pt idx="2">
                  <c:v>688020.73461813305</c:v>
                </c:pt>
                <c:pt idx="3">
                  <c:v>604175.35293706704</c:v>
                </c:pt>
                <c:pt idx="4">
                  <c:v>750052.33152232494</c:v>
                </c:pt>
                <c:pt idx="5">
                  <c:v>863087.92721037404</c:v>
                </c:pt>
                <c:pt idx="6">
                  <c:v>941497</c:v>
                </c:pt>
                <c:pt idx="7">
                  <c:v>873729</c:v>
                </c:pt>
                <c:pt idx="8">
                  <c:v>796840</c:v>
                </c:pt>
                <c:pt idx="9">
                  <c:v>641544</c:v>
                </c:pt>
                <c:pt idx="10">
                  <c:v>544550</c:v>
                </c:pt>
                <c:pt idx="11">
                  <c:v>743514</c:v>
                </c:pt>
                <c:pt idx="12">
                  <c:v>822923</c:v>
                </c:pt>
                <c:pt idx="13">
                  <c:v>648411</c:v>
                </c:pt>
                <c:pt idx="14">
                  <c:v>820687</c:v>
                </c:pt>
                <c:pt idx="15">
                  <c:v>809164</c:v>
                </c:pt>
                <c:pt idx="16">
                  <c:v>909237</c:v>
                </c:pt>
                <c:pt idx="17">
                  <c:v>998487</c:v>
                </c:pt>
                <c:pt idx="18">
                  <c:v>1019914</c:v>
                </c:pt>
                <c:pt idx="19">
                  <c:v>1007211</c:v>
                </c:pt>
                <c:pt idx="20">
                  <c:v>981864</c:v>
                </c:pt>
                <c:pt idx="21">
                  <c:v>718052</c:v>
                </c:pt>
                <c:pt idx="22">
                  <c:v>714661</c:v>
                </c:pt>
                <c:pt idx="23">
                  <c:v>776771</c:v>
                </c:pt>
                <c:pt idx="24">
                  <c:v>867716</c:v>
                </c:pt>
              </c:numCache>
            </c:numRef>
          </c:val>
          <c:smooth val="0"/>
          <c:extLst>
            <c:ext xmlns:c16="http://schemas.microsoft.com/office/drawing/2014/chart" uri="{C3380CC4-5D6E-409C-BE32-E72D297353CC}">
              <c16:uniqueId val="{00000001-0EC2-4153-84B2-68B2FBF28E5D}"/>
            </c:ext>
          </c:extLst>
        </c:ser>
        <c:dLbls>
          <c:showLegendKey val="0"/>
          <c:showVal val="0"/>
          <c:showCatName val="0"/>
          <c:showSerName val="0"/>
          <c:showPercent val="0"/>
          <c:showBubbleSize val="0"/>
        </c:dLbls>
        <c:marker val="1"/>
        <c:smooth val="0"/>
        <c:axId val="471777216"/>
        <c:axId val="1"/>
      </c:lineChart>
      <c:catAx>
        <c:axId val="471777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numbers</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77216"/>
        <c:crosses val="autoZero"/>
        <c:crossBetween val="between"/>
      </c:valAx>
      <c:spPr>
        <a:noFill/>
        <a:ln w="25400">
          <a:noFill/>
        </a:ln>
      </c:spPr>
    </c:plotArea>
    <c:legend>
      <c:legendPos val="r"/>
      <c:layout>
        <c:manualLayout>
          <c:xMode val="edge"/>
          <c:yMode val="edge"/>
          <c:x val="0.30943575659189038"/>
          <c:y val="0.91729478484436644"/>
          <c:w val="0.37398692435774833"/>
          <c:h val="5.7555751205921032E-2"/>
        </c:manualLayout>
      </c:layout>
      <c:overlay val="0"/>
      <c:spPr>
        <a:noFill/>
        <a:ln w="25400">
          <a:noFill/>
        </a:ln>
      </c:spPr>
      <c:txPr>
        <a:bodyPr/>
        <a:lstStyle/>
        <a:p>
          <a:pPr>
            <a:defRPr sz="29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orientation="portrait"/>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800" b="0" i="0" u="none" strike="noStrike" baseline="0">
                <a:solidFill>
                  <a:srgbClr val="333333"/>
                </a:solidFill>
                <a:latin typeface="Calibri"/>
                <a:ea typeface="Calibri"/>
                <a:cs typeface="Calibri"/>
              </a:rPr>
              <a:t>REAL GDP GROWTH RATE</a:t>
            </a:r>
          </a:p>
          <a:p>
            <a:pPr>
              <a:defRPr sz="1000" b="0" i="0" u="none" strike="noStrike" baseline="0">
                <a:solidFill>
                  <a:srgbClr val="000000"/>
                </a:solidFill>
                <a:latin typeface="Calibri"/>
                <a:ea typeface="Calibri"/>
                <a:cs typeface="Calibri"/>
              </a:defRPr>
            </a:pPr>
            <a:r>
              <a:rPr lang="en-US" sz="1800" b="0" i="0" u="none" strike="noStrike" baseline="0">
                <a:solidFill>
                  <a:srgbClr val="333333"/>
                </a:solidFill>
                <a:latin typeface="Calibri"/>
                <a:ea typeface="Calibri"/>
                <a:cs typeface="Calibri"/>
              </a:rPr>
              <a:t>2017 (Q1) - 2019 (Q2)</a:t>
            </a:r>
          </a:p>
        </c:rich>
      </c:tx>
      <c:overlay val="0"/>
      <c:spPr>
        <a:noFill/>
        <a:ln w="25400">
          <a:noFill/>
        </a:ln>
      </c:spPr>
    </c:title>
    <c:autoTitleDeleted val="0"/>
    <c:plotArea>
      <c:layout/>
      <c:lineChart>
        <c:grouping val="standard"/>
        <c:varyColors val="0"/>
        <c:ser>
          <c:idx val="0"/>
          <c:order val="0"/>
          <c:tx>
            <c:v>Workings!#REF!</c:v>
          </c:tx>
          <c:spPr>
            <a:ln w="28575" cap="rnd">
              <a:solidFill>
                <a:schemeClr val="accent1"/>
              </a:solidFill>
              <a:round/>
            </a:ln>
            <a:effectLst/>
          </c:spPr>
          <c:marker>
            <c:symbol val="none"/>
          </c:marker>
          <c:cat>
            <c:multiLvlStrRef>
              <c:f>Workings!$O$319:$T$321</c:f>
              <c:multiLvlStrCache>
                <c:ptCount val="3"/>
                <c:lvl>
                  <c:pt idx="0">
                    <c:v>11.91625204</c:v>
                  </c:pt>
                  <c:pt idx="2">
                    <c:v>Q2</c:v>
                  </c:pt>
                </c:lvl>
                <c:lvl>
                  <c:pt idx="0">
                    <c:v>23.20779579</c:v>
                  </c:pt>
                  <c:pt idx="1">
                    <c:v>2019</c:v>
                  </c:pt>
                  <c:pt idx="2">
                    <c:v>Q1</c:v>
                  </c:pt>
                </c:lvl>
                <c:lvl>
                  <c:pt idx="0">
                    <c:v>15.22680373</c:v>
                  </c:pt>
                  <c:pt idx="2">
                    <c:v>Q4</c:v>
                  </c:pt>
                </c:lvl>
                <c:lvl>
                  <c:pt idx="0">
                    <c:v>10.16135741</c:v>
                  </c:pt>
                  <c:pt idx="2">
                    <c:v>Q3</c:v>
                  </c:pt>
                </c:lvl>
                <c:lvl>
                  <c:pt idx="0">
                    <c:v>6.049939617</c:v>
                  </c:pt>
                  <c:pt idx="2">
                    <c:v>Q2</c:v>
                  </c:pt>
                </c:lvl>
                <c:lvl>
                  <c:pt idx="0">
                    <c:v>5.346972346</c:v>
                  </c:pt>
                  <c:pt idx="1">
                    <c:v>2018</c:v>
                  </c:pt>
                  <c:pt idx="2">
                    <c:v>Q1</c:v>
                  </c:pt>
                </c:lvl>
              </c:multiLvlStrCache>
            </c:multiLvlStrRef>
          </c:cat>
          <c:val>
            <c:numRef>
              <c:f>Workings!#REF!</c:f>
              <c:numCache>
                <c:formatCode>General</c:formatCode>
                <c:ptCount val="1"/>
                <c:pt idx="0">
                  <c:v>1</c:v>
                </c:pt>
              </c:numCache>
            </c:numRef>
          </c:val>
          <c:smooth val="0"/>
          <c:extLst>
            <c:ext xmlns:c16="http://schemas.microsoft.com/office/drawing/2014/chart" uri="{C3380CC4-5D6E-409C-BE32-E72D297353CC}">
              <c16:uniqueId val="{00000000-22E4-43A9-9345-6B07FDB6516F}"/>
            </c:ext>
          </c:extLst>
        </c:ser>
        <c:ser>
          <c:idx val="1"/>
          <c:order val="1"/>
          <c:tx>
            <c:v>Workings!#REF!</c:v>
          </c:tx>
          <c:spPr>
            <a:ln w="28575" cap="rnd">
              <a:solidFill>
                <a:schemeClr val="accent2"/>
              </a:solidFill>
              <a:round/>
            </a:ln>
            <a:effectLst/>
          </c:spPr>
          <c:marker>
            <c:symbol val="none"/>
          </c:marker>
          <c:cat>
            <c:multiLvlStrRef>
              <c:f>Workings!$O$319:$T$321</c:f>
              <c:multiLvlStrCache>
                <c:ptCount val="3"/>
                <c:lvl>
                  <c:pt idx="0">
                    <c:v>11.91625204</c:v>
                  </c:pt>
                  <c:pt idx="2">
                    <c:v>Q2</c:v>
                  </c:pt>
                </c:lvl>
                <c:lvl>
                  <c:pt idx="0">
                    <c:v>23.20779579</c:v>
                  </c:pt>
                  <c:pt idx="1">
                    <c:v>2019</c:v>
                  </c:pt>
                  <c:pt idx="2">
                    <c:v>Q1</c:v>
                  </c:pt>
                </c:lvl>
                <c:lvl>
                  <c:pt idx="0">
                    <c:v>15.22680373</c:v>
                  </c:pt>
                  <c:pt idx="2">
                    <c:v>Q4</c:v>
                  </c:pt>
                </c:lvl>
                <c:lvl>
                  <c:pt idx="0">
                    <c:v>10.16135741</c:v>
                  </c:pt>
                  <c:pt idx="2">
                    <c:v>Q3</c:v>
                  </c:pt>
                </c:lvl>
                <c:lvl>
                  <c:pt idx="0">
                    <c:v>6.049939617</c:v>
                  </c:pt>
                  <c:pt idx="2">
                    <c:v>Q2</c:v>
                  </c:pt>
                </c:lvl>
                <c:lvl>
                  <c:pt idx="0">
                    <c:v>5.346972346</c:v>
                  </c:pt>
                  <c:pt idx="1">
                    <c:v>2018</c:v>
                  </c:pt>
                  <c:pt idx="2">
                    <c:v>Q1</c:v>
                  </c:pt>
                </c:lvl>
              </c:multiLvlStrCache>
            </c:multiLvlStrRef>
          </c:cat>
          <c:val>
            <c:numRef>
              <c:f>Workings!#REF!</c:f>
              <c:numCache>
                <c:formatCode>General</c:formatCode>
                <c:ptCount val="1"/>
                <c:pt idx="0">
                  <c:v>1</c:v>
                </c:pt>
              </c:numCache>
            </c:numRef>
          </c:val>
          <c:smooth val="0"/>
          <c:extLst>
            <c:ext xmlns:c16="http://schemas.microsoft.com/office/drawing/2014/chart" uri="{C3380CC4-5D6E-409C-BE32-E72D297353CC}">
              <c16:uniqueId val="{00000001-22E4-43A9-9345-6B07FDB6516F}"/>
            </c:ext>
          </c:extLst>
        </c:ser>
        <c:dLbls>
          <c:showLegendKey val="0"/>
          <c:showVal val="0"/>
          <c:showCatName val="0"/>
          <c:showSerName val="0"/>
          <c:showPercent val="0"/>
          <c:showBubbleSize val="0"/>
        </c:dLbls>
        <c:smooth val="0"/>
        <c:axId val="471761824"/>
        <c:axId val="1"/>
      </c:lineChart>
      <c:catAx>
        <c:axId val="471761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61824"/>
        <c:crosses val="autoZero"/>
        <c:crossBetween val="between"/>
      </c:valAx>
      <c:spPr>
        <a:noFill/>
        <a:ln w="25400">
          <a:noFill/>
        </a:ln>
      </c:spPr>
    </c:plotArea>
    <c:legend>
      <c:legendPos val="r"/>
      <c:layout>
        <c:manualLayout>
          <c:xMode val="edge"/>
          <c:yMode val="edge"/>
          <c:x val="0.19628373926273796"/>
          <c:y val="0.69657650050271602"/>
          <c:w val="0.56008549737901947"/>
          <c:h val="0.13103914365892677"/>
        </c:manualLayout>
      </c:layout>
      <c:overlay val="0"/>
      <c:spPr>
        <a:noFill/>
        <a:ln w="25400">
          <a:noFill/>
        </a:ln>
      </c:spPr>
      <c:txPr>
        <a:bodyPr/>
        <a:lstStyle/>
        <a:p>
          <a:pPr>
            <a:defRPr sz="2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0734434893032978E-2"/>
          <c:y val="5.1047198378474962E-2"/>
          <c:w val="0.91935511226174615"/>
          <c:h val="0.76386742636980609"/>
        </c:manualLayout>
      </c:layout>
      <c:lineChart>
        <c:grouping val="standard"/>
        <c:varyColors val="0"/>
        <c:ser>
          <c:idx val="0"/>
          <c:order val="0"/>
          <c:tx>
            <c:strRef>
              <c:f>Workings!$R$368</c:f>
              <c:strCache>
                <c:ptCount val="1"/>
                <c:pt idx="0">
                  <c:v>ޤައުމީ އުފެއްދުންތެރިކަމުގެ މިންގަނޑަށް އައިސްފައިވާ ބަދަލު (ކުރީ ކުއާޓަރ އާއި އަޅާބަލާ އިރު)</c:v>
                </c:pt>
              </c:strCache>
            </c:strRef>
          </c:tx>
          <c:spPr>
            <a:ln w="28575" cap="rnd">
              <a:solidFill>
                <a:schemeClr val="bg2">
                  <a:lumMod val="10000"/>
                </a:schemeClr>
              </a:solidFill>
              <a:round/>
            </a:ln>
            <a:effectLst/>
          </c:spPr>
          <c:marker>
            <c:symbol val="none"/>
          </c:marker>
          <c:dLbls>
            <c:dLbl>
              <c:idx val="9"/>
              <c:numFmt formatCode="#,##0.0" sourceLinked="0"/>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6EC-4C1C-B49F-16B9AB94BD81}"/>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multiLvlStrRef>
              <c:f>Workings!$S$366:$AB$367</c:f>
              <c:multiLvlStrCache>
                <c:ptCount val="10"/>
                <c:lvl>
                  <c:pt idx="0">
                    <c:v>Q1</c:v>
                  </c:pt>
                  <c:pt idx="1">
                    <c:v>Q2</c:v>
                  </c:pt>
                  <c:pt idx="2">
                    <c:v>Q3</c:v>
                  </c:pt>
                  <c:pt idx="3">
                    <c:v>Q4</c:v>
                  </c:pt>
                  <c:pt idx="4">
                    <c:v>Q1</c:v>
                  </c:pt>
                  <c:pt idx="5">
                    <c:v>Q2</c:v>
                  </c:pt>
                  <c:pt idx="6">
                    <c:v>Q3</c:v>
                  </c:pt>
                  <c:pt idx="7">
                    <c:v>Q4</c:v>
                  </c:pt>
                  <c:pt idx="8">
                    <c:v>Q1</c:v>
                  </c:pt>
                  <c:pt idx="9">
                    <c:v>Q2</c:v>
                  </c:pt>
                </c:lvl>
                <c:lvl>
                  <c:pt idx="0">
                    <c:v>2017</c:v>
                  </c:pt>
                  <c:pt idx="4">
                    <c:v>2018</c:v>
                  </c:pt>
                  <c:pt idx="8">
                    <c:v>2019</c:v>
                  </c:pt>
                </c:lvl>
              </c:multiLvlStrCache>
            </c:multiLvlStrRef>
          </c:cat>
          <c:val>
            <c:numRef>
              <c:f>Workings!$S$368:$AB$368</c:f>
              <c:numCache>
                <c:formatCode>General</c:formatCode>
                <c:ptCount val="10"/>
                <c:pt idx="0">
                  <c:v>0.56000000000000005</c:v>
                </c:pt>
                <c:pt idx="1">
                  <c:v>-6.58</c:v>
                </c:pt>
                <c:pt idx="2">
                  <c:v>2.52</c:v>
                </c:pt>
                <c:pt idx="3">
                  <c:v>10.84</c:v>
                </c:pt>
                <c:pt idx="4">
                  <c:v>7.24</c:v>
                </c:pt>
                <c:pt idx="5">
                  <c:v>-13.25</c:v>
                </c:pt>
                <c:pt idx="6">
                  <c:v>2.58</c:v>
                </c:pt>
                <c:pt idx="7">
                  <c:v>7.28</c:v>
                </c:pt>
                <c:pt idx="8">
                  <c:v>9.64</c:v>
                </c:pt>
                <c:pt idx="9">
                  <c:v>-9.34</c:v>
                </c:pt>
              </c:numCache>
            </c:numRef>
          </c:val>
          <c:smooth val="0"/>
          <c:extLst>
            <c:ext xmlns:c16="http://schemas.microsoft.com/office/drawing/2014/chart" uri="{C3380CC4-5D6E-409C-BE32-E72D297353CC}">
              <c16:uniqueId val="{00000001-C6EC-4C1C-B49F-16B9AB94BD81}"/>
            </c:ext>
          </c:extLst>
        </c:ser>
        <c:ser>
          <c:idx val="1"/>
          <c:order val="1"/>
          <c:tx>
            <c:strRef>
              <c:f>Workings!$R$369</c:f>
              <c:strCache>
                <c:ptCount val="1"/>
                <c:pt idx="0">
                  <c:v>ޤައުމީ އުފެއްދުންތެރިކަމުގެ މިންގަނޑަށް އައިސްފައިވާ ބަދަލު (ކުރީ އަހަރުގެ އެ ކުއާޓަރ އާއި އަޅާބަލާ އިރު)</c:v>
                </c:pt>
              </c:strCache>
            </c:strRef>
          </c:tx>
          <c:spPr>
            <a:ln w="28575" cap="rnd">
              <a:solidFill>
                <a:schemeClr val="bg2">
                  <a:lumMod val="50000"/>
                </a:schemeClr>
              </a:solidFill>
              <a:round/>
            </a:ln>
            <a:effectLst/>
          </c:spPr>
          <c:marker>
            <c:symbol val="none"/>
          </c:marker>
          <c:dLbls>
            <c:dLbl>
              <c:idx val="9"/>
              <c:numFmt formatCode="#,##0.0" sourceLinked="0"/>
              <c:spPr>
                <a:no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6EC-4C1C-B49F-16B9AB94BD81}"/>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multiLvlStrRef>
              <c:f>Workings!$S$366:$AB$367</c:f>
              <c:multiLvlStrCache>
                <c:ptCount val="10"/>
                <c:lvl>
                  <c:pt idx="0">
                    <c:v>Q1</c:v>
                  </c:pt>
                  <c:pt idx="1">
                    <c:v>Q2</c:v>
                  </c:pt>
                  <c:pt idx="2">
                    <c:v>Q3</c:v>
                  </c:pt>
                  <c:pt idx="3">
                    <c:v>Q4</c:v>
                  </c:pt>
                  <c:pt idx="4">
                    <c:v>Q1</c:v>
                  </c:pt>
                  <c:pt idx="5">
                    <c:v>Q2</c:v>
                  </c:pt>
                  <c:pt idx="6">
                    <c:v>Q3</c:v>
                  </c:pt>
                  <c:pt idx="7">
                    <c:v>Q4</c:v>
                  </c:pt>
                  <c:pt idx="8">
                    <c:v>Q1</c:v>
                  </c:pt>
                  <c:pt idx="9">
                    <c:v>Q2</c:v>
                  </c:pt>
                </c:lvl>
                <c:lvl>
                  <c:pt idx="0">
                    <c:v>2017</c:v>
                  </c:pt>
                  <c:pt idx="4">
                    <c:v>2018</c:v>
                  </c:pt>
                  <c:pt idx="8">
                    <c:v>2019</c:v>
                  </c:pt>
                </c:lvl>
              </c:multiLvlStrCache>
            </c:multiLvlStrRef>
          </c:cat>
          <c:val>
            <c:numRef>
              <c:f>Workings!$S$369:$AB$369</c:f>
              <c:numCache>
                <c:formatCode>General</c:formatCode>
                <c:ptCount val="10"/>
                <c:pt idx="0">
                  <c:v>7.69</c:v>
                </c:pt>
                <c:pt idx="1">
                  <c:v>6.13</c:v>
                </c:pt>
                <c:pt idx="2">
                  <c:v>6.6</c:v>
                </c:pt>
                <c:pt idx="3">
                  <c:v>6.75</c:v>
                </c:pt>
                <c:pt idx="4">
                  <c:v>13.85</c:v>
                </c:pt>
                <c:pt idx="5">
                  <c:v>5.71</c:v>
                </c:pt>
                <c:pt idx="6">
                  <c:v>5.77</c:v>
                </c:pt>
                <c:pt idx="7">
                  <c:v>2.38</c:v>
                </c:pt>
                <c:pt idx="8">
                  <c:v>4.66</c:v>
                </c:pt>
                <c:pt idx="9">
                  <c:v>9.3800000000000008</c:v>
                </c:pt>
              </c:numCache>
            </c:numRef>
          </c:val>
          <c:smooth val="0"/>
          <c:extLst>
            <c:ext xmlns:c16="http://schemas.microsoft.com/office/drawing/2014/chart" uri="{C3380CC4-5D6E-409C-BE32-E72D297353CC}">
              <c16:uniqueId val="{00000003-C6EC-4C1C-B49F-16B9AB94BD81}"/>
            </c:ext>
          </c:extLst>
        </c:ser>
        <c:dLbls>
          <c:showLegendKey val="0"/>
          <c:showVal val="0"/>
          <c:showCatName val="0"/>
          <c:showSerName val="0"/>
          <c:showPercent val="0"/>
          <c:showBubbleSize val="0"/>
        </c:dLbls>
        <c:smooth val="0"/>
        <c:axId val="471778880"/>
        <c:axId val="1"/>
      </c:lineChart>
      <c:catAx>
        <c:axId val="471778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00" b="1" i="0" u="none" strike="noStrike" baseline="0">
                <a:solidFill>
                  <a:srgbClr val="808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78880"/>
        <c:crosses val="autoZero"/>
        <c:crossBetween val="between"/>
      </c:valAx>
      <c:spPr>
        <a:noFill/>
        <a:ln w="25400">
          <a:noFill/>
        </a:ln>
      </c:spPr>
    </c:plotArea>
    <c:legend>
      <c:legendPos val="r"/>
      <c:layout>
        <c:manualLayout>
          <c:xMode val="edge"/>
          <c:yMode val="edge"/>
          <c:x val="7.5284705136819466E-3"/>
          <c:y val="0.79444941625635035"/>
          <c:w val="0.96991795117935753"/>
          <c:h val="0.11150167245703163"/>
        </c:manualLayout>
      </c:layout>
      <c:overlay val="0"/>
      <c:spPr>
        <a:noFill/>
        <a:ln w="25400">
          <a:noFill/>
        </a:ln>
      </c:spPr>
      <c:txPr>
        <a:bodyPr/>
        <a:lstStyle/>
        <a:p>
          <a:pPr>
            <a:defRPr sz="30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orientation="portrait"/>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lineChart>
        <c:grouping val="standard"/>
        <c:varyColors val="0"/>
        <c:ser>
          <c:idx val="0"/>
          <c:order val="0"/>
          <c:tx>
            <c:strRef>
              <c:f>Workings!$P$353</c:f>
              <c:strCache>
                <c:ptCount val="1"/>
                <c:pt idx="0">
                  <c:v>Theft</c:v>
                </c:pt>
              </c:strCache>
            </c:strRef>
          </c:tx>
          <c:spPr>
            <a:ln w="28575" cap="rnd">
              <a:solidFill>
                <a:schemeClr val="accent1"/>
              </a:solidFill>
              <a:round/>
            </a:ln>
            <a:effectLst/>
          </c:spPr>
          <c:marker>
            <c:symbol val="none"/>
          </c:marker>
          <c:cat>
            <c:strRef>
              <c:f>Workings!$Q$349:$AE$349</c:f>
              <c:strCache>
                <c:ptCount val="15"/>
                <c:pt idx="0">
                  <c:v>Jan</c:v>
                </c:pt>
                <c:pt idx="1">
                  <c:v>Feb</c:v>
                </c:pt>
                <c:pt idx="2">
                  <c:v>Mar</c:v>
                </c:pt>
                <c:pt idx="3">
                  <c:v>Apr</c:v>
                </c:pt>
                <c:pt idx="4">
                  <c:v>43970</c:v>
                </c:pt>
                <c:pt idx="5">
                  <c:v>June</c:v>
                </c:pt>
                <c:pt idx="6">
                  <c:v>July</c:v>
                </c:pt>
                <c:pt idx="7">
                  <c:v>43678</c:v>
                </c:pt>
                <c:pt idx="8">
                  <c:v>Sep</c:v>
                </c:pt>
                <c:pt idx="9">
                  <c:v>Oct</c:v>
                </c:pt>
                <c:pt idx="10">
                  <c:v>Nov</c:v>
                </c:pt>
                <c:pt idx="11">
                  <c:v>Dec</c:v>
                </c:pt>
                <c:pt idx="12">
                  <c:v>43850</c:v>
                </c:pt>
                <c:pt idx="13">
                  <c:v>Feb</c:v>
                </c:pt>
                <c:pt idx="14">
                  <c:v>Mar</c:v>
                </c:pt>
              </c:strCache>
            </c:strRef>
          </c:cat>
          <c:val>
            <c:numRef>
              <c:f>Workings!$Q$353:$AE$353</c:f>
              <c:numCache>
                <c:formatCode>General</c:formatCode>
                <c:ptCount val="15"/>
                <c:pt idx="0">
                  <c:v>330</c:v>
                </c:pt>
                <c:pt idx="1">
                  <c:v>306</c:v>
                </c:pt>
                <c:pt idx="2">
                  <c:v>271</c:v>
                </c:pt>
                <c:pt idx="3">
                  <c:v>387</c:v>
                </c:pt>
                <c:pt idx="4">
                  <c:v>403</c:v>
                </c:pt>
                <c:pt idx="5">
                  <c:v>403</c:v>
                </c:pt>
                <c:pt idx="6">
                  <c:v>399</c:v>
                </c:pt>
                <c:pt idx="7">
                  <c:v>385</c:v>
                </c:pt>
                <c:pt idx="8">
                  <c:v>418</c:v>
                </c:pt>
                <c:pt idx="9">
                  <c:v>419</c:v>
                </c:pt>
                <c:pt idx="10">
                  <c:v>392</c:v>
                </c:pt>
                <c:pt idx="11">
                  <c:v>443</c:v>
                </c:pt>
                <c:pt idx="12">
                  <c:v>390</c:v>
                </c:pt>
                <c:pt idx="13">
                  <c:v>341</c:v>
                </c:pt>
                <c:pt idx="14">
                  <c:v>400</c:v>
                </c:pt>
              </c:numCache>
            </c:numRef>
          </c:val>
          <c:smooth val="0"/>
          <c:extLst>
            <c:ext xmlns:c16="http://schemas.microsoft.com/office/drawing/2014/chart" uri="{C3380CC4-5D6E-409C-BE32-E72D297353CC}">
              <c16:uniqueId val="{00000000-3B02-4D80-BC9D-F007F1F58689}"/>
            </c:ext>
          </c:extLst>
        </c:ser>
        <c:ser>
          <c:idx val="1"/>
          <c:order val="1"/>
          <c:tx>
            <c:strRef>
              <c:f>Workings!$P$355</c:f>
              <c:strCache>
                <c:ptCount val="1"/>
                <c:pt idx="0">
                  <c:v>Traffic Accidents</c:v>
                </c:pt>
              </c:strCache>
            </c:strRef>
          </c:tx>
          <c:spPr>
            <a:ln w="28575" cap="rnd">
              <a:solidFill>
                <a:schemeClr val="accent2"/>
              </a:solidFill>
              <a:round/>
            </a:ln>
            <a:effectLst/>
          </c:spPr>
          <c:marker>
            <c:symbol val="none"/>
          </c:marker>
          <c:cat>
            <c:strRef>
              <c:f>Workings!$Q$349:$AE$349</c:f>
              <c:strCache>
                <c:ptCount val="15"/>
                <c:pt idx="0">
                  <c:v>Jan</c:v>
                </c:pt>
                <c:pt idx="1">
                  <c:v>Feb</c:v>
                </c:pt>
                <c:pt idx="2">
                  <c:v>Mar</c:v>
                </c:pt>
                <c:pt idx="3">
                  <c:v>Apr</c:v>
                </c:pt>
                <c:pt idx="4">
                  <c:v>43970</c:v>
                </c:pt>
                <c:pt idx="5">
                  <c:v>June</c:v>
                </c:pt>
                <c:pt idx="6">
                  <c:v>July</c:v>
                </c:pt>
                <c:pt idx="7">
                  <c:v>43678</c:v>
                </c:pt>
                <c:pt idx="8">
                  <c:v>Sep</c:v>
                </c:pt>
                <c:pt idx="9">
                  <c:v>Oct</c:v>
                </c:pt>
                <c:pt idx="10">
                  <c:v>Nov</c:v>
                </c:pt>
                <c:pt idx="11">
                  <c:v>Dec</c:v>
                </c:pt>
                <c:pt idx="12">
                  <c:v>43850</c:v>
                </c:pt>
                <c:pt idx="13">
                  <c:v>Feb</c:v>
                </c:pt>
                <c:pt idx="14">
                  <c:v>Mar</c:v>
                </c:pt>
              </c:strCache>
            </c:strRef>
          </c:cat>
          <c:val>
            <c:numRef>
              <c:f>Workings!$Q$355:$AE$355</c:f>
              <c:numCache>
                <c:formatCode>General</c:formatCode>
                <c:ptCount val="15"/>
                <c:pt idx="0">
                  <c:v>180</c:v>
                </c:pt>
                <c:pt idx="1">
                  <c:v>204</c:v>
                </c:pt>
                <c:pt idx="2">
                  <c:v>237</c:v>
                </c:pt>
                <c:pt idx="3">
                  <c:v>240</c:v>
                </c:pt>
                <c:pt idx="4">
                  <c:v>218</c:v>
                </c:pt>
                <c:pt idx="5">
                  <c:v>186</c:v>
                </c:pt>
                <c:pt idx="6">
                  <c:v>189</c:v>
                </c:pt>
                <c:pt idx="7">
                  <c:v>201</c:v>
                </c:pt>
                <c:pt idx="8">
                  <c:v>192</c:v>
                </c:pt>
                <c:pt idx="9">
                  <c:v>196</c:v>
                </c:pt>
                <c:pt idx="10">
                  <c:v>123</c:v>
                </c:pt>
                <c:pt idx="11">
                  <c:v>158</c:v>
                </c:pt>
                <c:pt idx="12">
                  <c:v>185</c:v>
                </c:pt>
                <c:pt idx="13">
                  <c:v>154</c:v>
                </c:pt>
                <c:pt idx="14">
                  <c:v>133</c:v>
                </c:pt>
              </c:numCache>
            </c:numRef>
          </c:val>
          <c:smooth val="0"/>
          <c:extLst>
            <c:ext xmlns:c16="http://schemas.microsoft.com/office/drawing/2014/chart" uri="{C3380CC4-5D6E-409C-BE32-E72D297353CC}">
              <c16:uniqueId val="{00000001-3B02-4D80-BC9D-F007F1F58689}"/>
            </c:ext>
          </c:extLst>
        </c:ser>
        <c:ser>
          <c:idx val="2"/>
          <c:order val="2"/>
          <c:tx>
            <c:strRef>
              <c:f>Workings!$P$357</c:f>
              <c:strCache>
                <c:ptCount val="1"/>
                <c:pt idx="0">
                  <c:v>Drugs</c:v>
                </c:pt>
              </c:strCache>
            </c:strRef>
          </c:tx>
          <c:spPr>
            <a:ln w="28575" cap="rnd">
              <a:solidFill>
                <a:schemeClr val="accent3"/>
              </a:solidFill>
              <a:round/>
            </a:ln>
            <a:effectLst/>
          </c:spPr>
          <c:marker>
            <c:symbol val="none"/>
          </c:marker>
          <c:cat>
            <c:strRef>
              <c:f>Workings!$Q$349:$AE$349</c:f>
              <c:strCache>
                <c:ptCount val="15"/>
                <c:pt idx="0">
                  <c:v>Jan</c:v>
                </c:pt>
                <c:pt idx="1">
                  <c:v>Feb</c:v>
                </c:pt>
                <c:pt idx="2">
                  <c:v>Mar</c:v>
                </c:pt>
                <c:pt idx="3">
                  <c:v>Apr</c:v>
                </c:pt>
                <c:pt idx="4">
                  <c:v>43970</c:v>
                </c:pt>
                <c:pt idx="5">
                  <c:v>June</c:v>
                </c:pt>
                <c:pt idx="6">
                  <c:v>July</c:v>
                </c:pt>
                <c:pt idx="7">
                  <c:v>43678</c:v>
                </c:pt>
                <c:pt idx="8">
                  <c:v>Sep</c:v>
                </c:pt>
                <c:pt idx="9">
                  <c:v>Oct</c:v>
                </c:pt>
                <c:pt idx="10">
                  <c:v>Nov</c:v>
                </c:pt>
                <c:pt idx="11">
                  <c:v>Dec</c:v>
                </c:pt>
                <c:pt idx="12">
                  <c:v>43850</c:v>
                </c:pt>
                <c:pt idx="13">
                  <c:v>Feb</c:v>
                </c:pt>
                <c:pt idx="14">
                  <c:v>Mar</c:v>
                </c:pt>
              </c:strCache>
            </c:strRef>
          </c:cat>
          <c:val>
            <c:numRef>
              <c:f>Workings!$Q$357:$AE$357</c:f>
              <c:numCache>
                <c:formatCode>General</c:formatCode>
                <c:ptCount val="15"/>
                <c:pt idx="0">
                  <c:v>168</c:v>
                </c:pt>
                <c:pt idx="1">
                  <c:v>172</c:v>
                </c:pt>
                <c:pt idx="2">
                  <c:v>191</c:v>
                </c:pt>
                <c:pt idx="3">
                  <c:v>203</c:v>
                </c:pt>
                <c:pt idx="4">
                  <c:v>225</c:v>
                </c:pt>
                <c:pt idx="5">
                  <c:v>208</c:v>
                </c:pt>
                <c:pt idx="6">
                  <c:v>160</c:v>
                </c:pt>
                <c:pt idx="7">
                  <c:v>123</c:v>
                </c:pt>
                <c:pt idx="8">
                  <c:v>158</c:v>
                </c:pt>
                <c:pt idx="9">
                  <c:v>204</c:v>
                </c:pt>
                <c:pt idx="10">
                  <c:v>164</c:v>
                </c:pt>
                <c:pt idx="11">
                  <c:v>213</c:v>
                </c:pt>
                <c:pt idx="12">
                  <c:v>147</c:v>
                </c:pt>
                <c:pt idx="13">
                  <c:v>111</c:v>
                </c:pt>
                <c:pt idx="14">
                  <c:v>141</c:v>
                </c:pt>
              </c:numCache>
            </c:numRef>
          </c:val>
          <c:smooth val="0"/>
          <c:extLst>
            <c:ext xmlns:c16="http://schemas.microsoft.com/office/drawing/2014/chart" uri="{C3380CC4-5D6E-409C-BE32-E72D297353CC}">
              <c16:uniqueId val="{00000002-3B02-4D80-BC9D-F007F1F58689}"/>
            </c:ext>
          </c:extLst>
        </c:ser>
        <c:ser>
          <c:idx val="3"/>
          <c:order val="3"/>
          <c:tx>
            <c:strRef>
              <c:f>Workings!$P$358</c:f>
              <c:strCache>
                <c:ptCount val="1"/>
                <c:pt idx="0">
                  <c:v>Lost items</c:v>
                </c:pt>
              </c:strCache>
            </c:strRef>
          </c:tx>
          <c:spPr>
            <a:ln w="28575" cap="rnd">
              <a:solidFill>
                <a:schemeClr val="accent4"/>
              </a:solidFill>
              <a:round/>
            </a:ln>
            <a:effectLst/>
          </c:spPr>
          <c:marker>
            <c:symbol val="none"/>
          </c:marker>
          <c:cat>
            <c:strRef>
              <c:f>Workings!$Q$349:$AE$349</c:f>
              <c:strCache>
                <c:ptCount val="15"/>
                <c:pt idx="0">
                  <c:v>Jan</c:v>
                </c:pt>
                <c:pt idx="1">
                  <c:v>Feb</c:v>
                </c:pt>
                <c:pt idx="2">
                  <c:v>Mar</c:v>
                </c:pt>
                <c:pt idx="3">
                  <c:v>Apr</c:v>
                </c:pt>
                <c:pt idx="4">
                  <c:v>43970</c:v>
                </c:pt>
                <c:pt idx="5">
                  <c:v>June</c:v>
                </c:pt>
                <c:pt idx="6">
                  <c:v>July</c:v>
                </c:pt>
                <c:pt idx="7">
                  <c:v>43678</c:v>
                </c:pt>
                <c:pt idx="8">
                  <c:v>Sep</c:v>
                </c:pt>
                <c:pt idx="9">
                  <c:v>Oct</c:v>
                </c:pt>
                <c:pt idx="10">
                  <c:v>Nov</c:v>
                </c:pt>
                <c:pt idx="11">
                  <c:v>Dec</c:v>
                </c:pt>
                <c:pt idx="12">
                  <c:v>43850</c:v>
                </c:pt>
                <c:pt idx="13">
                  <c:v>Feb</c:v>
                </c:pt>
                <c:pt idx="14">
                  <c:v>Mar</c:v>
                </c:pt>
              </c:strCache>
            </c:strRef>
          </c:cat>
          <c:val>
            <c:numRef>
              <c:f>Workings!$Q$358:$AE$358</c:f>
              <c:numCache>
                <c:formatCode>General</c:formatCode>
                <c:ptCount val="15"/>
                <c:pt idx="0">
                  <c:v>175</c:v>
                </c:pt>
                <c:pt idx="1">
                  <c:v>168</c:v>
                </c:pt>
                <c:pt idx="2">
                  <c:v>172</c:v>
                </c:pt>
                <c:pt idx="3">
                  <c:v>159</c:v>
                </c:pt>
                <c:pt idx="4">
                  <c:v>122</c:v>
                </c:pt>
                <c:pt idx="5">
                  <c:v>153</c:v>
                </c:pt>
                <c:pt idx="6">
                  <c:v>152</c:v>
                </c:pt>
                <c:pt idx="7">
                  <c:v>126</c:v>
                </c:pt>
                <c:pt idx="8">
                  <c:v>142</c:v>
                </c:pt>
                <c:pt idx="9">
                  <c:v>139</c:v>
                </c:pt>
                <c:pt idx="10">
                  <c:v>139</c:v>
                </c:pt>
                <c:pt idx="11">
                  <c:v>175</c:v>
                </c:pt>
                <c:pt idx="12">
                  <c:v>149</c:v>
                </c:pt>
                <c:pt idx="13">
                  <c:v>106</c:v>
                </c:pt>
                <c:pt idx="14">
                  <c:v>85</c:v>
                </c:pt>
              </c:numCache>
            </c:numRef>
          </c:val>
          <c:smooth val="0"/>
          <c:extLst>
            <c:ext xmlns:c16="http://schemas.microsoft.com/office/drawing/2014/chart" uri="{C3380CC4-5D6E-409C-BE32-E72D297353CC}">
              <c16:uniqueId val="{00000003-3B02-4D80-BC9D-F007F1F58689}"/>
            </c:ext>
          </c:extLst>
        </c:ser>
        <c:dLbls>
          <c:showLegendKey val="0"/>
          <c:showVal val="0"/>
          <c:showCatName val="0"/>
          <c:showSerName val="0"/>
          <c:showPercent val="0"/>
          <c:showBubbleSize val="0"/>
        </c:dLbls>
        <c:smooth val="0"/>
        <c:axId val="471780960"/>
        <c:axId val="1"/>
      </c:lineChart>
      <c:catAx>
        <c:axId val="471780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471780960"/>
        <c:crosses val="autoZero"/>
        <c:crossBetween val="between"/>
      </c:valAx>
      <c:spPr>
        <a:noFill/>
        <a:ln w="25400">
          <a:noFill/>
        </a:ln>
      </c:spPr>
    </c:plotArea>
    <c:legend>
      <c:legendPos val="r"/>
      <c:layout>
        <c:manualLayout>
          <c:xMode val="edge"/>
          <c:yMode val="edge"/>
          <c:x val="2.8777891047961492E-2"/>
          <c:y val="0.38729576229436574"/>
          <c:w val="0.93048514388408832"/>
          <c:h val="9.2488540249400772E-2"/>
        </c:manualLayout>
      </c:layout>
      <c:overlay val="0"/>
      <c:spPr>
        <a:noFill/>
        <a:ln w="25400">
          <a:noFill/>
        </a:ln>
      </c:spPr>
      <c:txPr>
        <a:bodyPr/>
        <a:lstStyle/>
        <a:p>
          <a:pPr>
            <a:defRPr sz="33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333333"/>
                </a:solidFill>
                <a:latin typeface="Calibri"/>
                <a:ea typeface="Calibri"/>
                <a:cs typeface="Calibri"/>
              </a:defRPr>
            </a:pPr>
            <a:r>
              <a:rPr lang="en-US"/>
              <a:t> Monthly Logged Crime cases to Maldives Police Service 2017-2018</a:t>
            </a:r>
          </a:p>
        </c:rich>
      </c:tx>
      <c:overlay val="0"/>
      <c:spPr>
        <a:noFill/>
        <a:ln w="25400">
          <a:noFill/>
        </a:ln>
      </c:spPr>
    </c:title>
    <c:autoTitleDeleted val="0"/>
    <c:plotArea>
      <c:layout/>
      <c:barChart>
        <c:barDir val="col"/>
        <c:grouping val="clustered"/>
        <c:varyColors val="0"/>
        <c:ser>
          <c:idx val="0"/>
          <c:order val="0"/>
          <c:tx>
            <c:strRef>
              <c:f>Workings!$A$268</c:f>
              <c:strCache>
                <c:ptCount val="1"/>
                <c:pt idx="0">
                  <c:v>10.1 Logged cases to Maldives Police Service</c:v>
                </c:pt>
              </c:strCache>
            </c:strRef>
          </c:tx>
          <c:spPr>
            <a:solidFill>
              <a:srgbClr val="4F81BD"/>
            </a:solidFill>
            <a:ln w="25400">
              <a:noFill/>
            </a:ln>
          </c:spPr>
          <c:invertIfNegative val="0"/>
          <c:cat>
            <c:strRef>
              <c:f>Workings!$B$267:$O$267</c:f>
              <c:strCache>
                <c:ptCount val="14"/>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pt idx="13">
                  <c:v>Feb</c:v>
                </c:pt>
              </c:strCache>
            </c:strRef>
          </c:cat>
          <c:val>
            <c:numRef>
              <c:f>Workings!$B$268:$O$268</c:f>
              <c:numCache>
                <c:formatCode>General</c:formatCode>
                <c:ptCount val="14"/>
                <c:pt idx="0">
                  <c:v>1362</c:v>
                </c:pt>
                <c:pt idx="1">
                  <c:v>1112</c:v>
                </c:pt>
                <c:pt idx="2">
                  <c:v>1278</c:v>
                </c:pt>
                <c:pt idx="3">
                  <c:v>1406</c:v>
                </c:pt>
                <c:pt idx="4">
                  <c:v>1270</c:v>
                </c:pt>
                <c:pt idx="5">
                  <c:v>1216</c:v>
                </c:pt>
                <c:pt idx="6">
                  <c:v>1309</c:v>
                </c:pt>
                <c:pt idx="7">
                  <c:v>1308</c:v>
                </c:pt>
                <c:pt idx="8">
                  <c:v>1223</c:v>
                </c:pt>
                <c:pt idx="9">
                  <c:v>1482</c:v>
                </c:pt>
                <c:pt idx="10">
                  <c:v>1296</c:v>
                </c:pt>
                <c:pt idx="11">
                  <c:v>1273</c:v>
                </c:pt>
                <c:pt idx="12">
                  <c:v>1427</c:v>
                </c:pt>
                <c:pt idx="13">
                  <c:v>1100</c:v>
                </c:pt>
              </c:numCache>
            </c:numRef>
          </c:val>
          <c:extLst>
            <c:ext xmlns:c16="http://schemas.microsoft.com/office/drawing/2014/chart" uri="{C3380CC4-5D6E-409C-BE32-E72D297353CC}">
              <c16:uniqueId val="{00000000-8634-44CB-A803-7B0A60CC6835}"/>
            </c:ext>
          </c:extLst>
        </c:ser>
        <c:dLbls>
          <c:showLegendKey val="0"/>
          <c:showVal val="0"/>
          <c:showCatName val="0"/>
          <c:showSerName val="0"/>
          <c:showPercent val="0"/>
          <c:showBubbleSize val="0"/>
        </c:dLbls>
        <c:gapWidth val="150"/>
        <c:axId val="582638592"/>
        <c:axId val="1"/>
      </c:barChart>
      <c:catAx>
        <c:axId val="582638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38592"/>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641491688538933"/>
          <c:y val="0.15740740740740741"/>
          <c:w val="0.72183683289588796"/>
          <c:h val="0.5663218139399242"/>
        </c:manualLayout>
      </c:layout>
      <c:barChart>
        <c:barDir val="col"/>
        <c:grouping val="clustered"/>
        <c:varyColors val="0"/>
        <c:ser>
          <c:idx val="0"/>
          <c:order val="0"/>
          <c:tx>
            <c:strRef>
              <c:f>Workings!$V$395</c:f>
              <c:strCache>
                <c:ptCount val="1"/>
                <c:pt idx="0">
                  <c:v>Establishments</c:v>
                </c:pt>
              </c:strCache>
            </c:strRef>
          </c:tx>
          <c:spPr>
            <a:solidFill>
              <a:srgbClr val="4F81BD"/>
            </a:solidFill>
            <a:ln w="25400">
              <a:noFill/>
            </a:ln>
          </c:spPr>
          <c:invertIfNegative val="0"/>
          <c:cat>
            <c:strRef>
              <c:f>Workings!$W$390:$AL$390</c:f>
              <c:strCache>
                <c:ptCount val="16"/>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pt idx="14">
                  <c:v>Mar</c:v>
                </c:pt>
                <c:pt idx="15">
                  <c:v>Apr</c:v>
                </c:pt>
              </c:strCache>
            </c:strRef>
          </c:cat>
          <c:val>
            <c:numRef>
              <c:f>Workings!$W$395:$AL$395</c:f>
              <c:numCache>
                <c:formatCode>General</c:formatCode>
                <c:ptCount val="16"/>
                <c:pt idx="0">
                  <c:v>1953</c:v>
                </c:pt>
                <c:pt idx="1">
                  <c:v>1952</c:v>
                </c:pt>
                <c:pt idx="2">
                  <c:v>2064</c:v>
                </c:pt>
                <c:pt idx="3">
                  <c:v>2030</c:v>
                </c:pt>
                <c:pt idx="4">
                  <c:v>1996</c:v>
                </c:pt>
                <c:pt idx="5">
                  <c:v>2033</c:v>
                </c:pt>
                <c:pt idx="6">
                  <c:v>2094</c:v>
                </c:pt>
                <c:pt idx="7">
                  <c:v>2013</c:v>
                </c:pt>
                <c:pt idx="8">
                  <c:v>2094</c:v>
                </c:pt>
                <c:pt idx="9">
                  <c:v>2116</c:v>
                </c:pt>
                <c:pt idx="10">
                  <c:v>2091</c:v>
                </c:pt>
                <c:pt idx="11">
                  <c:v>2164</c:v>
                </c:pt>
                <c:pt idx="12">
                  <c:v>1971</c:v>
                </c:pt>
                <c:pt idx="13">
                  <c:v>2094</c:v>
                </c:pt>
                <c:pt idx="14">
                  <c:v>2056</c:v>
                </c:pt>
                <c:pt idx="15">
                  <c:v>1248</c:v>
                </c:pt>
              </c:numCache>
            </c:numRef>
          </c:val>
          <c:extLst>
            <c:ext xmlns:c16="http://schemas.microsoft.com/office/drawing/2014/chart" uri="{C3380CC4-5D6E-409C-BE32-E72D297353CC}">
              <c16:uniqueId val="{00000000-F78D-40C8-8716-FEA00696A0AC}"/>
            </c:ext>
          </c:extLst>
        </c:ser>
        <c:dLbls>
          <c:showLegendKey val="0"/>
          <c:showVal val="0"/>
          <c:showCatName val="0"/>
          <c:showSerName val="0"/>
          <c:showPercent val="0"/>
          <c:showBubbleSize val="0"/>
        </c:dLbls>
        <c:gapWidth val="219"/>
        <c:overlap val="-27"/>
        <c:axId val="1715916288"/>
        <c:axId val="1"/>
      </c:barChart>
      <c:lineChart>
        <c:grouping val="standard"/>
        <c:varyColors val="0"/>
        <c:ser>
          <c:idx val="1"/>
          <c:order val="1"/>
          <c:tx>
            <c:strRef>
              <c:f>Workings!$V$396</c:f>
              <c:strCache>
                <c:ptCount val="1"/>
                <c:pt idx="0">
                  <c:v>Employment</c:v>
                </c:pt>
              </c:strCache>
            </c:strRef>
          </c:tx>
          <c:spPr>
            <a:ln w="28575" cap="rnd">
              <a:solidFill>
                <a:schemeClr val="accent2"/>
              </a:solidFill>
              <a:round/>
            </a:ln>
            <a:effectLst/>
          </c:spPr>
          <c:marker>
            <c:symbol val="none"/>
          </c:marker>
          <c:cat>
            <c:strRef>
              <c:f>Workings!$W$390:$AL$390</c:f>
              <c:strCache>
                <c:ptCount val="16"/>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pt idx="14">
                  <c:v>Mar</c:v>
                </c:pt>
                <c:pt idx="15">
                  <c:v>Apr</c:v>
                </c:pt>
              </c:strCache>
            </c:strRef>
          </c:cat>
          <c:val>
            <c:numRef>
              <c:f>Workings!$W$396:$AL$396</c:f>
              <c:numCache>
                <c:formatCode>General</c:formatCode>
                <c:ptCount val="16"/>
                <c:pt idx="0">
                  <c:v>94289</c:v>
                </c:pt>
                <c:pt idx="1">
                  <c:v>93217</c:v>
                </c:pt>
                <c:pt idx="2">
                  <c:v>95932</c:v>
                </c:pt>
                <c:pt idx="3">
                  <c:v>93906</c:v>
                </c:pt>
                <c:pt idx="4">
                  <c:v>95710</c:v>
                </c:pt>
                <c:pt idx="5">
                  <c:v>95356</c:v>
                </c:pt>
                <c:pt idx="6">
                  <c:v>97358</c:v>
                </c:pt>
                <c:pt idx="7">
                  <c:v>96538</c:v>
                </c:pt>
                <c:pt idx="8">
                  <c:v>95895</c:v>
                </c:pt>
                <c:pt idx="9">
                  <c:v>100141</c:v>
                </c:pt>
                <c:pt idx="10">
                  <c:v>99166</c:v>
                </c:pt>
                <c:pt idx="11">
                  <c:v>101496</c:v>
                </c:pt>
                <c:pt idx="12">
                  <c:v>95955</c:v>
                </c:pt>
                <c:pt idx="13">
                  <c:v>99975</c:v>
                </c:pt>
                <c:pt idx="14">
                  <c:v>99537</c:v>
                </c:pt>
                <c:pt idx="15">
                  <c:v>76120</c:v>
                </c:pt>
              </c:numCache>
            </c:numRef>
          </c:val>
          <c:smooth val="0"/>
          <c:extLst>
            <c:ext xmlns:c16="http://schemas.microsoft.com/office/drawing/2014/chart" uri="{C3380CC4-5D6E-409C-BE32-E72D297353CC}">
              <c16:uniqueId val="{00000001-F78D-40C8-8716-FEA00696A0AC}"/>
            </c:ext>
          </c:extLst>
        </c:ser>
        <c:dLbls>
          <c:showLegendKey val="0"/>
          <c:showVal val="0"/>
          <c:showCatName val="0"/>
          <c:showSerName val="0"/>
          <c:showPercent val="0"/>
          <c:showBubbleSize val="0"/>
        </c:dLbls>
        <c:marker val="1"/>
        <c:smooth val="0"/>
        <c:axId val="3"/>
        <c:axId val="4"/>
      </c:lineChart>
      <c:catAx>
        <c:axId val="1715916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715916288"/>
        <c:crosses val="autoZero"/>
        <c:crossBetween val="between"/>
      </c:valAx>
      <c:catAx>
        <c:axId val="3"/>
        <c:scaling>
          <c:orientation val="minMax"/>
        </c:scaling>
        <c:delete val="1"/>
        <c:axPos val="b"/>
        <c:numFmt formatCode="General" sourceLinked="1"/>
        <c:majorTickMark val="out"/>
        <c:minorTickMark val="none"/>
        <c:tickLblPos val="nextTo"/>
        <c:crossAx val="4"/>
        <c:crosses val="autoZero"/>
        <c:auto val="1"/>
        <c:lblAlgn val="ctr"/>
        <c:lblOffset val="100"/>
        <c:noMultiLvlLbl val="0"/>
      </c:catAx>
      <c:valAx>
        <c:axId val="4"/>
        <c:scaling>
          <c:orientation val="minMax"/>
        </c:scaling>
        <c:delete val="0"/>
        <c:axPos val="r"/>
        <c:numFmt formatCode="General" sourceLinked="1"/>
        <c:majorTickMark val="out"/>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3"/>
        <c:crosses val="max"/>
        <c:crossBetween val="between"/>
      </c:valAx>
      <c:spPr>
        <a:noFill/>
        <a:ln w="25400">
          <a:noFill/>
        </a:ln>
      </c:spPr>
    </c:plotArea>
    <c:legend>
      <c:legendPos val="r"/>
      <c:layout>
        <c:manualLayout>
          <c:xMode val="edge"/>
          <c:yMode val="edge"/>
          <c:x val="0.22557122498318802"/>
          <c:y val="0.88674926459245429"/>
          <c:w val="0.51380112357281715"/>
          <c:h val="5.4689381957243877E-2"/>
        </c:manualLayout>
      </c:layout>
      <c:overlay val="0"/>
      <c:spPr>
        <a:noFill/>
        <a:ln w="25400">
          <a:noFill/>
        </a:ln>
      </c:spPr>
      <c:txPr>
        <a:bodyPr/>
        <a:lstStyle/>
        <a:p>
          <a:pPr>
            <a:defRPr sz="33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US"/>
              <a:t>IMPORTS, 2019-2020</a:t>
            </a:r>
          </a:p>
        </c:rich>
      </c:tx>
      <c:overlay val="0"/>
      <c:spPr>
        <a:noFill/>
        <a:ln w="25400">
          <a:noFill/>
        </a:ln>
      </c:spPr>
    </c:title>
    <c:autoTitleDeleted val="0"/>
    <c:plotArea>
      <c:layout/>
      <c:lineChart>
        <c:grouping val="standard"/>
        <c:varyColors val="0"/>
        <c:ser>
          <c:idx val="0"/>
          <c:order val="0"/>
          <c:tx>
            <c:strRef>
              <c:f>checks!$A$150</c:f>
              <c:strCache>
                <c:ptCount val="1"/>
                <c:pt idx="0">
                  <c:v>Food and beverages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checks!$B$149:$O$149</c:f>
              <c:strCache>
                <c:ptCount val="14"/>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strCache>
            </c:strRef>
          </c:cat>
          <c:val>
            <c:numRef>
              <c:f>checks!$B$150:$O$150</c:f>
              <c:numCache>
                <c:formatCode>General</c:formatCode>
                <c:ptCount val="14"/>
                <c:pt idx="0">
                  <c:v>702.07080892000386</c:v>
                </c:pt>
                <c:pt idx="1">
                  <c:v>618.52509688000521</c:v>
                </c:pt>
                <c:pt idx="2">
                  <c:v>670.10702057999822</c:v>
                </c:pt>
                <c:pt idx="3">
                  <c:v>769.61069164999492</c:v>
                </c:pt>
                <c:pt idx="4">
                  <c:v>663.58085666999148</c:v>
                </c:pt>
                <c:pt idx="5">
                  <c:v>597.1256602100018</c:v>
                </c:pt>
                <c:pt idx="6">
                  <c:v>639.34059579998768</c:v>
                </c:pt>
                <c:pt idx="7">
                  <c:v>599.81791802001089</c:v>
                </c:pt>
                <c:pt idx="8">
                  <c:v>622.59</c:v>
                </c:pt>
                <c:pt idx="9">
                  <c:v>641</c:v>
                </c:pt>
                <c:pt idx="10">
                  <c:v>573.96</c:v>
                </c:pt>
                <c:pt idx="11">
                  <c:v>800.07399999999996</c:v>
                </c:pt>
                <c:pt idx="12">
                  <c:v>785.727993189995</c:v>
                </c:pt>
                <c:pt idx="13">
                  <c:v>675.24116840000204</c:v>
                </c:pt>
              </c:numCache>
            </c:numRef>
          </c:val>
          <c:smooth val="0"/>
          <c:extLst>
            <c:ext xmlns:c16="http://schemas.microsoft.com/office/drawing/2014/chart" uri="{C3380CC4-5D6E-409C-BE32-E72D297353CC}">
              <c16:uniqueId val="{00000000-E1E8-4A82-BD32-F31C69D1C85A}"/>
            </c:ext>
          </c:extLst>
        </c:ser>
        <c:ser>
          <c:idx val="1"/>
          <c:order val="1"/>
          <c:tx>
            <c:strRef>
              <c:f>checks!$A$151</c:f>
              <c:strCache>
                <c:ptCount val="1"/>
                <c:pt idx="0">
                  <c:v>Fuel and Lubricants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checks!$B$149:$O$149</c:f>
              <c:strCache>
                <c:ptCount val="14"/>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strCache>
            </c:strRef>
          </c:cat>
          <c:val>
            <c:numRef>
              <c:f>checks!$B$151:$O$151</c:f>
              <c:numCache>
                <c:formatCode>General</c:formatCode>
                <c:ptCount val="14"/>
                <c:pt idx="0">
                  <c:v>703.63920302999975</c:v>
                </c:pt>
                <c:pt idx="1">
                  <c:v>456.73248007000052</c:v>
                </c:pt>
                <c:pt idx="2">
                  <c:v>627.77211387000068</c:v>
                </c:pt>
                <c:pt idx="3">
                  <c:v>682.75904488000003</c:v>
                </c:pt>
                <c:pt idx="4">
                  <c:v>763.19425238000019</c:v>
                </c:pt>
                <c:pt idx="5">
                  <c:v>470.1211408500003</c:v>
                </c:pt>
                <c:pt idx="6">
                  <c:v>766.27821311000014</c:v>
                </c:pt>
                <c:pt idx="7">
                  <c:v>413.35365166000003</c:v>
                </c:pt>
                <c:pt idx="8">
                  <c:v>529.09</c:v>
                </c:pt>
                <c:pt idx="9">
                  <c:v>726.5</c:v>
                </c:pt>
                <c:pt idx="10">
                  <c:v>564.14989735000017</c:v>
                </c:pt>
                <c:pt idx="11">
                  <c:v>550.54600000000005</c:v>
                </c:pt>
                <c:pt idx="12">
                  <c:v>630.14249221</c:v>
                </c:pt>
                <c:pt idx="13">
                  <c:v>682.74172134000003</c:v>
                </c:pt>
              </c:numCache>
            </c:numRef>
          </c:val>
          <c:smooth val="0"/>
          <c:extLst>
            <c:ext xmlns:c16="http://schemas.microsoft.com/office/drawing/2014/chart" uri="{C3380CC4-5D6E-409C-BE32-E72D297353CC}">
              <c16:uniqueId val="{00000001-E1E8-4A82-BD32-F31C69D1C85A}"/>
            </c:ext>
          </c:extLst>
        </c:ser>
        <c:ser>
          <c:idx val="2"/>
          <c:order val="2"/>
          <c:tx>
            <c:strRef>
              <c:f>checks!$A$152</c:f>
              <c:strCache>
                <c:ptCount val="1"/>
                <c:pt idx="0">
                  <c:v>Machinery equipment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checks!$B$149:$O$149</c:f>
              <c:strCache>
                <c:ptCount val="14"/>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strCache>
            </c:strRef>
          </c:cat>
          <c:val>
            <c:numRef>
              <c:f>checks!$B$152:$O$152</c:f>
              <c:numCache>
                <c:formatCode>General</c:formatCode>
                <c:ptCount val="14"/>
                <c:pt idx="0">
                  <c:v>643.09246277999534</c:v>
                </c:pt>
                <c:pt idx="1">
                  <c:v>569.13389069000289</c:v>
                </c:pt>
                <c:pt idx="2">
                  <c:v>679.12498635000031</c:v>
                </c:pt>
                <c:pt idx="3">
                  <c:v>597.48980595999217</c:v>
                </c:pt>
                <c:pt idx="4">
                  <c:v>542.71212442999581</c:v>
                </c:pt>
                <c:pt idx="5">
                  <c:v>497.36467646999819</c:v>
                </c:pt>
                <c:pt idx="6">
                  <c:v>609.17536639000093</c:v>
                </c:pt>
                <c:pt idx="7">
                  <c:v>591.5046338400025</c:v>
                </c:pt>
                <c:pt idx="8">
                  <c:v>715.09</c:v>
                </c:pt>
                <c:pt idx="9">
                  <c:v>752.19</c:v>
                </c:pt>
                <c:pt idx="10">
                  <c:v>709.87864874000161</c:v>
                </c:pt>
                <c:pt idx="11">
                  <c:v>713.06799999999998</c:v>
                </c:pt>
                <c:pt idx="12">
                  <c:v>669.88321255999995</c:v>
                </c:pt>
                <c:pt idx="13">
                  <c:v>660.56425120999995</c:v>
                </c:pt>
              </c:numCache>
            </c:numRef>
          </c:val>
          <c:smooth val="0"/>
          <c:extLst>
            <c:ext xmlns:c16="http://schemas.microsoft.com/office/drawing/2014/chart" uri="{C3380CC4-5D6E-409C-BE32-E72D297353CC}">
              <c16:uniqueId val="{00000002-E1E8-4A82-BD32-F31C69D1C85A}"/>
            </c:ext>
          </c:extLst>
        </c:ser>
        <c:ser>
          <c:idx val="3"/>
          <c:order val="3"/>
          <c:tx>
            <c:strRef>
              <c:f>checks!$A$153</c:f>
              <c:strCache>
                <c:ptCount val="1"/>
                <c:pt idx="0">
                  <c:v>Transport equipments &amp; parts</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checks!$B$149:$O$149</c:f>
              <c:strCache>
                <c:ptCount val="14"/>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strCache>
            </c:strRef>
          </c:cat>
          <c:val>
            <c:numRef>
              <c:f>checks!$B$153:$O$153</c:f>
              <c:numCache>
                <c:formatCode>General</c:formatCode>
                <c:ptCount val="14"/>
                <c:pt idx="0">
                  <c:v>162.4700732699998</c:v>
                </c:pt>
                <c:pt idx="1">
                  <c:v>73.877373689999672</c:v>
                </c:pt>
                <c:pt idx="2">
                  <c:v>458.44512705999961</c:v>
                </c:pt>
                <c:pt idx="3">
                  <c:v>139.16813893000025</c:v>
                </c:pt>
                <c:pt idx="4">
                  <c:v>211.91418253999993</c:v>
                </c:pt>
                <c:pt idx="5">
                  <c:v>179.24538096999999</c:v>
                </c:pt>
                <c:pt idx="6">
                  <c:v>133.68381600000012</c:v>
                </c:pt>
                <c:pt idx="7">
                  <c:v>169.5117995200003</c:v>
                </c:pt>
                <c:pt idx="8">
                  <c:v>236.14</c:v>
                </c:pt>
                <c:pt idx="9">
                  <c:v>236.14</c:v>
                </c:pt>
                <c:pt idx="10">
                  <c:v>666.48463533999927</c:v>
                </c:pt>
                <c:pt idx="11">
                  <c:v>337.23099999999999</c:v>
                </c:pt>
                <c:pt idx="12">
                  <c:v>169.50447222</c:v>
                </c:pt>
                <c:pt idx="13">
                  <c:v>134.70042337999999</c:v>
                </c:pt>
              </c:numCache>
            </c:numRef>
          </c:val>
          <c:smooth val="0"/>
          <c:extLst>
            <c:ext xmlns:c16="http://schemas.microsoft.com/office/drawing/2014/chart" uri="{C3380CC4-5D6E-409C-BE32-E72D297353CC}">
              <c16:uniqueId val="{00000003-E1E8-4A82-BD32-F31C69D1C85A}"/>
            </c:ext>
          </c:extLst>
        </c:ser>
        <c:dLbls>
          <c:showLegendKey val="0"/>
          <c:showVal val="0"/>
          <c:showCatName val="0"/>
          <c:showSerName val="0"/>
          <c:showPercent val="0"/>
          <c:showBubbleSize val="0"/>
        </c:dLbls>
        <c:marker val="1"/>
        <c:smooth val="0"/>
        <c:axId val="582612800"/>
        <c:axId val="1"/>
      </c:lineChart>
      <c:catAx>
        <c:axId val="582612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00" b="0" i="0" u="none" strike="noStrike" baseline="0">
                    <a:solidFill>
                      <a:srgbClr val="333333"/>
                    </a:solidFill>
                    <a:latin typeface="Calibri"/>
                    <a:ea typeface="Calibri"/>
                    <a:cs typeface="Calibri"/>
                  </a:defRPr>
                </a:pPr>
                <a:r>
                  <a:rPr lang="en-US"/>
                  <a:t>In MVR million</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12800"/>
        <c:crosses val="autoZero"/>
        <c:crossBetween val="between"/>
      </c:valAx>
      <c:spPr>
        <a:noFill/>
        <a:ln w="25400">
          <a:noFill/>
        </a:ln>
      </c:spPr>
    </c:plotArea>
    <c:legend>
      <c:legendPos val="r"/>
      <c:layout>
        <c:manualLayout>
          <c:xMode val="edge"/>
          <c:yMode val="edge"/>
          <c:x val="0.19436837188831652"/>
          <c:y val="0.80771850867922468"/>
          <c:w val="0.52078853841831363"/>
          <c:h val="0.1538511445103285"/>
        </c:manualLayout>
      </c:layout>
      <c:overlay val="0"/>
      <c:spPr>
        <a:noFill/>
        <a:ln w="25400">
          <a:noFill/>
        </a:ln>
      </c:spPr>
      <c:txPr>
        <a:bodyPr/>
        <a:lstStyle/>
        <a:p>
          <a:pPr>
            <a:defRPr sz="30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sng" strike="noStrike" baseline="0">
                <a:solidFill>
                  <a:srgbClr val="808000"/>
                </a:solidFill>
                <a:latin typeface="Calibri"/>
                <a:ea typeface="Calibri"/>
                <a:cs typeface="Calibri"/>
              </a:defRPr>
            </a:pPr>
            <a:r>
              <a:rPr lang="en-US"/>
              <a:t>Establishments &amp; employees of Retirement Pension Scheme (whose contributions received) </a:t>
            </a:r>
          </a:p>
        </c:rich>
      </c:tx>
      <c:overlay val="0"/>
      <c:spPr>
        <a:noFill/>
        <a:ln w="25400">
          <a:noFill/>
        </a:ln>
      </c:spPr>
    </c:title>
    <c:autoTitleDeleted val="0"/>
    <c:plotArea>
      <c:layout>
        <c:manualLayout>
          <c:layoutTarget val="inner"/>
          <c:xMode val="edge"/>
          <c:yMode val="edge"/>
          <c:x val="0.10476487161266143"/>
          <c:y val="0.29606481481481484"/>
          <c:w val="0.80796003613201417"/>
          <c:h val="0.51099773986585006"/>
        </c:manualLayout>
      </c:layout>
      <c:barChart>
        <c:barDir val="col"/>
        <c:grouping val="clustered"/>
        <c:varyColors val="0"/>
        <c:ser>
          <c:idx val="0"/>
          <c:order val="0"/>
          <c:tx>
            <c:strRef>
              <c:f>checks!$O$213</c:f>
              <c:strCache>
                <c:ptCount val="1"/>
                <c:pt idx="0">
                  <c:v>Establishments</c:v>
                </c:pt>
              </c:strCache>
            </c:strRef>
          </c:tx>
          <c:spPr>
            <a:solidFill>
              <a:schemeClr val="bg2">
                <a:lumMod val="50000"/>
              </a:schemeClr>
            </a:solidFill>
            <a:ln>
              <a:noFill/>
            </a:ln>
            <a:effectLst/>
          </c:spPr>
          <c:invertIfNegative val="0"/>
          <c:cat>
            <c:strRef>
              <c:f>checks!$P$212:$AG$212</c:f>
              <c:strCache>
                <c:ptCount val="18"/>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pt idx="14">
                  <c:v>Mar</c:v>
                </c:pt>
                <c:pt idx="15">
                  <c:v>Apr</c:v>
                </c:pt>
                <c:pt idx="16">
                  <c:v>May</c:v>
                </c:pt>
                <c:pt idx="17">
                  <c:v>Jun</c:v>
                </c:pt>
              </c:strCache>
            </c:strRef>
          </c:cat>
          <c:val>
            <c:numRef>
              <c:f>checks!$P$213:$AG$213</c:f>
              <c:numCache>
                <c:formatCode>General</c:formatCode>
                <c:ptCount val="18"/>
                <c:pt idx="0">
                  <c:v>1953</c:v>
                </c:pt>
                <c:pt idx="1">
                  <c:v>1952</c:v>
                </c:pt>
                <c:pt idx="2">
                  <c:v>2064</c:v>
                </c:pt>
                <c:pt idx="3">
                  <c:v>2030</c:v>
                </c:pt>
                <c:pt idx="4">
                  <c:v>1996</c:v>
                </c:pt>
                <c:pt idx="5">
                  <c:v>2033</c:v>
                </c:pt>
                <c:pt idx="6">
                  <c:v>2094</c:v>
                </c:pt>
                <c:pt idx="7">
                  <c:v>2013</c:v>
                </c:pt>
                <c:pt idx="8">
                  <c:v>2094</c:v>
                </c:pt>
                <c:pt idx="9">
                  <c:v>2116</c:v>
                </c:pt>
                <c:pt idx="10">
                  <c:v>2091</c:v>
                </c:pt>
                <c:pt idx="11">
                  <c:v>2164</c:v>
                </c:pt>
                <c:pt idx="12">
                  <c:v>1971</c:v>
                </c:pt>
                <c:pt idx="13">
                  <c:v>2094</c:v>
                </c:pt>
                <c:pt idx="14">
                  <c:v>2056</c:v>
                </c:pt>
                <c:pt idx="15">
                  <c:v>1248</c:v>
                </c:pt>
                <c:pt idx="16">
                  <c:v>1145</c:v>
                </c:pt>
                <c:pt idx="17">
                  <c:v>1586</c:v>
                </c:pt>
              </c:numCache>
            </c:numRef>
          </c:val>
          <c:extLst>
            <c:ext xmlns:c16="http://schemas.microsoft.com/office/drawing/2014/chart" uri="{C3380CC4-5D6E-409C-BE32-E72D297353CC}">
              <c16:uniqueId val="{00000000-E8C7-421A-934A-50CC8701FBC4}"/>
            </c:ext>
          </c:extLst>
        </c:ser>
        <c:dLbls>
          <c:showLegendKey val="0"/>
          <c:showVal val="0"/>
          <c:showCatName val="0"/>
          <c:showSerName val="0"/>
          <c:showPercent val="0"/>
          <c:showBubbleSize val="0"/>
        </c:dLbls>
        <c:gapWidth val="219"/>
        <c:overlap val="-27"/>
        <c:axId val="3"/>
        <c:axId val="4"/>
      </c:barChart>
      <c:lineChart>
        <c:grouping val="stacked"/>
        <c:varyColors val="0"/>
        <c:ser>
          <c:idx val="1"/>
          <c:order val="1"/>
          <c:tx>
            <c:strRef>
              <c:f>checks!$O$214</c:f>
              <c:strCache>
                <c:ptCount val="1"/>
                <c:pt idx="0">
                  <c:v>Employment</c:v>
                </c:pt>
              </c:strCache>
            </c:strRef>
          </c:tx>
          <c:spPr>
            <a:ln w="28575" cap="rnd">
              <a:solidFill>
                <a:schemeClr val="tx1"/>
              </a:solidFill>
              <a:round/>
            </a:ln>
            <a:effectLst/>
          </c:spPr>
          <c:marker>
            <c:symbol val="circle"/>
            <c:size val="5"/>
            <c:spPr>
              <a:solidFill>
                <a:schemeClr val="tx1"/>
              </a:solidFill>
              <a:ln w="9525">
                <a:solidFill>
                  <a:schemeClr val="accent2"/>
                </a:solidFill>
              </a:ln>
              <a:effectLst/>
            </c:spPr>
          </c:marker>
          <c:cat>
            <c:strRef>
              <c:f>checks!$P$212:$AG$212</c:f>
              <c:strCache>
                <c:ptCount val="18"/>
                <c:pt idx="0">
                  <c:v>43466</c:v>
                </c:pt>
                <c:pt idx="1">
                  <c:v>Feb</c:v>
                </c:pt>
                <c:pt idx="2">
                  <c:v>Mar</c:v>
                </c:pt>
                <c:pt idx="3">
                  <c:v>Apr</c:v>
                </c:pt>
                <c:pt idx="4">
                  <c:v>May</c:v>
                </c:pt>
                <c:pt idx="5">
                  <c:v>June</c:v>
                </c:pt>
                <c:pt idx="6">
                  <c:v>July</c:v>
                </c:pt>
                <c:pt idx="7">
                  <c:v>43678</c:v>
                </c:pt>
                <c:pt idx="8">
                  <c:v>Sep</c:v>
                </c:pt>
                <c:pt idx="9">
                  <c:v>Oct</c:v>
                </c:pt>
                <c:pt idx="10">
                  <c:v>Nov</c:v>
                </c:pt>
                <c:pt idx="11">
                  <c:v>Dec</c:v>
                </c:pt>
                <c:pt idx="12">
                  <c:v>43831</c:v>
                </c:pt>
                <c:pt idx="13">
                  <c:v>Feb</c:v>
                </c:pt>
                <c:pt idx="14">
                  <c:v>Mar</c:v>
                </c:pt>
                <c:pt idx="15">
                  <c:v>Apr</c:v>
                </c:pt>
                <c:pt idx="16">
                  <c:v>May</c:v>
                </c:pt>
                <c:pt idx="17">
                  <c:v>Jun</c:v>
                </c:pt>
              </c:strCache>
            </c:strRef>
          </c:cat>
          <c:val>
            <c:numRef>
              <c:f>checks!$P$214:$AG$214</c:f>
              <c:numCache>
                <c:formatCode>General</c:formatCode>
                <c:ptCount val="18"/>
                <c:pt idx="0">
                  <c:v>94289</c:v>
                </c:pt>
                <c:pt idx="1">
                  <c:v>93217</c:v>
                </c:pt>
                <c:pt idx="2">
                  <c:v>95932</c:v>
                </c:pt>
                <c:pt idx="3">
                  <c:v>93906</c:v>
                </c:pt>
                <c:pt idx="4">
                  <c:v>95710</c:v>
                </c:pt>
                <c:pt idx="5">
                  <c:v>95356</c:v>
                </c:pt>
                <c:pt idx="6">
                  <c:v>97358</c:v>
                </c:pt>
                <c:pt idx="7">
                  <c:v>96538</c:v>
                </c:pt>
                <c:pt idx="8">
                  <c:v>95895</c:v>
                </c:pt>
                <c:pt idx="9">
                  <c:v>100141</c:v>
                </c:pt>
                <c:pt idx="10">
                  <c:v>99166</c:v>
                </c:pt>
                <c:pt idx="11">
                  <c:v>101496</c:v>
                </c:pt>
                <c:pt idx="12">
                  <c:v>95955</c:v>
                </c:pt>
                <c:pt idx="13">
                  <c:v>99975</c:v>
                </c:pt>
                <c:pt idx="14">
                  <c:v>99537</c:v>
                </c:pt>
                <c:pt idx="15">
                  <c:v>76120</c:v>
                </c:pt>
                <c:pt idx="16">
                  <c:v>76489</c:v>
                </c:pt>
                <c:pt idx="17">
                  <c:v>87885</c:v>
                </c:pt>
              </c:numCache>
            </c:numRef>
          </c:val>
          <c:smooth val="0"/>
          <c:extLst>
            <c:ext xmlns:c16="http://schemas.microsoft.com/office/drawing/2014/chart" uri="{C3380CC4-5D6E-409C-BE32-E72D297353CC}">
              <c16:uniqueId val="{00000001-E8C7-421A-934A-50CC8701FBC4}"/>
            </c:ext>
          </c:extLst>
        </c:ser>
        <c:dLbls>
          <c:showLegendKey val="0"/>
          <c:showVal val="0"/>
          <c:showCatName val="0"/>
          <c:showSerName val="0"/>
          <c:showPercent val="0"/>
          <c:showBubbleSize val="0"/>
        </c:dLbls>
        <c:marker val="1"/>
        <c:smooth val="0"/>
        <c:axId val="582629440"/>
        <c:axId val="1"/>
      </c:lineChart>
      <c:catAx>
        <c:axId val="582629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29440"/>
        <c:crosses val="autoZero"/>
        <c:crossBetween val="between"/>
      </c:valAx>
      <c:catAx>
        <c:axId val="3"/>
        <c:scaling>
          <c:orientation val="minMax"/>
        </c:scaling>
        <c:delete val="1"/>
        <c:axPos val="b"/>
        <c:numFmt formatCode="General" sourceLinked="1"/>
        <c:majorTickMark val="out"/>
        <c:minorTickMark val="none"/>
        <c:tickLblPos val="nextTo"/>
        <c:crossAx val="4"/>
        <c:crosses val="autoZero"/>
        <c:auto val="1"/>
        <c:lblAlgn val="ctr"/>
        <c:lblOffset val="100"/>
        <c:noMultiLvlLbl val="0"/>
      </c:catAx>
      <c:valAx>
        <c:axId val="4"/>
        <c:scaling>
          <c:orientation val="minMax"/>
        </c:scaling>
        <c:delete val="0"/>
        <c:axPos val="r"/>
        <c:numFmt formatCode="General" sourceLinked="1"/>
        <c:majorTickMark val="out"/>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3"/>
        <c:crosses val="max"/>
        <c:crossBetween val="between"/>
      </c:valAx>
      <c:spPr>
        <a:noFill/>
        <a:ln w="25400">
          <a:noFill/>
        </a:ln>
      </c:spPr>
    </c:plotArea>
    <c:legend>
      <c:legendPos val="r"/>
      <c:layout>
        <c:manualLayout>
          <c:xMode val="edge"/>
          <c:yMode val="edge"/>
          <c:x val="0.30728412310048486"/>
          <c:y val="0.19322649564691671"/>
          <c:w val="0.35940298496911832"/>
          <c:h val="7.1188708922548263E-2"/>
        </c:manualLayout>
      </c:layout>
      <c:overlay val="0"/>
      <c:spPr>
        <a:noFill/>
        <a:ln w="25400">
          <a:noFill/>
        </a:ln>
      </c:spPr>
      <c:txPr>
        <a:bodyPr/>
        <a:lstStyle/>
        <a:p>
          <a:pPr>
            <a:defRPr sz="33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barChart>
        <c:barDir val="col"/>
        <c:grouping val="clustered"/>
        <c:varyColors val="0"/>
        <c:ser>
          <c:idx val="0"/>
          <c:order val="0"/>
          <c:tx>
            <c:strRef>
              <c:f>checks!$O$236</c:f>
              <c:strCache>
                <c:ptCount val="1"/>
                <c:pt idx="0">
                  <c:v>Zone 1 Hdh, HA, Sh</c:v>
                </c:pt>
              </c:strCache>
            </c:strRef>
          </c:tx>
          <c:spPr>
            <a:solidFill>
              <a:srgbClr val="4F81BD"/>
            </a:solidFill>
            <a:ln w="25400">
              <a:noFill/>
            </a:ln>
          </c:spPr>
          <c:invertIfNegative val="0"/>
          <c:cat>
            <c:strRef>
              <c:f>checks!$P$234:$AD$234</c:f>
              <c:strCache>
                <c:ptCount val="6"/>
                <c:pt idx="0">
                  <c:v>43647</c:v>
                </c:pt>
                <c:pt idx="1">
                  <c:v>Aug</c:v>
                </c:pt>
                <c:pt idx="2">
                  <c:v>Sep</c:v>
                </c:pt>
                <c:pt idx="3">
                  <c:v>Oct</c:v>
                </c:pt>
                <c:pt idx="4">
                  <c:v>Nov</c:v>
                </c:pt>
                <c:pt idx="5">
                  <c:v>Dec</c:v>
                </c:pt>
              </c:strCache>
            </c:strRef>
          </c:cat>
          <c:val>
            <c:numRef>
              <c:f>checks!$P$236:$AD$236</c:f>
              <c:numCache>
                <c:formatCode>General</c:formatCode>
                <c:ptCount val="15"/>
                <c:pt idx="0">
                  <c:v>7113</c:v>
                </c:pt>
                <c:pt idx="1">
                  <c:v>7992</c:v>
                </c:pt>
                <c:pt idx="2">
                  <c:v>8803</c:v>
                </c:pt>
                <c:pt idx="3">
                  <c:v>8094</c:v>
                </c:pt>
                <c:pt idx="4">
                  <c:v>8176</c:v>
                </c:pt>
                <c:pt idx="5">
                  <c:v>9588</c:v>
                </c:pt>
                <c:pt idx="6">
                  <c:v>0</c:v>
                </c:pt>
                <c:pt idx="7">
                  <c:v>10256</c:v>
                </c:pt>
                <c:pt idx="8">
                  <c:v>8050</c:v>
                </c:pt>
                <c:pt idx="9">
                  <c:v>7567</c:v>
                </c:pt>
                <c:pt idx="10">
                  <c:v>4407</c:v>
                </c:pt>
                <c:pt idx="11">
                  <c:v>0</c:v>
                </c:pt>
                <c:pt idx="12">
                  <c:v>3168</c:v>
                </c:pt>
                <c:pt idx="13">
                  <c:v>5951</c:v>
                </c:pt>
                <c:pt idx="14">
                  <c:v>5370</c:v>
                </c:pt>
              </c:numCache>
            </c:numRef>
          </c:val>
          <c:extLst>
            <c:ext xmlns:c16="http://schemas.microsoft.com/office/drawing/2014/chart" uri="{C3380CC4-5D6E-409C-BE32-E72D297353CC}">
              <c16:uniqueId val="{00000000-D2A9-4BA6-8668-EFC43AC3EA24}"/>
            </c:ext>
          </c:extLst>
        </c:ser>
        <c:ser>
          <c:idx val="1"/>
          <c:order val="1"/>
          <c:tx>
            <c:strRef>
              <c:f>checks!$O$237</c:f>
              <c:strCache>
                <c:ptCount val="1"/>
                <c:pt idx="0">
                  <c:v>Zone 2 N. R, B, Lh</c:v>
                </c:pt>
              </c:strCache>
            </c:strRef>
          </c:tx>
          <c:spPr>
            <a:solidFill>
              <a:srgbClr val="C0504D"/>
            </a:solidFill>
            <a:ln w="25400">
              <a:noFill/>
            </a:ln>
          </c:spPr>
          <c:invertIfNegative val="0"/>
          <c:cat>
            <c:strRef>
              <c:f>checks!$P$234:$AD$234</c:f>
              <c:strCache>
                <c:ptCount val="6"/>
                <c:pt idx="0">
                  <c:v>43647</c:v>
                </c:pt>
                <c:pt idx="1">
                  <c:v>Aug</c:v>
                </c:pt>
                <c:pt idx="2">
                  <c:v>Sep</c:v>
                </c:pt>
                <c:pt idx="3">
                  <c:v>Oct</c:v>
                </c:pt>
                <c:pt idx="4">
                  <c:v>Nov</c:v>
                </c:pt>
                <c:pt idx="5">
                  <c:v>Dec</c:v>
                </c:pt>
              </c:strCache>
            </c:strRef>
          </c:cat>
          <c:val>
            <c:numRef>
              <c:f>checks!$P$237:$AD$237</c:f>
              <c:numCache>
                <c:formatCode>General</c:formatCode>
                <c:ptCount val="15"/>
                <c:pt idx="0">
                  <c:v>11459</c:v>
                </c:pt>
                <c:pt idx="1">
                  <c:v>12689</c:v>
                </c:pt>
                <c:pt idx="2">
                  <c:v>14231</c:v>
                </c:pt>
                <c:pt idx="3">
                  <c:v>12422</c:v>
                </c:pt>
                <c:pt idx="4">
                  <c:v>13038</c:v>
                </c:pt>
                <c:pt idx="5">
                  <c:v>13235</c:v>
                </c:pt>
                <c:pt idx="6">
                  <c:v>0</c:v>
                </c:pt>
                <c:pt idx="7">
                  <c:v>12245</c:v>
                </c:pt>
                <c:pt idx="8">
                  <c:v>11380</c:v>
                </c:pt>
                <c:pt idx="9">
                  <c:v>9957</c:v>
                </c:pt>
                <c:pt idx="10">
                  <c:v>3924</c:v>
                </c:pt>
                <c:pt idx="11">
                  <c:v>0</c:v>
                </c:pt>
                <c:pt idx="12">
                  <c:v>5763</c:v>
                </c:pt>
                <c:pt idx="13">
                  <c:v>8293</c:v>
                </c:pt>
                <c:pt idx="14">
                  <c:v>5212</c:v>
                </c:pt>
              </c:numCache>
            </c:numRef>
          </c:val>
          <c:extLst>
            <c:ext xmlns:c16="http://schemas.microsoft.com/office/drawing/2014/chart" uri="{C3380CC4-5D6E-409C-BE32-E72D297353CC}">
              <c16:uniqueId val="{00000001-D2A9-4BA6-8668-EFC43AC3EA24}"/>
            </c:ext>
          </c:extLst>
        </c:ser>
        <c:ser>
          <c:idx val="2"/>
          <c:order val="2"/>
          <c:tx>
            <c:strRef>
              <c:f>checks!$O$238</c:f>
              <c:strCache>
                <c:ptCount val="1"/>
                <c:pt idx="0">
                  <c:v>Zone 3 K,Aa, Adh, V</c:v>
                </c:pt>
              </c:strCache>
            </c:strRef>
          </c:tx>
          <c:spPr>
            <a:solidFill>
              <a:srgbClr val="9BBB59"/>
            </a:solidFill>
            <a:ln w="25400">
              <a:noFill/>
            </a:ln>
          </c:spPr>
          <c:invertIfNegative val="0"/>
          <c:cat>
            <c:strRef>
              <c:f>checks!$P$234:$AD$234</c:f>
              <c:strCache>
                <c:ptCount val="6"/>
                <c:pt idx="0">
                  <c:v>43647</c:v>
                </c:pt>
                <c:pt idx="1">
                  <c:v>Aug</c:v>
                </c:pt>
                <c:pt idx="2">
                  <c:v>Sep</c:v>
                </c:pt>
                <c:pt idx="3">
                  <c:v>Oct</c:v>
                </c:pt>
                <c:pt idx="4">
                  <c:v>Nov</c:v>
                </c:pt>
                <c:pt idx="5">
                  <c:v>Dec</c:v>
                </c:pt>
              </c:strCache>
            </c:strRef>
          </c:cat>
          <c:val>
            <c:numRef>
              <c:f>checks!$P$238:$AD$238</c:f>
              <c:numCache>
                <c:formatCode>General</c:formatCode>
                <c:ptCount val="15"/>
                <c:pt idx="0">
                  <c:v>7685</c:v>
                </c:pt>
                <c:pt idx="1">
                  <c:v>7971</c:v>
                </c:pt>
                <c:pt idx="2">
                  <c:v>7412</c:v>
                </c:pt>
                <c:pt idx="3">
                  <c:v>6592</c:v>
                </c:pt>
                <c:pt idx="4">
                  <c:v>8037</c:v>
                </c:pt>
                <c:pt idx="5">
                  <c:v>9095</c:v>
                </c:pt>
                <c:pt idx="6">
                  <c:v>0</c:v>
                </c:pt>
                <c:pt idx="7">
                  <c:v>11864</c:v>
                </c:pt>
                <c:pt idx="8">
                  <c:v>8583</c:v>
                </c:pt>
                <c:pt idx="9">
                  <c:v>4619</c:v>
                </c:pt>
                <c:pt idx="10">
                  <c:v>1089</c:v>
                </c:pt>
                <c:pt idx="11">
                  <c:v>0</c:v>
                </c:pt>
                <c:pt idx="12">
                  <c:v>1429</c:v>
                </c:pt>
                <c:pt idx="13">
                  <c:v>2547</c:v>
                </c:pt>
                <c:pt idx="14">
                  <c:v>3191</c:v>
                </c:pt>
              </c:numCache>
            </c:numRef>
          </c:val>
          <c:extLst>
            <c:ext xmlns:c16="http://schemas.microsoft.com/office/drawing/2014/chart" uri="{C3380CC4-5D6E-409C-BE32-E72D297353CC}">
              <c16:uniqueId val="{00000002-D2A9-4BA6-8668-EFC43AC3EA24}"/>
            </c:ext>
          </c:extLst>
        </c:ser>
        <c:ser>
          <c:idx val="3"/>
          <c:order val="3"/>
          <c:tx>
            <c:strRef>
              <c:f>checks!$O$239</c:f>
              <c:strCache>
                <c:ptCount val="1"/>
                <c:pt idx="0">
                  <c:v>Zone 4 M, F, Dh</c:v>
                </c:pt>
              </c:strCache>
            </c:strRef>
          </c:tx>
          <c:spPr>
            <a:solidFill>
              <a:srgbClr val="8064A2"/>
            </a:solidFill>
            <a:ln w="25400">
              <a:noFill/>
            </a:ln>
          </c:spPr>
          <c:invertIfNegative val="0"/>
          <c:cat>
            <c:strRef>
              <c:f>checks!$P$234:$AD$234</c:f>
              <c:strCache>
                <c:ptCount val="6"/>
                <c:pt idx="0">
                  <c:v>43647</c:v>
                </c:pt>
                <c:pt idx="1">
                  <c:v>Aug</c:v>
                </c:pt>
                <c:pt idx="2">
                  <c:v>Sep</c:v>
                </c:pt>
                <c:pt idx="3">
                  <c:v>Oct</c:v>
                </c:pt>
                <c:pt idx="4">
                  <c:v>Nov</c:v>
                </c:pt>
                <c:pt idx="5">
                  <c:v>Dec</c:v>
                </c:pt>
              </c:strCache>
            </c:strRef>
          </c:cat>
          <c:val>
            <c:numRef>
              <c:f>checks!$P$239:$AD$239</c:f>
              <c:numCache>
                <c:formatCode>General</c:formatCode>
                <c:ptCount val="15"/>
                <c:pt idx="0">
                  <c:v>95</c:v>
                </c:pt>
                <c:pt idx="1">
                  <c:v>2314</c:v>
                </c:pt>
                <c:pt idx="2">
                  <c:v>2317</c:v>
                </c:pt>
                <c:pt idx="3">
                  <c:v>2437</c:v>
                </c:pt>
                <c:pt idx="4">
                  <c:v>2957</c:v>
                </c:pt>
                <c:pt idx="5">
                  <c:v>3374</c:v>
                </c:pt>
                <c:pt idx="6">
                  <c:v>0</c:v>
                </c:pt>
                <c:pt idx="7">
                  <c:v>3121</c:v>
                </c:pt>
                <c:pt idx="8">
                  <c:v>2503</c:v>
                </c:pt>
                <c:pt idx="9">
                  <c:v>1656</c:v>
                </c:pt>
                <c:pt idx="10">
                  <c:v>1132</c:v>
                </c:pt>
                <c:pt idx="11">
                  <c:v>0</c:v>
                </c:pt>
                <c:pt idx="12">
                  <c:v>2228</c:v>
                </c:pt>
                <c:pt idx="13">
                  <c:v>2977</c:v>
                </c:pt>
                <c:pt idx="14">
                  <c:v>2598</c:v>
                </c:pt>
              </c:numCache>
            </c:numRef>
          </c:val>
          <c:extLst>
            <c:ext xmlns:c16="http://schemas.microsoft.com/office/drawing/2014/chart" uri="{C3380CC4-5D6E-409C-BE32-E72D297353CC}">
              <c16:uniqueId val="{00000003-D2A9-4BA6-8668-EFC43AC3EA24}"/>
            </c:ext>
          </c:extLst>
        </c:ser>
        <c:ser>
          <c:idx val="4"/>
          <c:order val="4"/>
          <c:tx>
            <c:strRef>
              <c:f>checks!$O$240</c:f>
              <c:strCache>
                <c:ptCount val="1"/>
                <c:pt idx="0">
                  <c:v>Zone 5 Th, L</c:v>
                </c:pt>
              </c:strCache>
            </c:strRef>
          </c:tx>
          <c:spPr>
            <a:solidFill>
              <a:srgbClr val="4BACC6"/>
            </a:solidFill>
            <a:ln w="25400">
              <a:noFill/>
            </a:ln>
          </c:spPr>
          <c:invertIfNegative val="0"/>
          <c:cat>
            <c:strRef>
              <c:f>checks!$P$234:$AD$234</c:f>
              <c:strCache>
                <c:ptCount val="6"/>
                <c:pt idx="0">
                  <c:v>43647</c:v>
                </c:pt>
                <c:pt idx="1">
                  <c:v>Aug</c:v>
                </c:pt>
                <c:pt idx="2">
                  <c:v>Sep</c:v>
                </c:pt>
                <c:pt idx="3">
                  <c:v>Oct</c:v>
                </c:pt>
                <c:pt idx="4">
                  <c:v>Nov</c:v>
                </c:pt>
                <c:pt idx="5">
                  <c:v>Dec</c:v>
                </c:pt>
              </c:strCache>
            </c:strRef>
          </c:cat>
          <c:val>
            <c:numRef>
              <c:f>checks!$P$240:$AD$240</c:f>
              <c:numCache>
                <c:formatCode>General</c:formatCode>
                <c:ptCount val="15"/>
                <c:pt idx="0">
                  <c:v>4490</c:v>
                </c:pt>
                <c:pt idx="1">
                  <c:v>5218</c:v>
                </c:pt>
                <c:pt idx="2">
                  <c:v>5245</c:v>
                </c:pt>
                <c:pt idx="3">
                  <c:v>4445</c:v>
                </c:pt>
                <c:pt idx="4">
                  <c:v>5704</c:v>
                </c:pt>
                <c:pt idx="5">
                  <c:v>6378</c:v>
                </c:pt>
                <c:pt idx="6">
                  <c:v>0</c:v>
                </c:pt>
                <c:pt idx="7">
                  <c:v>5705</c:v>
                </c:pt>
                <c:pt idx="8">
                  <c:v>4620</c:v>
                </c:pt>
                <c:pt idx="9">
                  <c:v>4263</c:v>
                </c:pt>
                <c:pt idx="10">
                  <c:v>2483</c:v>
                </c:pt>
                <c:pt idx="11">
                  <c:v>0</c:v>
                </c:pt>
                <c:pt idx="12">
                  <c:v>2174</c:v>
                </c:pt>
                <c:pt idx="13">
                  <c:v>3738</c:v>
                </c:pt>
                <c:pt idx="14">
                  <c:v>3633</c:v>
                </c:pt>
              </c:numCache>
            </c:numRef>
          </c:val>
          <c:extLst>
            <c:ext xmlns:c16="http://schemas.microsoft.com/office/drawing/2014/chart" uri="{C3380CC4-5D6E-409C-BE32-E72D297353CC}">
              <c16:uniqueId val="{00000004-D2A9-4BA6-8668-EFC43AC3EA24}"/>
            </c:ext>
          </c:extLst>
        </c:ser>
        <c:ser>
          <c:idx val="5"/>
          <c:order val="5"/>
          <c:tx>
            <c:strRef>
              <c:f>checks!$O$241</c:f>
              <c:strCache>
                <c:ptCount val="1"/>
                <c:pt idx="0">
                  <c:v>Zone 6 Ga, Gdh</c:v>
                </c:pt>
              </c:strCache>
            </c:strRef>
          </c:tx>
          <c:spPr>
            <a:solidFill>
              <a:srgbClr val="F79646"/>
            </a:solidFill>
            <a:ln w="25400">
              <a:noFill/>
            </a:ln>
          </c:spPr>
          <c:invertIfNegative val="0"/>
          <c:cat>
            <c:strRef>
              <c:f>checks!$P$234:$AD$234</c:f>
              <c:strCache>
                <c:ptCount val="6"/>
                <c:pt idx="0">
                  <c:v>43647</c:v>
                </c:pt>
                <c:pt idx="1">
                  <c:v>Aug</c:v>
                </c:pt>
                <c:pt idx="2">
                  <c:v>Sep</c:v>
                </c:pt>
                <c:pt idx="3">
                  <c:v>Oct</c:v>
                </c:pt>
                <c:pt idx="4">
                  <c:v>Nov</c:v>
                </c:pt>
                <c:pt idx="5">
                  <c:v>Dec</c:v>
                </c:pt>
              </c:strCache>
            </c:strRef>
          </c:cat>
          <c:val>
            <c:numRef>
              <c:f>checks!$P$241:$AD$241</c:f>
              <c:numCache>
                <c:formatCode>General</c:formatCode>
                <c:ptCount val="15"/>
                <c:pt idx="0">
                  <c:v>2966</c:v>
                </c:pt>
                <c:pt idx="1">
                  <c:v>4135</c:v>
                </c:pt>
                <c:pt idx="2">
                  <c:v>3232</c:v>
                </c:pt>
                <c:pt idx="3">
                  <c:v>3071</c:v>
                </c:pt>
                <c:pt idx="4">
                  <c:v>3397</c:v>
                </c:pt>
                <c:pt idx="5">
                  <c:v>3789</c:v>
                </c:pt>
                <c:pt idx="6">
                  <c:v>0</c:v>
                </c:pt>
                <c:pt idx="7">
                  <c:v>4116</c:v>
                </c:pt>
                <c:pt idx="8">
                  <c:v>3776</c:v>
                </c:pt>
                <c:pt idx="9">
                  <c:v>2506</c:v>
                </c:pt>
                <c:pt idx="10">
                  <c:v>731</c:v>
                </c:pt>
                <c:pt idx="11">
                  <c:v>0</c:v>
                </c:pt>
                <c:pt idx="12">
                  <c:v>1075</c:v>
                </c:pt>
                <c:pt idx="13">
                  <c:v>2503</c:v>
                </c:pt>
                <c:pt idx="14">
                  <c:v>2466</c:v>
                </c:pt>
              </c:numCache>
            </c:numRef>
          </c:val>
          <c:extLst>
            <c:ext xmlns:c16="http://schemas.microsoft.com/office/drawing/2014/chart" uri="{C3380CC4-5D6E-409C-BE32-E72D297353CC}">
              <c16:uniqueId val="{00000005-D2A9-4BA6-8668-EFC43AC3EA24}"/>
            </c:ext>
          </c:extLst>
        </c:ser>
        <c:dLbls>
          <c:showLegendKey val="0"/>
          <c:showVal val="0"/>
          <c:showCatName val="0"/>
          <c:showSerName val="0"/>
          <c:showPercent val="0"/>
          <c:showBubbleSize val="0"/>
        </c:dLbls>
        <c:gapWidth val="219"/>
        <c:overlap val="-27"/>
        <c:axId val="582614880"/>
        <c:axId val="1"/>
      </c:barChart>
      <c:catAx>
        <c:axId val="582614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14880"/>
        <c:crosses val="autoZero"/>
        <c:crossBetween val="between"/>
      </c:valAx>
      <c:spPr>
        <a:noFill/>
        <a:ln w="25400">
          <a:noFill/>
        </a:ln>
      </c:spPr>
    </c:plotArea>
    <c:legend>
      <c:legendPos val="r"/>
      <c:layout>
        <c:manualLayout>
          <c:xMode val="edge"/>
          <c:yMode val="edge"/>
          <c:x val="9.2939829061962336E-3"/>
          <c:y val="2.316681478213593E-2"/>
          <c:w val="0.9275394940383842"/>
          <c:h val="0.1544454318809062"/>
        </c:manualLayout>
      </c:layout>
      <c:overlay val="0"/>
      <c:spPr>
        <a:noFill/>
        <a:ln w="25400">
          <a:noFill/>
        </a:ln>
      </c:spPr>
      <c:txPr>
        <a:bodyPr/>
        <a:lstStyle/>
        <a:p>
          <a:pPr>
            <a:defRPr sz="33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barChart>
        <c:barDir val="col"/>
        <c:grouping val="clustered"/>
        <c:varyColors val="0"/>
        <c:ser>
          <c:idx val="0"/>
          <c:order val="0"/>
          <c:tx>
            <c:strRef>
              <c:f>checks!$O$245</c:f>
              <c:strCache>
                <c:ptCount val="1"/>
                <c:pt idx="0">
                  <c:v>Male' (HM Ferry )</c:v>
                </c:pt>
              </c:strCache>
            </c:strRef>
          </c:tx>
          <c:spPr>
            <a:solidFill>
              <a:srgbClr val="4F81BD"/>
            </a:solidFill>
            <a:ln w="25400">
              <a:noFill/>
            </a:ln>
          </c:spPr>
          <c:invertIfNegative val="0"/>
          <c:val>
            <c:numRef>
              <c:f>checks!$P$245:$U$245</c:f>
              <c:numCache>
                <c:formatCode>General</c:formatCode>
                <c:ptCount val="6"/>
                <c:pt idx="0">
                  <c:v>70296</c:v>
                </c:pt>
                <c:pt idx="1">
                  <c:v>57560</c:v>
                </c:pt>
                <c:pt idx="2">
                  <c:v>31978</c:v>
                </c:pt>
                <c:pt idx="3">
                  <c:v>9757</c:v>
                </c:pt>
                <c:pt idx="4">
                  <c:v>0</c:v>
                </c:pt>
                <c:pt idx="5">
                  <c:v>8402</c:v>
                </c:pt>
              </c:numCache>
            </c:numRef>
          </c:val>
          <c:extLst>
            <c:ext xmlns:c16="http://schemas.microsoft.com/office/drawing/2014/chart" uri="{C3380CC4-5D6E-409C-BE32-E72D297353CC}">
              <c16:uniqueId val="{00000000-A4AF-4FBB-990B-CE3FAD5DC757}"/>
            </c:ext>
          </c:extLst>
        </c:ser>
        <c:ser>
          <c:idx val="1"/>
          <c:order val="1"/>
          <c:tx>
            <c:strRef>
              <c:f>checks!$O$246</c:f>
              <c:strCache>
                <c:ptCount val="1"/>
                <c:pt idx="0">
                  <c:v>Hulhumale ( HM Ferry )</c:v>
                </c:pt>
              </c:strCache>
            </c:strRef>
          </c:tx>
          <c:spPr>
            <a:solidFill>
              <a:srgbClr val="C0504D"/>
            </a:solidFill>
            <a:ln w="25400">
              <a:noFill/>
            </a:ln>
          </c:spPr>
          <c:invertIfNegative val="0"/>
          <c:val>
            <c:numRef>
              <c:f>checks!$P$246:$U$246</c:f>
              <c:numCache>
                <c:formatCode>General</c:formatCode>
                <c:ptCount val="6"/>
                <c:pt idx="0">
                  <c:v>68808</c:v>
                </c:pt>
                <c:pt idx="1">
                  <c:v>57314</c:v>
                </c:pt>
                <c:pt idx="2">
                  <c:v>33310</c:v>
                </c:pt>
                <c:pt idx="3">
                  <c:v>10440</c:v>
                </c:pt>
                <c:pt idx="4">
                  <c:v>0</c:v>
                </c:pt>
                <c:pt idx="5">
                  <c:v>8874</c:v>
                </c:pt>
              </c:numCache>
            </c:numRef>
          </c:val>
          <c:extLst>
            <c:ext xmlns:c16="http://schemas.microsoft.com/office/drawing/2014/chart" uri="{C3380CC4-5D6E-409C-BE32-E72D297353CC}">
              <c16:uniqueId val="{00000001-A4AF-4FBB-990B-CE3FAD5DC757}"/>
            </c:ext>
          </c:extLst>
        </c:ser>
        <c:ser>
          <c:idx val="2"/>
          <c:order val="2"/>
          <c:tx>
            <c:strRef>
              <c:f>checks!$O$247</c:f>
              <c:strCache>
                <c:ptCount val="1"/>
                <c:pt idx="0">
                  <c:v>Male' ( VM Ferry )</c:v>
                </c:pt>
              </c:strCache>
            </c:strRef>
          </c:tx>
          <c:spPr>
            <a:solidFill>
              <a:srgbClr val="9BBB59"/>
            </a:solidFill>
            <a:ln w="25400">
              <a:noFill/>
            </a:ln>
          </c:spPr>
          <c:invertIfNegative val="0"/>
          <c:val>
            <c:numRef>
              <c:f>checks!$P$247:$U$247</c:f>
              <c:numCache>
                <c:formatCode>General</c:formatCode>
                <c:ptCount val="6"/>
                <c:pt idx="0">
                  <c:v>239345</c:v>
                </c:pt>
                <c:pt idx="1">
                  <c:v>231339</c:v>
                </c:pt>
                <c:pt idx="2">
                  <c:v>156507</c:v>
                </c:pt>
                <c:pt idx="3">
                  <c:v>56416</c:v>
                </c:pt>
                <c:pt idx="4">
                  <c:v>10279</c:v>
                </c:pt>
                <c:pt idx="5">
                  <c:v>57273</c:v>
                </c:pt>
              </c:numCache>
            </c:numRef>
          </c:val>
          <c:extLst>
            <c:ext xmlns:c16="http://schemas.microsoft.com/office/drawing/2014/chart" uri="{C3380CC4-5D6E-409C-BE32-E72D297353CC}">
              <c16:uniqueId val="{00000002-A4AF-4FBB-990B-CE3FAD5DC757}"/>
            </c:ext>
          </c:extLst>
        </c:ser>
        <c:ser>
          <c:idx val="3"/>
          <c:order val="3"/>
          <c:tx>
            <c:strRef>
              <c:f>checks!$O$248</c:f>
              <c:strCache>
                <c:ptCount val="1"/>
                <c:pt idx="0">
                  <c:v>Villigili' ( VM Ferry )</c:v>
                </c:pt>
              </c:strCache>
            </c:strRef>
          </c:tx>
          <c:spPr>
            <a:solidFill>
              <a:srgbClr val="8064A2"/>
            </a:solidFill>
            <a:ln w="25400">
              <a:noFill/>
            </a:ln>
          </c:spPr>
          <c:invertIfNegative val="0"/>
          <c:val>
            <c:numRef>
              <c:f>checks!$P$248:$U$248</c:f>
              <c:numCache>
                <c:formatCode>General</c:formatCode>
                <c:ptCount val="6"/>
                <c:pt idx="0">
                  <c:v>238461</c:v>
                </c:pt>
                <c:pt idx="1">
                  <c:v>233323</c:v>
                </c:pt>
                <c:pt idx="2">
                  <c:v>159496</c:v>
                </c:pt>
                <c:pt idx="3">
                  <c:v>56491</c:v>
                </c:pt>
                <c:pt idx="4">
                  <c:v>10943</c:v>
                </c:pt>
                <c:pt idx="5">
                  <c:v>58066</c:v>
                </c:pt>
              </c:numCache>
            </c:numRef>
          </c:val>
          <c:extLst>
            <c:ext xmlns:c16="http://schemas.microsoft.com/office/drawing/2014/chart" uri="{C3380CC4-5D6E-409C-BE32-E72D297353CC}">
              <c16:uniqueId val="{00000003-A4AF-4FBB-990B-CE3FAD5DC757}"/>
            </c:ext>
          </c:extLst>
        </c:ser>
        <c:ser>
          <c:idx val="4"/>
          <c:order val="4"/>
          <c:tx>
            <c:strRef>
              <c:f>checks!$O$249</c:f>
              <c:strCache>
                <c:ptCount val="1"/>
                <c:pt idx="0">
                  <c:v>Male' ( TF Ferry )</c:v>
                </c:pt>
              </c:strCache>
            </c:strRef>
          </c:tx>
          <c:spPr>
            <a:solidFill>
              <a:srgbClr val="4BACC6"/>
            </a:solidFill>
            <a:ln w="25400">
              <a:noFill/>
            </a:ln>
          </c:spPr>
          <c:invertIfNegative val="0"/>
          <c:val>
            <c:numRef>
              <c:f>checks!$P$249:$U$249</c:f>
              <c:numCache>
                <c:formatCode>General</c:formatCode>
                <c:ptCount val="6"/>
                <c:pt idx="0">
                  <c:v>29248</c:v>
                </c:pt>
                <c:pt idx="1">
                  <c:v>29790</c:v>
                </c:pt>
                <c:pt idx="2">
                  <c:v>26477</c:v>
                </c:pt>
                <c:pt idx="3">
                  <c:v>9100</c:v>
                </c:pt>
                <c:pt idx="4">
                  <c:v>0</c:v>
                </c:pt>
                <c:pt idx="5">
                  <c:v>6364</c:v>
                </c:pt>
              </c:numCache>
            </c:numRef>
          </c:val>
          <c:extLst>
            <c:ext xmlns:c16="http://schemas.microsoft.com/office/drawing/2014/chart" uri="{C3380CC4-5D6E-409C-BE32-E72D297353CC}">
              <c16:uniqueId val="{00000004-A4AF-4FBB-990B-CE3FAD5DC757}"/>
            </c:ext>
          </c:extLst>
        </c:ser>
        <c:ser>
          <c:idx val="5"/>
          <c:order val="5"/>
          <c:tx>
            <c:strRef>
              <c:f>checks!$O$250</c:f>
              <c:strCache>
                <c:ptCount val="1"/>
                <c:pt idx="0">
                  <c:v>Thilafushi ( TF Ferry )</c:v>
                </c:pt>
              </c:strCache>
            </c:strRef>
          </c:tx>
          <c:spPr>
            <a:solidFill>
              <a:srgbClr val="F79646"/>
            </a:solidFill>
            <a:ln w="25400">
              <a:noFill/>
            </a:ln>
          </c:spPr>
          <c:invertIfNegative val="0"/>
          <c:val>
            <c:numRef>
              <c:f>checks!$P$250:$U$250</c:f>
              <c:numCache>
                <c:formatCode>General</c:formatCode>
                <c:ptCount val="6"/>
                <c:pt idx="0">
                  <c:v>29247</c:v>
                </c:pt>
                <c:pt idx="1">
                  <c:v>29238</c:v>
                </c:pt>
                <c:pt idx="2">
                  <c:v>26302</c:v>
                </c:pt>
                <c:pt idx="3">
                  <c:v>8965</c:v>
                </c:pt>
                <c:pt idx="4">
                  <c:v>0</c:v>
                </c:pt>
                <c:pt idx="5">
                  <c:v>5982</c:v>
                </c:pt>
              </c:numCache>
            </c:numRef>
          </c:val>
          <c:extLst>
            <c:ext xmlns:c16="http://schemas.microsoft.com/office/drawing/2014/chart" uri="{C3380CC4-5D6E-409C-BE32-E72D297353CC}">
              <c16:uniqueId val="{00000005-A4AF-4FBB-990B-CE3FAD5DC757}"/>
            </c:ext>
          </c:extLst>
        </c:ser>
        <c:ser>
          <c:idx val="6"/>
          <c:order val="6"/>
          <c:tx>
            <c:strRef>
              <c:f>checks!$O$251</c:f>
              <c:strCache>
                <c:ptCount val="1"/>
                <c:pt idx="0">
                  <c:v>N1&amp;N2 Bus</c:v>
                </c:pt>
              </c:strCache>
            </c:strRef>
          </c:tx>
          <c:spPr>
            <a:solidFill>
              <a:schemeClr val="accent1">
                <a:lumMod val="60000"/>
              </a:schemeClr>
            </a:solidFill>
            <a:ln>
              <a:noFill/>
            </a:ln>
            <a:effectLst/>
          </c:spPr>
          <c:invertIfNegative val="0"/>
          <c:val>
            <c:numRef>
              <c:f>checks!$P$251:$U$251</c:f>
              <c:numCache>
                <c:formatCode>General</c:formatCode>
                <c:ptCount val="6"/>
                <c:pt idx="0">
                  <c:v>19864</c:v>
                </c:pt>
                <c:pt idx="1">
                  <c:v>17114</c:v>
                </c:pt>
                <c:pt idx="2">
                  <c:v>5308</c:v>
                </c:pt>
                <c:pt idx="3">
                  <c:v>1264</c:v>
                </c:pt>
                <c:pt idx="4">
                  <c:v>0</c:v>
                </c:pt>
                <c:pt idx="5">
                  <c:v>713</c:v>
                </c:pt>
              </c:numCache>
            </c:numRef>
          </c:val>
          <c:extLst>
            <c:ext xmlns:c16="http://schemas.microsoft.com/office/drawing/2014/chart" uri="{C3380CC4-5D6E-409C-BE32-E72D297353CC}">
              <c16:uniqueId val="{00000006-A4AF-4FBB-990B-CE3FAD5DC757}"/>
            </c:ext>
          </c:extLst>
        </c:ser>
        <c:ser>
          <c:idx val="7"/>
          <c:order val="7"/>
          <c:tx>
            <c:strRef>
              <c:f>checks!$O$252</c:f>
              <c:strCache>
                <c:ptCount val="1"/>
                <c:pt idx="0">
                  <c:v>Airport Bus</c:v>
                </c:pt>
              </c:strCache>
            </c:strRef>
          </c:tx>
          <c:spPr>
            <a:solidFill>
              <a:schemeClr val="accent2">
                <a:lumMod val="60000"/>
              </a:schemeClr>
            </a:solidFill>
            <a:ln>
              <a:noFill/>
            </a:ln>
            <a:effectLst/>
          </c:spPr>
          <c:invertIfNegative val="0"/>
          <c:val>
            <c:numRef>
              <c:f>checks!$P$252:$U$252</c:f>
              <c:numCache>
                <c:formatCode>General</c:formatCode>
                <c:ptCount val="6"/>
                <c:pt idx="0">
                  <c:v>65902</c:v>
                </c:pt>
                <c:pt idx="1">
                  <c:v>59758</c:v>
                </c:pt>
                <c:pt idx="2">
                  <c:v>47985</c:v>
                </c:pt>
                <c:pt idx="3">
                  <c:v>6001</c:v>
                </c:pt>
                <c:pt idx="4">
                  <c:v>0</c:v>
                </c:pt>
                <c:pt idx="5">
                  <c:v>3653</c:v>
                </c:pt>
              </c:numCache>
            </c:numRef>
          </c:val>
          <c:extLst>
            <c:ext xmlns:c16="http://schemas.microsoft.com/office/drawing/2014/chart" uri="{C3380CC4-5D6E-409C-BE32-E72D297353CC}">
              <c16:uniqueId val="{00000007-A4AF-4FBB-990B-CE3FAD5DC757}"/>
            </c:ext>
          </c:extLst>
        </c:ser>
        <c:dLbls>
          <c:showLegendKey val="0"/>
          <c:showVal val="0"/>
          <c:showCatName val="0"/>
          <c:showSerName val="0"/>
          <c:showPercent val="0"/>
          <c:showBubbleSize val="0"/>
        </c:dLbls>
        <c:gapWidth val="219"/>
        <c:overlap val="-27"/>
        <c:axId val="582615712"/>
        <c:axId val="1"/>
      </c:barChart>
      <c:catAx>
        <c:axId val="582615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15712"/>
        <c:crosses val="autoZero"/>
        <c:crossBetween val="between"/>
      </c:valAx>
      <c:spPr>
        <a:noFill/>
        <a:ln w="25400">
          <a:noFill/>
        </a:ln>
      </c:spPr>
    </c:plotArea>
    <c:legend>
      <c:legendPos val="r"/>
      <c:layout>
        <c:manualLayout>
          <c:xMode val="edge"/>
          <c:yMode val="edge"/>
          <c:x val="0.11550996947019268"/>
          <c:y val="0.77780604548240828"/>
          <c:w val="0.75951760747523955"/>
          <c:h val="0.14530442607913122"/>
        </c:manualLayout>
      </c:layout>
      <c:overlay val="0"/>
      <c:spPr>
        <a:noFill/>
        <a:ln w="25400">
          <a:noFill/>
        </a:ln>
      </c:spPr>
      <c:txPr>
        <a:bodyPr/>
        <a:lstStyle/>
        <a:p>
          <a:pPr>
            <a:defRPr sz="33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333333"/>
              </a:solidFill>
              <a:latin typeface="Calibri"/>
              <a:ea typeface="Calibri"/>
              <a:cs typeface="Calibri"/>
            </a:defRPr>
          </a:pPr>
          <a:endParaRPr lang="en-US"/>
        </a:p>
      </c:txPr>
    </c:title>
    <c:autoTitleDeleted val="0"/>
    <c:plotArea>
      <c:layout/>
      <c:barChart>
        <c:barDir val="col"/>
        <c:grouping val="clustered"/>
        <c:varyColors val="0"/>
        <c:ser>
          <c:idx val="0"/>
          <c:order val="0"/>
          <c:tx>
            <c:strRef>
              <c:f>checks!#REF!</c:f>
              <c:strCache>
                <c:ptCount val="1"/>
                <c:pt idx="0">
                  <c:v>#REF!</c:v>
                </c:pt>
              </c:strCache>
            </c:strRef>
          </c:tx>
          <c:spPr>
            <a:solidFill>
              <a:srgbClr val="4F81BD"/>
            </a:solidFill>
            <a:ln w="25400">
              <a:noFill/>
            </a:ln>
          </c:spPr>
          <c:invertIfNegative val="0"/>
          <c:cat>
            <c:strRef>
              <c:f>checks!$B$2:$M$2</c:f>
              <c:strCache>
                <c:ptCount val="12"/>
                <c:pt idx="0">
                  <c:v>Jan</c:v>
                </c:pt>
                <c:pt idx="1">
                  <c:v>Feb</c:v>
                </c:pt>
                <c:pt idx="2">
                  <c:v>Mar</c:v>
                </c:pt>
                <c:pt idx="3">
                  <c:v>Apr</c:v>
                </c:pt>
                <c:pt idx="4">
                  <c:v>May</c:v>
                </c:pt>
                <c:pt idx="5">
                  <c:v>June</c:v>
                </c:pt>
                <c:pt idx="6">
                  <c:v>July</c:v>
                </c:pt>
                <c:pt idx="7">
                  <c:v>Aug</c:v>
                </c:pt>
                <c:pt idx="8">
                  <c:v>Sep</c:v>
                </c:pt>
                <c:pt idx="9">
                  <c:v>Oct</c:v>
                </c:pt>
                <c:pt idx="10">
                  <c:v>Nov</c:v>
                </c:pt>
                <c:pt idx="11">
                  <c:v>Dec</c:v>
                </c:pt>
              </c:strCache>
            </c:strRef>
          </c:cat>
          <c:val>
            <c:numRef>
              <c:f>checks!#REF!</c:f>
              <c:numCache>
                <c:formatCode>General</c:formatCode>
                <c:ptCount val="1"/>
                <c:pt idx="0">
                  <c:v>1</c:v>
                </c:pt>
              </c:numCache>
            </c:numRef>
          </c:val>
          <c:extLst>
            <c:ext xmlns:c16="http://schemas.microsoft.com/office/drawing/2014/chart" uri="{C3380CC4-5D6E-409C-BE32-E72D297353CC}">
              <c16:uniqueId val="{00000000-9C43-4B55-AC27-10A5B9C3431E}"/>
            </c:ext>
          </c:extLst>
        </c:ser>
        <c:ser>
          <c:idx val="1"/>
          <c:order val="1"/>
          <c:tx>
            <c:strRef>
              <c:f>checks!$A$3</c:f>
              <c:strCache>
                <c:ptCount val="1"/>
                <c:pt idx="0">
                  <c:v>2020</c:v>
                </c:pt>
              </c:strCache>
            </c:strRef>
          </c:tx>
          <c:spPr>
            <a:solidFill>
              <a:srgbClr val="C0504D"/>
            </a:solidFill>
            <a:ln w="25400">
              <a:noFill/>
            </a:ln>
          </c:spPr>
          <c:invertIfNegative val="0"/>
          <c:cat>
            <c:strRef>
              <c:f>checks!$B$2:$M$2</c:f>
              <c:strCache>
                <c:ptCount val="12"/>
                <c:pt idx="0">
                  <c:v>Jan</c:v>
                </c:pt>
                <c:pt idx="1">
                  <c:v>Feb</c:v>
                </c:pt>
                <c:pt idx="2">
                  <c:v>Mar</c:v>
                </c:pt>
                <c:pt idx="3">
                  <c:v>Apr</c:v>
                </c:pt>
                <c:pt idx="4">
                  <c:v>May</c:v>
                </c:pt>
                <c:pt idx="5">
                  <c:v>June</c:v>
                </c:pt>
                <c:pt idx="6">
                  <c:v>July</c:v>
                </c:pt>
                <c:pt idx="7">
                  <c:v>Aug</c:v>
                </c:pt>
                <c:pt idx="8">
                  <c:v>Sep</c:v>
                </c:pt>
                <c:pt idx="9">
                  <c:v>Oct</c:v>
                </c:pt>
                <c:pt idx="10">
                  <c:v>Nov</c:v>
                </c:pt>
                <c:pt idx="11">
                  <c:v>Dec</c:v>
                </c:pt>
              </c:strCache>
            </c:strRef>
          </c:cat>
          <c:val>
            <c:numRef>
              <c:f>checks!$B$3:$M$3</c:f>
              <c:numCache>
                <c:formatCode>General</c:formatCode>
                <c:ptCount val="12"/>
                <c:pt idx="0">
                  <c:v>173347</c:v>
                </c:pt>
                <c:pt idx="1">
                  <c:v>149785</c:v>
                </c:pt>
                <c:pt idx="2">
                  <c:v>59630</c:v>
                </c:pt>
                <c:pt idx="3">
                  <c:v>13</c:v>
                </c:pt>
                <c:pt idx="4">
                  <c:v>41</c:v>
                </c:pt>
                <c:pt idx="5">
                  <c:v>1</c:v>
                </c:pt>
                <c:pt idx="6">
                  <c:v>1752</c:v>
                </c:pt>
                <c:pt idx="7">
                  <c:v>7636</c:v>
                </c:pt>
                <c:pt idx="8">
                  <c:v>9605</c:v>
                </c:pt>
                <c:pt idx="9">
                  <c:v>21515</c:v>
                </c:pt>
                <c:pt idx="10">
                  <c:v>35757</c:v>
                </c:pt>
                <c:pt idx="11">
                  <c:v>96412</c:v>
                </c:pt>
              </c:numCache>
            </c:numRef>
          </c:val>
          <c:extLst>
            <c:ext xmlns:c16="http://schemas.microsoft.com/office/drawing/2014/chart" uri="{C3380CC4-5D6E-409C-BE32-E72D297353CC}">
              <c16:uniqueId val="{00000001-9C43-4B55-AC27-10A5B9C3431E}"/>
            </c:ext>
          </c:extLst>
        </c:ser>
        <c:ser>
          <c:idx val="2"/>
          <c:order val="2"/>
          <c:tx>
            <c:strRef>
              <c:f>checks!$A$4</c:f>
              <c:strCache>
                <c:ptCount val="1"/>
                <c:pt idx="0">
                  <c:v>2021</c:v>
                </c:pt>
              </c:strCache>
            </c:strRef>
          </c:tx>
          <c:spPr>
            <a:solidFill>
              <a:srgbClr val="9BBB59"/>
            </a:solidFill>
            <a:ln w="25400">
              <a:noFill/>
            </a:ln>
          </c:spPr>
          <c:invertIfNegative val="0"/>
          <c:cat>
            <c:strRef>
              <c:f>checks!$B$2:$M$2</c:f>
              <c:strCache>
                <c:ptCount val="12"/>
                <c:pt idx="0">
                  <c:v>Jan</c:v>
                </c:pt>
                <c:pt idx="1">
                  <c:v>Feb</c:v>
                </c:pt>
                <c:pt idx="2">
                  <c:v>Mar</c:v>
                </c:pt>
                <c:pt idx="3">
                  <c:v>Apr</c:v>
                </c:pt>
                <c:pt idx="4">
                  <c:v>May</c:v>
                </c:pt>
                <c:pt idx="5">
                  <c:v>June</c:v>
                </c:pt>
                <c:pt idx="6">
                  <c:v>July</c:v>
                </c:pt>
                <c:pt idx="7">
                  <c:v>Aug</c:v>
                </c:pt>
                <c:pt idx="8">
                  <c:v>Sep</c:v>
                </c:pt>
                <c:pt idx="9">
                  <c:v>Oct</c:v>
                </c:pt>
                <c:pt idx="10">
                  <c:v>Nov</c:v>
                </c:pt>
                <c:pt idx="11">
                  <c:v>Dec</c:v>
                </c:pt>
              </c:strCache>
            </c:strRef>
          </c:cat>
          <c:val>
            <c:numRef>
              <c:f>checks!$B$4:$M$4</c:f>
              <c:numCache>
                <c:formatCode>General</c:formatCode>
                <c:ptCount val="12"/>
                <c:pt idx="0">
                  <c:v>92021</c:v>
                </c:pt>
                <c:pt idx="1">
                  <c:v>96882</c:v>
                </c:pt>
                <c:pt idx="2">
                  <c:v>109585</c:v>
                </c:pt>
                <c:pt idx="3">
                  <c:v>91200</c:v>
                </c:pt>
                <c:pt idx="4">
                  <c:v>64613</c:v>
                </c:pt>
                <c:pt idx="5">
                  <c:v>56166</c:v>
                </c:pt>
                <c:pt idx="6">
                  <c:v>101818</c:v>
                </c:pt>
                <c:pt idx="7">
                  <c:v>143599</c:v>
                </c:pt>
                <c:pt idx="8">
                  <c:v>114896</c:v>
                </c:pt>
                <c:pt idx="9">
                  <c:v>142066</c:v>
                </c:pt>
                <c:pt idx="10">
                  <c:v>144725</c:v>
                </c:pt>
                <c:pt idx="11">
                  <c:v>164284</c:v>
                </c:pt>
              </c:numCache>
            </c:numRef>
          </c:val>
          <c:extLst>
            <c:ext xmlns:c16="http://schemas.microsoft.com/office/drawing/2014/chart" uri="{C3380CC4-5D6E-409C-BE32-E72D297353CC}">
              <c16:uniqueId val="{00000002-9C43-4B55-AC27-10A5B9C3431E}"/>
            </c:ext>
          </c:extLst>
        </c:ser>
        <c:ser>
          <c:idx val="3"/>
          <c:order val="3"/>
          <c:tx>
            <c:strRef>
              <c:f>checks!$A$5</c:f>
              <c:strCache>
                <c:ptCount val="1"/>
                <c:pt idx="0">
                  <c:v>2022</c:v>
                </c:pt>
              </c:strCache>
            </c:strRef>
          </c:tx>
          <c:invertIfNegative val="0"/>
          <c:cat>
            <c:strRef>
              <c:f>checks!$B$2:$M$2</c:f>
              <c:strCache>
                <c:ptCount val="12"/>
                <c:pt idx="0">
                  <c:v>Jan</c:v>
                </c:pt>
                <c:pt idx="1">
                  <c:v>Feb</c:v>
                </c:pt>
                <c:pt idx="2">
                  <c:v>Mar</c:v>
                </c:pt>
                <c:pt idx="3">
                  <c:v>Apr</c:v>
                </c:pt>
                <c:pt idx="4">
                  <c:v>May</c:v>
                </c:pt>
                <c:pt idx="5">
                  <c:v>June</c:v>
                </c:pt>
                <c:pt idx="6">
                  <c:v>July</c:v>
                </c:pt>
                <c:pt idx="7">
                  <c:v>Aug</c:v>
                </c:pt>
                <c:pt idx="8">
                  <c:v>Sep</c:v>
                </c:pt>
                <c:pt idx="9">
                  <c:v>Oct</c:v>
                </c:pt>
                <c:pt idx="10">
                  <c:v>Nov</c:v>
                </c:pt>
                <c:pt idx="11">
                  <c:v>Dec</c:v>
                </c:pt>
              </c:strCache>
            </c:strRef>
          </c:cat>
          <c:val>
            <c:numRef>
              <c:f>checks!$B$5:$M$5</c:f>
              <c:numCache>
                <c:formatCode>General</c:formatCode>
                <c:ptCount val="12"/>
                <c:pt idx="0">
                  <c:v>131764</c:v>
                </c:pt>
                <c:pt idx="1">
                  <c:v>149008</c:v>
                </c:pt>
                <c:pt idx="2">
                  <c:v>150748</c:v>
                </c:pt>
                <c:pt idx="3">
                  <c:v>145280</c:v>
                </c:pt>
                <c:pt idx="4">
                  <c:v>125522</c:v>
                </c:pt>
                <c:pt idx="5">
                  <c:v>110889</c:v>
                </c:pt>
                <c:pt idx="6">
                  <c:v>133561</c:v>
                </c:pt>
                <c:pt idx="7">
                  <c:v>131862</c:v>
                </c:pt>
                <c:pt idx="8">
                  <c:v>111986</c:v>
                </c:pt>
                <c:pt idx="9">
                  <c:v>153737</c:v>
                </c:pt>
                <c:pt idx="10">
                  <c:v>146886</c:v>
                </c:pt>
                <c:pt idx="11">
                  <c:v>184051</c:v>
                </c:pt>
              </c:numCache>
            </c:numRef>
          </c:val>
          <c:extLst>
            <c:ext xmlns:c16="http://schemas.microsoft.com/office/drawing/2014/chart" uri="{C3380CC4-5D6E-409C-BE32-E72D297353CC}">
              <c16:uniqueId val="{00000003-9C43-4B55-AC27-10A5B9C3431E}"/>
            </c:ext>
          </c:extLst>
        </c:ser>
        <c:dLbls>
          <c:showLegendKey val="0"/>
          <c:showVal val="0"/>
          <c:showCatName val="0"/>
          <c:showSerName val="0"/>
          <c:showPercent val="0"/>
          <c:showBubbleSize val="0"/>
        </c:dLbls>
        <c:gapWidth val="219"/>
        <c:overlap val="-27"/>
        <c:axId val="582620704"/>
        <c:axId val="1"/>
      </c:barChart>
      <c:catAx>
        <c:axId val="582620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20704"/>
        <c:crosses val="autoZero"/>
        <c:crossBetween val="between"/>
      </c:valAx>
      <c:spPr>
        <a:noFill/>
        <a:ln w="25400">
          <a:noFill/>
        </a:ln>
      </c:spPr>
    </c:plotArea>
    <c:legend>
      <c:legendPos val="r"/>
      <c:layout>
        <c:manualLayout>
          <c:xMode val="edge"/>
          <c:yMode val="edge"/>
          <c:x val="0.40846373526823182"/>
          <c:y val="0.90237480229452405"/>
          <c:w val="3.6386137337112601E-2"/>
          <c:h val="7.8127688510348403E-2"/>
        </c:manualLayout>
      </c:layout>
      <c:overlay val="0"/>
      <c:spPr>
        <a:noFill/>
        <a:ln w="25400">
          <a:noFill/>
        </a:ln>
      </c:spPr>
      <c:txPr>
        <a:bodyPr/>
        <a:lstStyle/>
        <a:p>
          <a:pPr>
            <a:defRPr sz="57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2238365324720253E-2"/>
          <c:y val="0.16549141016375829"/>
          <c:w val="0.92044163292004522"/>
          <c:h val="0.58623440930405446"/>
        </c:manualLayout>
      </c:layout>
      <c:barChart>
        <c:barDir val="col"/>
        <c:grouping val="clustered"/>
        <c:varyColors val="0"/>
        <c:ser>
          <c:idx val="1"/>
          <c:order val="1"/>
          <c:tx>
            <c:strRef>
              <c:f>'Covid related'!$C$1</c:f>
              <c:strCache>
                <c:ptCount val="1"/>
                <c:pt idx="0">
                  <c:v>Active Cases</c:v>
                </c:pt>
              </c:strCache>
            </c:strRef>
          </c:tx>
          <c:spPr>
            <a:solidFill>
              <a:schemeClr val="bg2">
                <a:lumMod val="50000"/>
              </a:schemeClr>
            </a:solidFill>
            <a:ln>
              <a:noFill/>
            </a:ln>
            <a:effectLst/>
          </c:spPr>
          <c:invertIfNegative val="0"/>
          <c:cat>
            <c:strRef>
              <c:f>('Covid related'!$A$58:$A$160,'Covid related'!$A$161:$A$193,'Covid related'!$A$194:$A$233,'Covid related'!$A$234:$A$256)</c:f>
              <c:strCache>
                <c:ptCount val="199"/>
                <c:pt idx="0">
                  <c:v>Fri May 01 2020</c:v>
                </c:pt>
                <c:pt idx="1">
                  <c:v>Sat May 02 2020</c:v>
                </c:pt>
                <c:pt idx="2">
                  <c:v>Sun May 03 2020</c:v>
                </c:pt>
                <c:pt idx="3">
                  <c:v>Mon May 04 2020</c:v>
                </c:pt>
                <c:pt idx="4">
                  <c:v>Tue May 05 2020</c:v>
                </c:pt>
                <c:pt idx="5">
                  <c:v>Wed May 06 2020</c:v>
                </c:pt>
                <c:pt idx="6">
                  <c:v>Thu May 07 2020</c:v>
                </c:pt>
                <c:pt idx="7">
                  <c:v>Fri May 08 2020</c:v>
                </c:pt>
                <c:pt idx="8">
                  <c:v>Sat May 09 2020</c:v>
                </c:pt>
                <c:pt idx="9">
                  <c:v>Sun May 10 2020</c:v>
                </c:pt>
                <c:pt idx="10">
                  <c:v>Mon May 11 2020</c:v>
                </c:pt>
                <c:pt idx="11">
                  <c:v>Tue May 12 2020</c:v>
                </c:pt>
                <c:pt idx="12">
                  <c:v>Wed May 13 2020</c:v>
                </c:pt>
                <c:pt idx="13">
                  <c:v>Thu May 14 2020</c:v>
                </c:pt>
                <c:pt idx="14">
                  <c:v>Fri May 15 2020</c:v>
                </c:pt>
                <c:pt idx="15">
                  <c:v>Sat May 16 2020</c:v>
                </c:pt>
                <c:pt idx="16">
                  <c:v>Sun May 17 2020</c:v>
                </c:pt>
                <c:pt idx="17">
                  <c:v>Mon May 18 2020</c:v>
                </c:pt>
                <c:pt idx="18">
                  <c:v>Tue May 19 2020</c:v>
                </c:pt>
                <c:pt idx="19">
                  <c:v>Wed May 20 2020</c:v>
                </c:pt>
                <c:pt idx="20">
                  <c:v>Thu May 21 2020</c:v>
                </c:pt>
                <c:pt idx="21">
                  <c:v>Fri May 22 2020</c:v>
                </c:pt>
                <c:pt idx="22">
                  <c:v>Sat May 23 2020</c:v>
                </c:pt>
                <c:pt idx="23">
                  <c:v>Sun May 24 2020</c:v>
                </c:pt>
                <c:pt idx="24">
                  <c:v>Mon May 25 2020</c:v>
                </c:pt>
                <c:pt idx="25">
                  <c:v>Tue May 26 2020</c:v>
                </c:pt>
                <c:pt idx="26">
                  <c:v>Wed May 27 2020</c:v>
                </c:pt>
                <c:pt idx="27">
                  <c:v>Thu May 28 2020</c:v>
                </c:pt>
                <c:pt idx="28">
                  <c:v>Fri May 29 2020</c:v>
                </c:pt>
                <c:pt idx="29">
                  <c:v>Sat May 30 2020</c:v>
                </c:pt>
                <c:pt idx="30">
                  <c:v>Sun May 31 2020</c:v>
                </c:pt>
                <c:pt idx="31">
                  <c:v>Mon Jun 01 2020</c:v>
                </c:pt>
                <c:pt idx="32">
                  <c:v>Tue Jun 02 2020</c:v>
                </c:pt>
                <c:pt idx="33">
                  <c:v>Wed Jun 03 2020</c:v>
                </c:pt>
                <c:pt idx="34">
                  <c:v>Thu Jun 04 2020</c:v>
                </c:pt>
                <c:pt idx="35">
                  <c:v>Fri Jun 05 2020</c:v>
                </c:pt>
                <c:pt idx="36">
                  <c:v>Sat Jun 06 2020</c:v>
                </c:pt>
                <c:pt idx="37">
                  <c:v>Sun Jun 07 2020</c:v>
                </c:pt>
                <c:pt idx="38">
                  <c:v>Mon Jun 08 2020</c:v>
                </c:pt>
                <c:pt idx="39">
                  <c:v>Tue Jun 09 2020</c:v>
                </c:pt>
                <c:pt idx="40">
                  <c:v>Wed Jun 10 2020</c:v>
                </c:pt>
                <c:pt idx="41">
                  <c:v>Thu Jun 11 2020</c:v>
                </c:pt>
                <c:pt idx="42">
                  <c:v>Fri Jun 12 2020</c:v>
                </c:pt>
                <c:pt idx="43">
                  <c:v>Sat Jun 13 2020</c:v>
                </c:pt>
                <c:pt idx="44">
                  <c:v>Sun Jun 14 2020</c:v>
                </c:pt>
                <c:pt idx="45">
                  <c:v>Mon Jun 15 2020</c:v>
                </c:pt>
                <c:pt idx="46">
                  <c:v>Tue Jun 16 2020</c:v>
                </c:pt>
                <c:pt idx="47">
                  <c:v>Wed Jun 17 2020</c:v>
                </c:pt>
                <c:pt idx="48">
                  <c:v>Thu Jun 18 2020</c:v>
                </c:pt>
                <c:pt idx="49">
                  <c:v>Fri Jun 19 2020</c:v>
                </c:pt>
                <c:pt idx="50">
                  <c:v>Sat Jun 20 2020</c:v>
                </c:pt>
                <c:pt idx="51">
                  <c:v>Sun Jun 21 2020</c:v>
                </c:pt>
                <c:pt idx="52">
                  <c:v>Mon Jun 22 2020</c:v>
                </c:pt>
                <c:pt idx="53">
                  <c:v>Tue Jun 23 2020</c:v>
                </c:pt>
                <c:pt idx="54">
                  <c:v>Wed Jun 24 2020</c:v>
                </c:pt>
                <c:pt idx="55">
                  <c:v>Thu Jun 25 2020</c:v>
                </c:pt>
                <c:pt idx="56">
                  <c:v>Fri Jun 26 2020</c:v>
                </c:pt>
                <c:pt idx="57">
                  <c:v>Sat Jun 27 2020</c:v>
                </c:pt>
                <c:pt idx="58">
                  <c:v>Sun Jun 28 2020</c:v>
                </c:pt>
                <c:pt idx="59">
                  <c:v>Mon Jun 29 2020</c:v>
                </c:pt>
                <c:pt idx="60">
                  <c:v>Tue Jun 30 2020</c:v>
                </c:pt>
                <c:pt idx="61">
                  <c:v>Wed Jul 01 2020</c:v>
                </c:pt>
                <c:pt idx="62">
                  <c:v>Thu Jul 02 2020</c:v>
                </c:pt>
                <c:pt idx="63">
                  <c:v>Fri Jul 03 2020</c:v>
                </c:pt>
                <c:pt idx="64">
                  <c:v>Sat Jul 04 2020</c:v>
                </c:pt>
                <c:pt idx="65">
                  <c:v>Sun Jul 05 2020</c:v>
                </c:pt>
                <c:pt idx="66">
                  <c:v>Mon Jul 06 2020</c:v>
                </c:pt>
                <c:pt idx="67">
                  <c:v>Tue Jul 07 2020</c:v>
                </c:pt>
                <c:pt idx="68">
                  <c:v>Wed Jul 08 2020</c:v>
                </c:pt>
                <c:pt idx="69">
                  <c:v>Thu Jul 09 2020</c:v>
                </c:pt>
                <c:pt idx="70">
                  <c:v>Fri Jul 10 2020</c:v>
                </c:pt>
                <c:pt idx="71">
                  <c:v>Sat Jul 11 2020</c:v>
                </c:pt>
                <c:pt idx="72">
                  <c:v>Sun Jul 12 2020</c:v>
                </c:pt>
                <c:pt idx="73">
                  <c:v>Mon Jul 13 2020</c:v>
                </c:pt>
                <c:pt idx="74">
                  <c:v>Tue Jul 14 2020</c:v>
                </c:pt>
                <c:pt idx="75">
                  <c:v>Wed Jul 15 2020</c:v>
                </c:pt>
                <c:pt idx="76">
                  <c:v>Thu Jul 16 2020</c:v>
                </c:pt>
                <c:pt idx="77">
                  <c:v>Fri Jul 17 2020</c:v>
                </c:pt>
                <c:pt idx="78">
                  <c:v>Sat Jul 18 2020</c:v>
                </c:pt>
                <c:pt idx="79">
                  <c:v>Sun Jul 19 2020</c:v>
                </c:pt>
                <c:pt idx="80">
                  <c:v>Mon Jul 20 2020</c:v>
                </c:pt>
                <c:pt idx="81">
                  <c:v>Tue Jul 21 2020</c:v>
                </c:pt>
                <c:pt idx="82">
                  <c:v>Wed Jul 22 2020</c:v>
                </c:pt>
                <c:pt idx="83">
                  <c:v>Thu Jul 23 2020</c:v>
                </c:pt>
                <c:pt idx="84">
                  <c:v>Fri Jul 24 2020</c:v>
                </c:pt>
                <c:pt idx="85">
                  <c:v>Sat Jul 25 2020</c:v>
                </c:pt>
                <c:pt idx="86">
                  <c:v>Sun Jul 26 2020</c:v>
                </c:pt>
                <c:pt idx="87">
                  <c:v>Mon Jul 27 2020</c:v>
                </c:pt>
                <c:pt idx="88">
                  <c:v>Tue Jul 28 2020</c:v>
                </c:pt>
                <c:pt idx="89">
                  <c:v>Wed Jul 29 2020</c:v>
                </c:pt>
                <c:pt idx="90">
                  <c:v>Thu Jul 30 2020</c:v>
                </c:pt>
                <c:pt idx="91">
                  <c:v>Fri Jul 31 2020</c:v>
                </c:pt>
                <c:pt idx="92">
                  <c:v>Sat Aug 01 2020</c:v>
                </c:pt>
                <c:pt idx="93">
                  <c:v>Sun Aug 02 2020</c:v>
                </c:pt>
                <c:pt idx="94">
                  <c:v>Mon Aug 03 2020</c:v>
                </c:pt>
                <c:pt idx="95">
                  <c:v>Tue Aug 04 2020</c:v>
                </c:pt>
                <c:pt idx="96">
                  <c:v>Wed Aug 05 2020</c:v>
                </c:pt>
                <c:pt idx="97">
                  <c:v>Thu Aug 06 2020</c:v>
                </c:pt>
                <c:pt idx="98">
                  <c:v>Fri Aug 07 2020</c:v>
                </c:pt>
                <c:pt idx="99">
                  <c:v>Sat Aug 08 2020</c:v>
                </c:pt>
                <c:pt idx="100">
                  <c:v>Sun Aug 09 2020</c:v>
                </c:pt>
                <c:pt idx="101">
                  <c:v>Mon Aug 10 2020</c:v>
                </c:pt>
                <c:pt idx="102">
                  <c:v>Tue Aug 11 2020</c:v>
                </c:pt>
                <c:pt idx="103">
                  <c:v>Wed Aug 12 2020</c:v>
                </c:pt>
                <c:pt idx="104">
                  <c:v>Thu Aug 13 2020</c:v>
                </c:pt>
                <c:pt idx="105">
                  <c:v>Fri Aug 14 2020</c:v>
                </c:pt>
                <c:pt idx="106">
                  <c:v>Sat Aug 15 2020</c:v>
                </c:pt>
                <c:pt idx="107">
                  <c:v>Sun Aug 16 2020</c:v>
                </c:pt>
                <c:pt idx="108">
                  <c:v>Mon Aug 17 2020</c:v>
                </c:pt>
                <c:pt idx="109">
                  <c:v>Tue Aug 18 2020</c:v>
                </c:pt>
                <c:pt idx="110">
                  <c:v>Wed Aug 19 2020</c:v>
                </c:pt>
                <c:pt idx="111">
                  <c:v>Thu Aug 20 2020</c:v>
                </c:pt>
                <c:pt idx="112">
                  <c:v>Fri Aug 21 2020</c:v>
                </c:pt>
                <c:pt idx="113">
                  <c:v>Sat Aug 22 2020</c:v>
                </c:pt>
                <c:pt idx="114">
                  <c:v>Sun Aug 23 2020</c:v>
                </c:pt>
                <c:pt idx="115">
                  <c:v>Mon Aug 24 2020</c:v>
                </c:pt>
                <c:pt idx="116">
                  <c:v>Tue Aug 25 2020</c:v>
                </c:pt>
                <c:pt idx="117">
                  <c:v>Wed Aug 26 2020</c:v>
                </c:pt>
                <c:pt idx="118">
                  <c:v>Thu Aug 27 2020</c:v>
                </c:pt>
                <c:pt idx="119">
                  <c:v>Fri Aug 28 2020</c:v>
                </c:pt>
                <c:pt idx="120">
                  <c:v>Sat Aug 29 2020</c:v>
                </c:pt>
                <c:pt idx="121">
                  <c:v>Sun Aug 30 2020</c:v>
                </c:pt>
                <c:pt idx="122">
                  <c:v>Mon Aug 31 2020</c:v>
                </c:pt>
                <c:pt idx="123">
                  <c:v>Tue Sep 01 2020</c:v>
                </c:pt>
                <c:pt idx="124">
                  <c:v>Wed Sep 02 2020</c:v>
                </c:pt>
                <c:pt idx="125">
                  <c:v>Thu Sep 03 2020</c:v>
                </c:pt>
                <c:pt idx="126">
                  <c:v>Fri Sep 04 2020</c:v>
                </c:pt>
                <c:pt idx="127">
                  <c:v>Sat Sep 05 2020</c:v>
                </c:pt>
                <c:pt idx="128">
                  <c:v>Sun Sep 06 2020</c:v>
                </c:pt>
                <c:pt idx="129">
                  <c:v>Mon Sep 07 2020</c:v>
                </c:pt>
                <c:pt idx="130">
                  <c:v>Tue Sep 08 2020</c:v>
                </c:pt>
                <c:pt idx="131">
                  <c:v>Wed Sep 09 2020</c:v>
                </c:pt>
                <c:pt idx="132">
                  <c:v>Thu Sep 10 2020</c:v>
                </c:pt>
                <c:pt idx="133">
                  <c:v>Fri Sep 11 2020</c:v>
                </c:pt>
                <c:pt idx="134">
                  <c:v>Sat Sep 12 2020</c:v>
                </c:pt>
                <c:pt idx="135">
                  <c:v>Sun Sep 13 2020</c:v>
                </c:pt>
                <c:pt idx="136">
                  <c:v>Mon Sep 14 2020</c:v>
                </c:pt>
                <c:pt idx="137">
                  <c:v>Tue Sep 15 2020</c:v>
                </c:pt>
                <c:pt idx="138">
                  <c:v>Wed Sep 16 2020</c:v>
                </c:pt>
                <c:pt idx="139">
                  <c:v>Thu Sep 17 2020</c:v>
                </c:pt>
                <c:pt idx="140">
                  <c:v>Fri Sep 18 2020</c:v>
                </c:pt>
                <c:pt idx="141">
                  <c:v>Sat Sep 19 2020</c:v>
                </c:pt>
                <c:pt idx="142">
                  <c:v>Sun Sep 20 2020</c:v>
                </c:pt>
                <c:pt idx="143">
                  <c:v>Mon Sep 21 2020</c:v>
                </c:pt>
                <c:pt idx="144">
                  <c:v>Tue Sep 22 2020</c:v>
                </c:pt>
                <c:pt idx="145">
                  <c:v>Wed Sep 23 2020</c:v>
                </c:pt>
                <c:pt idx="146">
                  <c:v>Thu Sep 24 2020</c:v>
                </c:pt>
                <c:pt idx="147">
                  <c:v>Fri Sep 25 2020</c:v>
                </c:pt>
                <c:pt idx="148">
                  <c:v>Sat Sep 26 2020</c:v>
                </c:pt>
                <c:pt idx="149">
                  <c:v>Sun Sep 27 2020</c:v>
                </c:pt>
                <c:pt idx="150">
                  <c:v>Mon Sep 28 2020</c:v>
                </c:pt>
                <c:pt idx="151">
                  <c:v>Tue Sep 29 2020</c:v>
                </c:pt>
                <c:pt idx="152">
                  <c:v>Wed Sep 30 2020</c:v>
                </c:pt>
                <c:pt idx="153">
                  <c:v>Thu Oct 01 2020</c:v>
                </c:pt>
                <c:pt idx="154">
                  <c:v>Fri Oct 02 2020</c:v>
                </c:pt>
                <c:pt idx="155">
                  <c:v>Sat Oct 03 2020</c:v>
                </c:pt>
                <c:pt idx="156">
                  <c:v>Sun Oct 04 2020</c:v>
                </c:pt>
                <c:pt idx="157">
                  <c:v>Mon Oct 05 2020</c:v>
                </c:pt>
                <c:pt idx="158">
                  <c:v>Tue Oct 06 2020</c:v>
                </c:pt>
                <c:pt idx="159">
                  <c:v>Wed Oct 07 2020</c:v>
                </c:pt>
                <c:pt idx="160">
                  <c:v>Thu Oct 08 2020</c:v>
                </c:pt>
                <c:pt idx="161">
                  <c:v>Fri Oct 09 2020</c:v>
                </c:pt>
                <c:pt idx="162">
                  <c:v>Sat Oct 10 2020</c:v>
                </c:pt>
                <c:pt idx="163">
                  <c:v>Sun Oct 11 2020</c:v>
                </c:pt>
                <c:pt idx="164">
                  <c:v>Mon Oct 12 2020</c:v>
                </c:pt>
                <c:pt idx="165">
                  <c:v>Tue Oct 13 2020</c:v>
                </c:pt>
                <c:pt idx="166">
                  <c:v>Wed Oct 14 2020</c:v>
                </c:pt>
                <c:pt idx="167">
                  <c:v>Thu Oct 15 2020</c:v>
                </c:pt>
                <c:pt idx="168">
                  <c:v>Fri Oct 16 2020</c:v>
                </c:pt>
                <c:pt idx="169">
                  <c:v>Sat Oct 17 2020</c:v>
                </c:pt>
                <c:pt idx="170">
                  <c:v>Sun Oct 18 2020</c:v>
                </c:pt>
                <c:pt idx="171">
                  <c:v>Mon Oct 19 2020</c:v>
                </c:pt>
                <c:pt idx="172">
                  <c:v>Tue Oct 20 2020</c:v>
                </c:pt>
                <c:pt idx="173">
                  <c:v>Wed Oct 21 2020</c:v>
                </c:pt>
                <c:pt idx="174">
                  <c:v>Thu Oct 22 2020</c:v>
                </c:pt>
                <c:pt idx="175">
                  <c:v>Fri Oct 23 2020</c:v>
                </c:pt>
                <c:pt idx="176">
                  <c:v>Sat Oct 24 2020</c:v>
                </c:pt>
                <c:pt idx="177">
                  <c:v>Sun Oct 25 2020</c:v>
                </c:pt>
                <c:pt idx="178">
                  <c:v>Mon Oct 26 2020</c:v>
                </c:pt>
                <c:pt idx="179">
                  <c:v>Tue Oct 27 2020</c:v>
                </c:pt>
                <c:pt idx="180">
                  <c:v>Wed Oct 28 2020</c:v>
                </c:pt>
                <c:pt idx="181">
                  <c:v>Thu Oct 29 2020</c:v>
                </c:pt>
                <c:pt idx="182">
                  <c:v>Fri Oct 30 2020</c:v>
                </c:pt>
                <c:pt idx="183">
                  <c:v>Sat Oct 31 2020</c:v>
                </c:pt>
                <c:pt idx="184">
                  <c:v>Sun Nov 01 2020</c:v>
                </c:pt>
                <c:pt idx="185">
                  <c:v>Mon Nov 02 2020</c:v>
                </c:pt>
                <c:pt idx="186">
                  <c:v>Tue Nov 03 2020</c:v>
                </c:pt>
                <c:pt idx="187">
                  <c:v>Wed Nov 04 2020</c:v>
                </c:pt>
                <c:pt idx="188">
                  <c:v>Thu Nov 05 2020</c:v>
                </c:pt>
                <c:pt idx="189">
                  <c:v>Fri Nov 06 2020</c:v>
                </c:pt>
                <c:pt idx="190">
                  <c:v>Sat Nov 07 2020</c:v>
                </c:pt>
                <c:pt idx="191">
                  <c:v>Sun Nov 08 2020</c:v>
                </c:pt>
                <c:pt idx="192">
                  <c:v>Mon Nov 09 2020</c:v>
                </c:pt>
                <c:pt idx="193">
                  <c:v>Tue Nov 10 2020</c:v>
                </c:pt>
                <c:pt idx="194">
                  <c:v>Wed Nov 11 2020</c:v>
                </c:pt>
                <c:pt idx="195">
                  <c:v>Thu Nov 12 2020</c:v>
                </c:pt>
                <c:pt idx="196">
                  <c:v>Fri Nov 13 2020</c:v>
                </c:pt>
                <c:pt idx="197">
                  <c:v>Sat Nov 14 2020</c:v>
                </c:pt>
                <c:pt idx="198">
                  <c:v>Sun Nov 15 2020</c:v>
                </c:pt>
              </c:strCache>
            </c:strRef>
          </c:cat>
          <c:val>
            <c:numRef>
              <c:f>('Covid related'!$C$58:$C$160,'Covid related'!$C$161:$C$193,'Covid related'!$C$194:$C$233,'Covid related'!$C$234:$C$256)</c:f>
              <c:numCache>
                <c:formatCode>General</c:formatCode>
                <c:ptCount val="199"/>
                <c:pt idx="0">
                  <c:v>450</c:v>
                </c:pt>
                <c:pt idx="1">
                  <c:v>477</c:v>
                </c:pt>
                <c:pt idx="2">
                  <c:v>505</c:v>
                </c:pt>
                <c:pt idx="3">
                  <c:v>512</c:v>
                </c:pt>
                <c:pt idx="4">
                  <c:v>531</c:v>
                </c:pt>
                <c:pt idx="5">
                  <c:v>560</c:v>
                </c:pt>
                <c:pt idx="6">
                  <c:v>611</c:v>
                </c:pt>
                <c:pt idx="7">
                  <c:v>670</c:v>
                </c:pt>
                <c:pt idx="8">
                  <c:v>712</c:v>
                </c:pt>
                <c:pt idx="9">
                  <c:v>759</c:v>
                </c:pt>
                <c:pt idx="10">
                  <c:v>826</c:v>
                </c:pt>
                <c:pt idx="11">
                  <c:v>862</c:v>
                </c:pt>
                <c:pt idx="12">
                  <c:v>877</c:v>
                </c:pt>
                <c:pt idx="13">
                  <c:v>916</c:v>
                </c:pt>
                <c:pt idx="14">
                  <c:v>937</c:v>
                </c:pt>
                <c:pt idx="15">
                  <c:v>982</c:v>
                </c:pt>
                <c:pt idx="16">
                  <c:v>1003</c:v>
                </c:pt>
                <c:pt idx="17">
                  <c:v>999</c:v>
                </c:pt>
                <c:pt idx="18">
                  <c:v>1013</c:v>
                </c:pt>
                <c:pt idx="19">
                  <c:v>1066</c:v>
                </c:pt>
                <c:pt idx="20">
                  <c:v>1089</c:v>
                </c:pt>
                <c:pt idx="21">
                  <c:v>1134</c:v>
                </c:pt>
                <c:pt idx="22">
                  <c:v>1152</c:v>
                </c:pt>
                <c:pt idx="23">
                  <c:v>1190</c:v>
                </c:pt>
                <c:pt idx="24">
                  <c:v>1214</c:v>
                </c:pt>
                <c:pt idx="25">
                  <c:v>1129</c:v>
                </c:pt>
                <c:pt idx="26">
                  <c:v>1066</c:v>
                </c:pt>
                <c:pt idx="27">
                  <c:v>1091</c:v>
                </c:pt>
                <c:pt idx="28">
                  <c:v>1127</c:v>
                </c:pt>
                <c:pt idx="29">
                  <c:v>1089</c:v>
                </c:pt>
                <c:pt idx="30">
                  <c:v>1194</c:v>
                </c:pt>
                <c:pt idx="31">
                  <c:v>1225</c:v>
                </c:pt>
                <c:pt idx="32">
                  <c:v>1215</c:v>
                </c:pt>
                <c:pt idx="33">
                  <c:v>1189</c:v>
                </c:pt>
                <c:pt idx="34">
                  <c:v>1144</c:v>
                </c:pt>
                <c:pt idx="35">
                  <c:v>1123</c:v>
                </c:pt>
                <c:pt idx="36">
                  <c:v>1088</c:v>
                </c:pt>
                <c:pt idx="37">
                  <c:v>1016</c:v>
                </c:pt>
                <c:pt idx="38">
                  <c:v>945</c:v>
                </c:pt>
                <c:pt idx="39">
                  <c:v>852</c:v>
                </c:pt>
                <c:pt idx="40">
                  <c:v>781</c:v>
                </c:pt>
                <c:pt idx="41">
                  <c:v>749</c:v>
                </c:pt>
                <c:pt idx="42">
                  <c:v>708</c:v>
                </c:pt>
                <c:pt idx="43">
                  <c:v>675</c:v>
                </c:pt>
                <c:pt idx="44">
                  <c:v>477</c:v>
                </c:pt>
                <c:pt idx="45">
                  <c:v>468</c:v>
                </c:pt>
                <c:pt idx="46">
                  <c:v>375</c:v>
                </c:pt>
                <c:pt idx="47">
                  <c:v>374</c:v>
                </c:pt>
                <c:pt idx="48">
                  <c:v>337</c:v>
                </c:pt>
                <c:pt idx="49">
                  <c:v>317</c:v>
                </c:pt>
                <c:pt idx="50">
                  <c:v>323</c:v>
                </c:pt>
                <c:pt idx="51">
                  <c:v>314</c:v>
                </c:pt>
                <c:pt idx="52">
                  <c:v>317</c:v>
                </c:pt>
                <c:pt idx="53">
                  <c:v>326</c:v>
                </c:pt>
                <c:pt idx="54">
                  <c:v>329</c:v>
                </c:pt>
                <c:pt idx="55">
                  <c:v>342</c:v>
                </c:pt>
                <c:pt idx="56">
                  <c:v>341</c:v>
                </c:pt>
                <c:pt idx="57">
                  <c:v>319</c:v>
                </c:pt>
                <c:pt idx="58">
                  <c:v>322</c:v>
                </c:pt>
                <c:pt idx="59">
                  <c:v>329</c:v>
                </c:pt>
                <c:pt idx="60">
                  <c:v>312</c:v>
                </c:pt>
                <c:pt idx="61">
                  <c:v>292</c:v>
                </c:pt>
                <c:pt idx="62">
                  <c:v>277</c:v>
                </c:pt>
                <c:pt idx="63">
                  <c:v>260</c:v>
                </c:pt>
                <c:pt idx="64">
                  <c:v>265</c:v>
                </c:pt>
                <c:pt idx="65">
                  <c:v>264</c:v>
                </c:pt>
                <c:pt idx="66">
                  <c:v>242</c:v>
                </c:pt>
                <c:pt idx="67">
                  <c:v>255</c:v>
                </c:pt>
                <c:pt idx="68">
                  <c:v>258</c:v>
                </c:pt>
                <c:pt idx="69">
                  <c:v>263</c:v>
                </c:pt>
                <c:pt idx="70">
                  <c:v>288</c:v>
                </c:pt>
                <c:pt idx="71">
                  <c:v>334</c:v>
                </c:pt>
                <c:pt idx="72">
                  <c:v>339</c:v>
                </c:pt>
                <c:pt idx="73">
                  <c:v>386</c:v>
                </c:pt>
                <c:pt idx="74">
                  <c:v>407</c:v>
                </c:pt>
                <c:pt idx="75">
                  <c:v>408</c:v>
                </c:pt>
                <c:pt idx="76">
                  <c:v>414</c:v>
                </c:pt>
                <c:pt idx="77">
                  <c:v>472</c:v>
                </c:pt>
                <c:pt idx="78">
                  <c:v>470</c:v>
                </c:pt>
                <c:pt idx="79">
                  <c:v>470</c:v>
                </c:pt>
                <c:pt idx="80">
                  <c:v>472</c:v>
                </c:pt>
                <c:pt idx="81">
                  <c:v>487</c:v>
                </c:pt>
                <c:pt idx="82">
                  <c:v>505</c:v>
                </c:pt>
                <c:pt idx="83">
                  <c:v>544</c:v>
                </c:pt>
                <c:pt idx="84">
                  <c:v>505</c:v>
                </c:pt>
                <c:pt idx="85">
                  <c:v>548</c:v>
                </c:pt>
                <c:pt idx="86">
                  <c:v>556</c:v>
                </c:pt>
                <c:pt idx="87">
                  <c:v>567</c:v>
                </c:pt>
                <c:pt idx="88">
                  <c:v>612</c:v>
                </c:pt>
                <c:pt idx="89">
                  <c:v>730</c:v>
                </c:pt>
                <c:pt idx="90">
                  <c:v>763</c:v>
                </c:pt>
                <c:pt idx="91">
                  <c:v>849</c:v>
                </c:pt>
                <c:pt idx="92">
                  <c:v>928</c:v>
                </c:pt>
                <c:pt idx="93">
                  <c:v>1068</c:v>
                </c:pt>
                <c:pt idx="94">
                  <c:v>1282</c:v>
                </c:pt>
                <c:pt idx="95">
                  <c:v>1387</c:v>
                </c:pt>
                <c:pt idx="96">
                  <c:v>1502</c:v>
                </c:pt>
                <c:pt idx="97">
                  <c:v>1600</c:v>
                </c:pt>
                <c:pt idx="98">
                  <c:v>1635</c:v>
                </c:pt>
                <c:pt idx="99">
                  <c:v>1667</c:v>
                </c:pt>
                <c:pt idx="100">
                  <c:v>1742</c:v>
                </c:pt>
                <c:pt idx="101">
                  <c:v>1814</c:v>
                </c:pt>
                <c:pt idx="102">
                  <c:v>1791</c:v>
                </c:pt>
                <c:pt idx="103">
                  <c:v>1791</c:v>
                </c:pt>
                <c:pt idx="104">
                  <c:v>1790</c:v>
                </c:pt>
                <c:pt idx="105">
                  <c:v>1828</c:v>
                </c:pt>
                <c:pt idx="106">
                  <c:v>1774</c:v>
                </c:pt>
                <c:pt idx="107">
                  <c:v>1701</c:v>
                </c:pt>
                <c:pt idx="108">
                  <c:v>1643</c:v>
                </c:pt>
                <c:pt idx="109">
                  <c:v>1642</c:v>
                </c:pt>
                <c:pt idx="110">
                  <c:v>1755</c:v>
                </c:pt>
                <c:pt idx="111">
                  <c:v>1707</c:v>
                </c:pt>
                <c:pt idx="112">
                  <c:v>1863</c:v>
                </c:pt>
                <c:pt idx="113">
                  <c:v>1859</c:v>
                </c:pt>
                <c:pt idx="114">
                  <c:v>1837</c:v>
                </c:pt>
                <c:pt idx="115">
                  <c:v>1812</c:v>
                </c:pt>
                <c:pt idx="116">
                  <c:v>1883</c:v>
                </c:pt>
                <c:pt idx="117">
                  <c:v>1881</c:v>
                </c:pt>
                <c:pt idx="118">
                  <c:v>1959</c:v>
                </c:pt>
                <c:pt idx="119">
                  <c:v>1959</c:v>
                </c:pt>
                <c:pt idx="120">
                  <c:v>2002</c:v>
                </c:pt>
                <c:pt idx="121">
                  <c:v>2038</c:v>
                </c:pt>
                <c:pt idx="122">
                  <c:v>1998</c:v>
                </c:pt>
                <c:pt idx="123">
                  <c:v>2009</c:v>
                </c:pt>
                <c:pt idx="124">
                  <c:v>2131</c:v>
                </c:pt>
                <c:pt idx="125">
                  <c:v>2107</c:v>
                </c:pt>
                <c:pt idx="126">
                  <c:v>2049</c:v>
                </c:pt>
                <c:pt idx="127">
                  <c:v>1888</c:v>
                </c:pt>
                <c:pt idx="128">
                  <c:v>1874</c:v>
                </c:pt>
                <c:pt idx="129">
                  <c:v>1869</c:v>
                </c:pt>
                <c:pt idx="130">
                  <c:v>1830</c:v>
                </c:pt>
                <c:pt idx="131">
                  <c:v>1746</c:v>
                </c:pt>
                <c:pt idx="132">
                  <c:v>1731</c:v>
                </c:pt>
                <c:pt idx="133">
                  <c:v>1660</c:v>
                </c:pt>
                <c:pt idx="134">
                  <c:v>1665</c:v>
                </c:pt>
                <c:pt idx="135">
                  <c:v>1604</c:v>
                </c:pt>
                <c:pt idx="136">
                  <c:v>1540</c:v>
                </c:pt>
                <c:pt idx="137">
                  <c:v>1435</c:v>
                </c:pt>
                <c:pt idx="138">
                  <c:v>1445</c:v>
                </c:pt>
                <c:pt idx="139">
                  <c:v>1388</c:v>
                </c:pt>
                <c:pt idx="140">
                  <c:v>1334</c:v>
                </c:pt>
                <c:pt idx="141">
                  <c:v>1343</c:v>
                </c:pt>
                <c:pt idx="142">
                  <c:v>1341</c:v>
                </c:pt>
                <c:pt idx="143">
                  <c:v>1320</c:v>
                </c:pt>
                <c:pt idx="144">
                  <c:v>1269</c:v>
                </c:pt>
                <c:pt idx="145">
                  <c:v>1234</c:v>
                </c:pt>
                <c:pt idx="146">
                  <c:v>1243</c:v>
                </c:pt>
                <c:pt idx="147">
                  <c:v>1203</c:v>
                </c:pt>
                <c:pt idx="148">
                  <c:v>1212</c:v>
                </c:pt>
                <c:pt idx="149">
                  <c:v>1148</c:v>
                </c:pt>
                <c:pt idx="150">
                  <c:v>1114</c:v>
                </c:pt>
                <c:pt idx="151">
                  <c:v>1056</c:v>
                </c:pt>
                <c:pt idx="152">
                  <c:v>1053</c:v>
                </c:pt>
                <c:pt idx="153">
                  <c:v>1065</c:v>
                </c:pt>
                <c:pt idx="154">
                  <c:v>1038</c:v>
                </c:pt>
                <c:pt idx="155">
                  <c:v>1023</c:v>
                </c:pt>
                <c:pt idx="156">
                  <c:v>1035</c:v>
                </c:pt>
                <c:pt idx="157">
                  <c:v>1030</c:v>
                </c:pt>
                <c:pt idx="158">
                  <c:v>992</c:v>
                </c:pt>
                <c:pt idx="159">
                  <c:v>977</c:v>
                </c:pt>
                <c:pt idx="160">
                  <c:v>971</c:v>
                </c:pt>
                <c:pt idx="161">
                  <c:v>970</c:v>
                </c:pt>
                <c:pt idx="162">
                  <c:v>986</c:v>
                </c:pt>
                <c:pt idx="163">
                  <c:v>1001</c:v>
                </c:pt>
                <c:pt idx="164">
                  <c:v>971</c:v>
                </c:pt>
                <c:pt idx="165">
                  <c:v>1011</c:v>
                </c:pt>
                <c:pt idx="166">
                  <c:v>992</c:v>
                </c:pt>
                <c:pt idx="167">
                  <c:v>1013</c:v>
                </c:pt>
                <c:pt idx="168">
                  <c:v>1001</c:v>
                </c:pt>
                <c:pt idx="169">
                  <c:v>933</c:v>
                </c:pt>
                <c:pt idx="170">
                  <c:v>912</c:v>
                </c:pt>
                <c:pt idx="171">
                  <c:v>894</c:v>
                </c:pt>
                <c:pt idx="172">
                  <c:v>893</c:v>
                </c:pt>
                <c:pt idx="173">
                  <c:v>883</c:v>
                </c:pt>
                <c:pt idx="174">
                  <c:v>890</c:v>
                </c:pt>
                <c:pt idx="175">
                  <c:v>819</c:v>
                </c:pt>
                <c:pt idx="176">
                  <c:v>823</c:v>
                </c:pt>
                <c:pt idx="177">
                  <c:v>805</c:v>
                </c:pt>
                <c:pt idx="178">
                  <c:v>847</c:v>
                </c:pt>
                <c:pt idx="179">
                  <c:v>831</c:v>
                </c:pt>
                <c:pt idx="180">
                  <c:v>783</c:v>
                </c:pt>
                <c:pt idx="181">
                  <c:v>773</c:v>
                </c:pt>
                <c:pt idx="182">
                  <c:v>759</c:v>
                </c:pt>
                <c:pt idx="183">
                  <c:v>752</c:v>
                </c:pt>
                <c:pt idx="184">
                  <c:v>742</c:v>
                </c:pt>
                <c:pt idx="185">
                  <c:v>753</c:v>
                </c:pt>
                <c:pt idx="186">
                  <c:v>773</c:v>
                </c:pt>
                <c:pt idx="187">
                  <c:v>772</c:v>
                </c:pt>
                <c:pt idx="188">
                  <c:v>767</c:v>
                </c:pt>
                <c:pt idx="189">
                  <c:v>818</c:v>
                </c:pt>
                <c:pt idx="190">
                  <c:v>837</c:v>
                </c:pt>
                <c:pt idx="191">
                  <c:v>837</c:v>
                </c:pt>
                <c:pt idx="192">
                  <c:v>840</c:v>
                </c:pt>
                <c:pt idx="193">
                  <c:v>794</c:v>
                </c:pt>
                <c:pt idx="194">
                  <c:v>802</c:v>
                </c:pt>
                <c:pt idx="195">
                  <c:v>813</c:v>
                </c:pt>
                <c:pt idx="196">
                  <c:v>807</c:v>
                </c:pt>
                <c:pt idx="197">
                  <c:v>833</c:v>
                </c:pt>
                <c:pt idx="198">
                  <c:v>845</c:v>
                </c:pt>
              </c:numCache>
            </c:numRef>
          </c:val>
          <c:extLst>
            <c:ext xmlns:c16="http://schemas.microsoft.com/office/drawing/2014/chart" uri="{C3380CC4-5D6E-409C-BE32-E72D297353CC}">
              <c16:uniqueId val="{00000000-A129-401A-95CC-296C66A5ADE5}"/>
            </c:ext>
          </c:extLst>
        </c:ser>
        <c:dLbls>
          <c:showLegendKey val="0"/>
          <c:showVal val="0"/>
          <c:showCatName val="0"/>
          <c:showSerName val="0"/>
          <c:showPercent val="0"/>
          <c:showBubbleSize val="0"/>
        </c:dLbls>
        <c:gapWidth val="219"/>
        <c:axId val="582607392"/>
        <c:axId val="1"/>
      </c:barChart>
      <c:lineChart>
        <c:grouping val="standard"/>
        <c:varyColors val="0"/>
        <c:ser>
          <c:idx val="0"/>
          <c:order val="0"/>
          <c:tx>
            <c:strRef>
              <c:f>'Covid related'!$B$1</c:f>
              <c:strCache>
                <c:ptCount val="1"/>
                <c:pt idx="0">
                  <c:v>Total Cases</c:v>
                </c:pt>
              </c:strCache>
            </c:strRef>
          </c:tx>
          <c:spPr>
            <a:ln w="28575" cap="rnd">
              <a:solidFill>
                <a:schemeClr val="bg2">
                  <a:lumMod val="25000"/>
                </a:schemeClr>
              </a:solidFill>
              <a:round/>
            </a:ln>
            <a:effectLst/>
          </c:spPr>
          <c:marker>
            <c:symbol val="none"/>
          </c:marker>
          <c:cat>
            <c:strRef>
              <c:f>('Covid related'!$A$58:$A$160,'Covid related'!$A$161:$A$193,'Covid related'!$A$194:$A$233,'Covid related'!$A$234:$A$256)</c:f>
              <c:strCache>
                <c:ptCount val="199"/>
                <c:pt idx="0">
                  <c:v>Fri May 01 2020</c:v>
                </c:pt>
                <c:pt idx="1">
                  <c:v>Sat May 02 2020</c:v>
                </c:pt>
                <c:pt idx="2">
                  <c:v>Sun May 03 2020</c:v>
                </c:pt>
                <c:pt idx="3">
                  <c:v>Mon May 04 2020</c:v>
                </c:pt>
                <c:pt idx="4">
                  <c:v>Tue May 05 2020</c:v>
                </c:pt>
                <c:pt idx="5">
                  <c:v>Wed May 06 2020</c:v>
                </c:pt>
                <c:pt idx="6">
                  <c:v>Thu May 07 2020</c:v>
                </c:pt>
                <c:pt idx="7">
                  <c:v>Fri May 08 2020</c:v>
                </c:pt>
                <c:pt idx="8">
                  <c:v>Sat May 09 2020</c:v>
                </c:pt>
                <c:pt idx="9">
                  <c:v>Sun May 10 2020</c:v>
                </c:pt>
                <c:pt idx="10">
                  <c:v>Mon May 11 2020</c:v>
                </c:pt>
                <c:pt idx="11">
                  <c:v>Tue May 12 2020</c:v>
                </c:pt>
                <c:pt idx="12">
                  <c:v>Wed May 13 2020</c:v>
                </c:pt>
                <c:pt idx="13">
                  <c:v>Thu May 14 2020</c:v>
                </c:pt>
                <c:pt idx="14">
                  <c:v>Fri May 15 2020</c:v>
                </c:pt>
                <c:pt idx="15">
                  <c:v>Sat May 16 2020</c:v>
                </c:pt>
                <c:pt idx="16">
                  <c:v>Sun May 17 2020</c:v>
                </c:pt>
                <c:pt idx="17">
                  <c:v>Mon May 18 2020</c:v>
                </c:pt>
                <c:pt idx="18">
                  <c:v>Tue May 19 2020</c:v>
                </c:pt>
                <c:pt idx="19">
                  <c:v>Wed May 20 2020</c:v>
                </c:pt>
                <c:pt idx="20">
                  <c:v>Thu May 21 2020</c:v>
                </c:pt>
                <c:pt idx="21">
                  <c:v>Fri May 22 2020</c:v>
                </c:pt>
                <c:pt idx="22">
                  <c:v>Sat May 23 2020</c:v>
                </c:pt>
                <c:pt idx="23">
                  <c:v>Sun May 24 2020</c:v>
                </c:pt>
                <c:pt idx="24">
                  <c:v>Mon May 25 2020</c:v>
                </c:pt>
                <c:pt idx="25">
                  <c:v>Tue May 26 2020</c:v>
                </c:pt>
                <c:pt idx="26">
                  <c:v>Wed May 27 2020</c:v>
                </c:pt>
                <c:pt idx="27">
                  <c:v>Thu May 28 2020</c:v>
                </c:pt>
                <c:pt idx="28">
                  <c:v>Fri May 29 2020</c:v>
                </c:pt>
                <c:pt idx="29">
                  <c:v>Sat May 30 2020</c:v>
                </c:pt>
                <c:pt idx="30">
                  <c:v>Sun May 31 2020</c:v>
                </c:pt>
                <c:pt idx="31">
                  <c:v>Mon Jun 01 2020</c:v>
                </c:pt>
                <c:pt idx="32">
                  <c:v>Tue Jun 02 2020</c:v>
                </c:pt>
                <c:pt idx="33">
                  <c:v>Wed Jun 03 2020</c:v>
                </c:pt>
                <c:pt idx="34">
                  <c:v>Thu Jun 04 2020</c:v>
                </c:pt>
                <c:pt idx="35">
                  <c:v>Fri Jun 05 2020</c:v>
                </c:pt>
                <c:pt idx="36">
                  <c:v>Sat Jun 06 2020</c:v>
                </c:pt>
                <c:pt idx="37">
                  <c:v>Sun Jun 07 2020</c:v>
                </c:pt>
                <c:pt idx="38">
                  <c:v>Mon Jun 08 2020</c:v>
                </c:pt>
                <c:pt idx="39">
                  <c:v>Tue Jun 09 2020</c:v>
                </c:pt>
                <c:pt idx="40">
                  <c:v>Wed Jun 10 2020</c:v>
                </c:pt>
                <c:pt idx="41">
                  <c:v>Thu Jun 11 2020</c:v>
                </c:pt>
                <c:pt idx="42">
                  <c:v>Fri Jun 12 2020</c:v>
                </c:pt>
                <c:pt idx="43">
                  <c:v>Sat Jun 13 2020</c:v>
                </c:pt>
                <c:pt idx="44">
                  <c:v>Sun Jun 14 2020</c:v>
                </c:pt>
                <c:pt idx="45">
                  <c:v>Mon Jun 15 2020</c:v>
                </c:pt>
                <c:pt idx="46">
                  <c:v>Tue Jun 16 2020</c:v>
                </c:pt>
                <c:pt idx="47">
                  <c:v>Wed Jun 17 2020</c:v>
                </c:pt>
                <c:pt idx="48">
                  <c:v>Thu Jun 18 2020</c:v>
                </c:pt>
                <c:pt idx="49">
                  <c:v>Fri Jun 19 2020</c:v>
                </c:pt>
                <c:pt idx="50">
                  <c:v>Sat Jun 20 2020</c:v>
                </c:pt>
                <c:pt idx="51">
                  <c:v>Sun Jun 21 2020</c:v>
                </c:pt>
                <c:pt idx="52">
                  <c:v>Mon Jun 22 2020</c:v>
                </c:pt>
                <c:pt idx="53">
                  <c:v>Tue Jun 23 2020</c:v>
                </c:pt>
                <c:pt idx="54">
                  <c:v>Wed Jun 24 2020</c:v>
                </c:pt>
                <c:pt idx="55">
                  <c:v>Thu Jun 25 2020</c:v>
                </c:pt>
                <c:pt idx="56">
                  <c:v>Fri Jun 26 2020</c:v>
                </c:pt>
                <c:pt idx="57">
                  <c:v>Sat Jun 27 2020</c:v>
                </c:pt>
                <c:pt idx="58">
                  <c:v>Sun Jun 28 2020</c:v>
                </c:pt>
                <c:pt idx="59">
                  <c:v>Mon Jun 29 2020</c:v>
                </c:pt>
                <c:pt idx="60">
                  <c:v>Tue Jun 30 2020</c:v>
                </c:pt>
                <c:pt idx="61">
                  <c:v>Wed Jul 01 2020</c:v>
                </c:pt>
                <c:pt idx="62">
                  <c:v>Thu Jul 02 2020</c:v>
                </c:pt>
                <c:pt idx="63">
                  <c:v>Fri Jul 03 2020</c:v>
                </c:pt>
                <c:pt idx="64">
                  <c:v>Sat Jul 04 2020</c:v>
                </c:pt>
                <c:pt idx="65">
                  <c:v>Sun Jul 05 2020</c:v>
                </c:pt>
                <c:pt idx="66">
                  <c:v>Mon Jul 06 2020</c:v>
                </c:pt>
                <c:pt idx="67">
                  <c:v>Tue Jul 07 2020</c:v>
                </c:pt>
                <c:pt idx="68">
                  <c:v>Wed Jul 08 2020</c:v>
                </c:pt>
                <c:pt idx="69">
                  <c:v>Thu Jul 09 2020</c:v>
                </c:pt>
                <c:pt idx="70">
                  <c:v>Fri Jul 10 2020</c:v>
                </c:pt>
                <c:pt idx="71">
                  <c:v>Sat Jul 11 2020</c:v>
                </c:pt>
                <c:pt idx="72">
                  <c:v>Sun Jul 12 2020</c:v>
                </c:pt>
                <c:pt idx="73">
                  <c:v>Mon Jul 13 2020</c:v>
                </c:pt>
                <c:pt idx="74">
                  <c:v>Tue Jul 14 2020</c:v>
                </c:pt>
                <c:pt idx="75">
                  <c:v>Wed Jul 15 2020</c:v>
                </c:pt>
                <c:pt idx="76">
                  <c:v>Thu Jul 16 2020</c:v>
                </c:pt>
                <c:pt idx="77">
                  <c:v>Fri Jul 17 2020</c:v>
                </c:pt>
                <c:pt idx="78">
                  <c:v>Sat Jul 18 2020</c:v>
                </c:pt>
                <c:pt idx="79">
                  <c:v>Sun Jul 19 2020</c:v>
                </c:pt>
                <c:pt idx="80">
                  <c:v>Mon Jul 20 2020</c:v>
                </c:pt>
                <c:pt idx="81">
                  <c:v>Tue Jul 21 2020</c:v>
                </c:pt>
                <c:pt idx="82">
                  <c:v>Wed Jul 22 2020</c:v>
                </c:pt>
                <c:pt idx="83">
                  <c:v>Thu Jul 23 2020</c:v>
                </c:pt>
                <c:pt idx="84">
                  <c:v>Fri Jul 24 2020</c:v>
                </c:pt>
                <c:pt idx="85">
                  <c:v>Sat Jul 25 2020</c:v>
                </c:pt>
                <c:pt idx="86">
                  <c:v>Sun Jul 26 2020</c:v>
                </c:pt>
                <c:pt idx="87">
                  <c:v>Mon Jul 27 2020</c:v>
                </c:pt>
                <c:pt idx="88">
                  <c:v>Tue Jul 28 2020</c:v>
                </c:pt>
                <c:pt idx="89">
                  <c:v>Wed Jul 29 2020</c:v>
                </c:pt>
                <c:pt idx="90">
                  <c:v>Thu Jul 30 2020</c:v>
                </c:pt>
                <c:pt idx="91">
                  <c:v>Fri Jul 31 2020</c:v>
                </c:pt>
                <c:pt idx="92">
                  <c:v>Sat Aug 01 2020</c:v>
                </c:pt>
                <c:pt idx="93">
                  <c:v>Sun Aug 02 2020</c:v>
                </c:pt>
                <c:pt idx="94">
                  <c:v>Mon Aug 03 2020</c:v>
                </c:pt>
                <c:pt idx="95">
                  <c:v>Tue Aug 04 2020</c:v>
                </c:pt>
                <c:pt idx="96">
                  <c:v>Wed Aug 05 2020</c:v>
                </c:pt>
                <c:pt idx="97">
                  <c:v>Thu Aug 06 2020</c:v>
                </c:pt>
                <c:pt idx="98">
                  <c:v>Fri Aug 07 2020</c:v>
                </c:pt>
                <c:pt idx="99">
                  <c:v>Sat Aug 08 2020</c:v>
                </c:pt>
                <c:pt idx="100">
                  <c:v>Sun Aug 09 2020</c:v>
                </c:pt>
                <c:pt idx="101">
                  <c:v>Mon Aug 10 2020</c:v>
                </c:pt>
                <c:pt idx="102">
                  <c:v>Tue Aug 11 2020</c:v>
                </c:pt>
                <c:pt idx="103">
                  <c:v>Wed Aug 12 2020</c:v>
                </c:pt>
                <c:pt idx="104">
                  <c:v>Thu Aug 13 2020</c:v>
                </c:pt>
                <c:pt idx="105">
                  <c:v>Fri Aug 14 2020</c:v>
                </c:pt>
                <c:pt idx="106">
                  <c:v>Sat Aug 15 2020</c:v>
                </c:pt>
                <c:pt idx="107">
                  <c:v>Sun Aug 16 2020</c:v>
                </c:pt>
                <c:pt idx="108">
                  <c:v>Mon Aug 17 2020</c:v>
                </c:pt>
                <c:pt idx="109">
                  <c:v>Tue Aug 18 2020</c:v>
                </c:pt>
                <c:pt idx="110">
                  <c:v>Wed Aug 19 2020</c:v>
                </c:pt>
                <c:pt idx="111">
                  <c:v>Thu Aug 20 2020</c:v>
                </c:pt>
                <c:pt idx="112">
                  <c:v>Fri Aug 21 2020</c:v>
                </c:pt>
                <c:pt idx="113">
                  <c:v>Sat Aug 22 2020</c:v>
                </c:pt>
                <c:pt idx="114">
                  <c:v>Sun Aug 23 2020</c:v>
                </c:pt>
                <c:pt idx="115">
                  <c:v>Mon Aug 24 2020</c:v>
                </c:pt>
                <c:pt idx="116">
                  <c:v>Tue Aug 25 2020</c:v>
                </c:pt>
                <c:pt idx="117">
                  <c:v>Wed Aug 26 2020</c:v>
                </c:pt>
                <c:pt idx="118">
                  <c:v>Thu Aug 27 2020</c:v>
                </c:pt>
                <c:pt idx="119">
                  <c:v>Fri Aug 28 2020</c:v>
                </c:pt>
                <c:pt idx="120">
                  <c:v>Sat Aug 29 2020</c:v>
                </c:pt>
                <c:pt idx="121">
                  <c:v>Sun Aug 30 2020</c:v>
                </c:pt>
                <c:pt idx="122">
                  <c:v>Mon Aug 31 2020</c:v>
                </c:pt>
                <c:pt idx="123">
                  <c:v>Tue Sep 01 2020</c:v>
                </c:pt>
                <c:pt idx="124">
                  <c:v>Wed Sep 02 2020</c:v>
                </c:pt>
                <c:pt idx="125">
                  <c:v>Thu Sep 03 2020</c:v>
                </c:pt>
                <c:pt idx="126">
                  <c:v>Fri Sep 04 2020</c:v>
                </c:pt>
                <c:pt idx="127">
                  <c:v>Sat Sep 05 2020</c:v>
                </c:pt>
                <c:pt idx="128">
                  <c:v>Sun Sep 06 2020</c:v>
                </c:pt>
                <c:pt idx="129">
                  <c:v>Mon Sep 07 2020</c:v>
                </c:pt>
                <c:pt idx="130">
                  <c:v>Tue Sep 08 2020</c:v>
                </c:pt>
                <c:pt idx="131">
                  <c:v>Wed Sep 09 2020</c:v>
                </c:pt>
                <c:pt idx="132">
                  <c:v>Thu Sep 10 2020</c:v>
                </c:pt>
                <c:pt idx="133">
                  <c:v>Fri Sep 11 2020</c:v>
                </c:pt>
                <c:pt idx="134">
                  <c:v>Sat Sep 12 2020</c:v>
                </c:pt>
                <c:pt idx="135">
                  <c:v>Sun Sep 13 2020</c:v>
                </c:pt>
                <c:pt idx="136">
                  <c:v>Mon Sep 14 2020</c:v>
                </c:pt>
                <c:pt idx="137">
                  <c:v>Tue Sep 15 2020</c:v>
                </c:pt>
                <c:pt idx="138">
                  <c:v>Wed Sep 16 2020</c:v>
                </c:pt>
                <c:pt idx="139">
                  <c:v>Thu Sep 17 2020</c:v>
                </c:pt>
                <c:pt idx="140">
                  <c:v>Fri Sep 18 2020</c:v>
                </c:pt>
                <c:pt idx="141">
                  <c:v>Sat Sep 19 2020</c:v>
                </c:pt>
                <c:pt idx="142">
                  <c:v>Sun Sep 20 2020</c:v>
                </c:pt>
                <c:pt idx="143">
                  <c:v>Mon Sep 21 2020</c:v>
                </c:pt>
                <c:pt idx="144">
                  <c:v>Tue Sep 22 2020</c:v>
                </c:pt>
                <c:pt idx="145">
                  <c:v>Wed Sep 23 2020</c:v>
                </c:pt>
                <c:pt idx="146">
                  <c:v>Thu Sep 24 2020</c:v>
                </c:pt>
                <c:pt idx="147">
                  <c:v>Fri Sep 25 2020</c:v>
                </c:pt>
                <c:pt idx="148">
                  <c:v>Sat Sep 26 2020</c:v>
                </c:pt>
                <c:pt idx="149">
                  <c:v>Sun Sep 27 2020</c:v>
                </c:pt>
                <c:pt idx="150">
                  <c:v>Mon Sep 28 2020</c:v>
                </c:pt>
                <c:pt idx="151">
                  <c:v>Tue Sep 29 2020</c:v>
                </c:pt>
                <c:pt idx="152">
                  <c:v>Wed Sep 30 2020</c:v>
                </c:pt>
                <c:pt idx="153">
                  <c:v>Thu Oct 01 2020</c:v>
                </c:pt>
                <c:pt idx="154">
                  <c:v>Fri Oct 02 2020</c:v>
                </c:pt>
                <c:pt idx="155">
                  <c:v>Sat Oct 03 2020</c:v>
                </c:pt>
                <c:pt idx="156">
                  <c:v>Sun Oct 04 2020</c:v>
                </c:pt>
                <c:pt idx="157">
                  <c:v>Mon Oct 05 2020</c:v>
                </c:pt>
                <c:pt idx="158">
                  <c:v>Tue Oct 06 2020</c:v>
                </c:pt>
                <c:pt idx="159">
                  <c:v>Wed Oct 07 2020</c:v>
                </c:pt>
                <c:pt idx="160">
                  <c:v>Thu Oct 08 2020</c:v>
                </c:pt>
                <c:pt idx="161">
                  <c:v>Fri Oct 09 2020</c:v>
                </c:pt>
                <c:pt idx="162">
                  <c:v>Sat Oct 10 2020</c:v>
                </c:pt>
                <c:pt idx="163">
                  <c:v>Sun Oct 11 2020</c:v>
                </c:pt>
                <c:pt idx="164">
                  <c:v>Mon Oct 12 2020</c:v>
                </c:pt>
                <c:pt idx="165">
                  <c:v>Tue Oct 13 2020</c:v>
                </c:pt>
                <c:pt idx="166">
                  <c:v>Wed Oct 14 2020</c:v>
                </c:pt>
                <c:pt idx="167">
                  <c:v>Thu Oct 15 2020</c:v>
                </c:pt>
                <c:pt idx="168">
                  <c:v>Fri Oct 16 2020</c:v>
                </c:pt>
                <c:pt idx="169">
                  <c:v>Sat Oct 17 2020</c:v>
                </c:pt>
                <c:pt idx="170">
                  <c:v>Sun Oct 18 2020</c:v>
                </c:pt>
                <c:pt idx="171">
                  <c:v>Mon Oct 19 2020</c:v>
                </c:pt>
                <c:pt idx="172">
                  <c:v>Tue Oct 20 2020</c:v>
                </c:pt>
                <c:pt idx="173">
                  <c:v>Wed Oct 21 2020</c:v>
                </c:pt>
                <c:pt idx="174">
                  <c:v>Thu Oct 22 2020</c:v>
                </c:pt>
                <c:pt idx="175">
                  <c:v>Fri Oct 23 2020</c:v>
                </c:pt>
                <c:pt idx="176">
                  <c:v>Sat Oct 24 2020</c:v>
                </c:pt>
                <c:pt idx="177">
                  <c:v>Sun Oct 25 2020</c:v>
                </c:pt>
                <c:pt idx="178">
                  <c:v>Mon Oct 26 2020</c:v>
                </c:pt>
                <c:pt idx="179">
                  <c:v>Tue Oct 27 2020</c:v>
                </c:pt>
                <c:pt idx="180">
                  <c:v>Wed Oct 28 2020</c:v>
                </c:pt>
                <c:pt idx="181">
                  <c:v>Thu Oct 29 2020</c:v>
                </c:pt>
                <c:pt idx="182">
                  <c:v>Fri Oct 30 2020</c:v>
                </c:pt>
                <c:pt idx="183">
                  <c:v>Sat Oct 31 2020</c:v>
                </c:pt>
                <c:pt idx="184">
                  <c:v>Sun Nov 01 2020</c:v>
                </c:pt>
                <c:pt idx="185">
                  <c:v>Mon Nov 02 2020</c:v>
                </c:pt>
                <c:pt idx="186">
                  <c:v>Tue Nov 03 2020</c:v>
                </c:pt>
                <c:pt idx="187">
                  <c:v>Wed Nov 04 2020</c:v>
                </c:pt>
                <c:pt idx="188">
                  <c:v>Thu Nov 05 2020</c:v>
                </c:pt>
                <c:pt idx="189">
                  <c:v>Fri Nov 06 2020</c:v>
                </c:pt>
                <c:pt idx="190">
                  <c:v>Sat Nov 07 2020</c:v>
                </c:pt>
                <c:pt idx="191">
                  <c:v>Sun Nov 08 2020</c:v>
                </c:pt>
                <c:pt idx="192">
                  <c:v>Mon Nov 09 2020</c:v>
                </c:pt>
                <c:pt idx="193">
                  <c:v>Tue Nov 10 2020</c:v>
                </c:pt>
                <c:pt idx="194">
                  <c:v>Wed Nov 11 2020</c:v>
                </c:pt>
                <c:pt idx="195">
                  <c:v>Thu Nov 12 2020</c:v>
                </c:pt>
                <c:pt idx="196">
                  <c:v>Fri Nov 13 2020</c:v>
                </c:pt>
                <c:pt idx="197">
                  <c:v>Sat Nov 14 2020</c:v>
                </c:pt>
                <c:pt idx="198">
                  <c:v>Sun Nov 15 2020</c:v>
                </c:pt>
              </c:strCache>
            </c:strRef>
          </c:cat>
          <c:val>
            <c:numRef>
              <c:f>('Covid related'!$B$58:$B$160,'Covid related'!$B$161:$B$193,'Covid related'!$B$194:$B$233,'Covid related'!$B$234:$B$256)</c:f>
              <c:numCache>
                <c:formatCode>General</c:formatCode>
                <c:ptCount val="199"/>
                <c:pt idx="0">
                  <c:v>468</c:v>
                </c:pt>
                <c:pt idx="1">
                  <c:v>496</c:v>
                </c:pt>
                <c:pt idx="2">
                  <c:v>524</c:v>
                </c:pt>
                <c:pt idx="3">
                  <c:v>531</c:v>
                </c:pt>
                <c:pt idx="4">
                  <c:v>551</c:v>
                </c:pt>
                <c:pt idx="5">
                  <c:v>582</c:v>
                </c:pt>
                <c:pt idx="6">
                  <c:v>634</c:v>
                </c:pt>
                <c:pt idx="7">
                  <c:v>700</c:v>
                </c:pt>
                <c:pt idx="8">
                  <c:v>745</c:v>
                </c:pt>
                <c:pt idx="9">
                  <c:v>792</c:v>
                </c:pt>
                <c:pt idx="10">
                  <c:v>861</c:v>
                </c:pt>
                <c:pt idx="11">
                  <c:v>898</c:v>
                </c:pt>
                <c:pt idx="12">
                  <c:v>915</c:v>
                </c:pt>
                <c:pt idx="13">
                  <c:v>970</c:v>
                </c:pt>
                <c:pt idx="14">
                  <c:v>995</c:v>
                </c:pt>
                <c:pt idx="15">
                  <c:v>1055</c:v>
                </c:pt>
                <c:pt idx="16">
                  <c:v>1083</c:v>
                </c:pt>
                <c:pt idx="17">
                  <c:v>1097</c:v>
                </c:pt>
                <c:pt idx="18">
                  <c:v>1118</c:v>
                </c:pt>
                <c:pt idx="19">
                  <c:v>1187</c:v>
                </c:pt>
                <c:pt idx="20">
                  <c:v>1213</c:v>
                </c:pt>
                <c:pt idx="21">
                  <c:v>1272</c:v>
                </c:pt>
                <c:pt idx="22">
                  <c:v>1297</c:v>
                </c:pt>
                <c:pt idx="23">
                  <c:v>1354</c:v>
                </c:pt>
                <c:pt idx="24">
                  <c:v>1386</c:v>
                </c:pt>
                <c:pt idx="25">
                  <c:v>1427</c:v>
                </c:pt>
                <c:pt idx="26">
                  <c:v>1463</c:v>
                </c:pt>
                <c:pt idx="27">
                  <c:v>1509</c:v>
                </c:pt>
                <c:pt idx="28">
                  <c:v>1553</c:v>
                </c:pt>
                <c:pt idx="29">
                  <c:v>1604</c:v>
                </c:pt>
                <c:pt idx="30">
                  <c:v>1731</c:v>
                </c:pt>
                <c:pt idx="31">
                  <c:v>1821</c:v>
                </c:pt>
                <c:pt idx="32">
                  <c:v>1850</c:v>
                </c:pt>
                <c:pt idx="33">
                  <c:v>1862</c:v>
                </c:pt>
                <c:pt idx="34">
                  <c:v>1867</c:v>
                </c:pt>
                <c:pt idx="35">
                  <c:v>1876</c:v>
                </c:pt>
                <c:pt idx="36">
                  <c:v>1891</c:v>
                </c:pt>
                <c:pt idx="37">
                  <c:v>1903</c:v>
                </c:pt>
                <c:pt idx="38">
                  <c:v>1913</c:v>
                </c:pt>
                <c:pt idx="39">
                  <c:v>1944</c:v>
                </c:pt>
                <c:pt idx="40">
                  <c:v>1956</c:v>
                </c:pt>
                <c:pt idx="41">
                  <c:v>1970</c:v>
                </c:pt>
                <c:pt idx="42">
                  <c:v>1994</c:v>
                </c:pt>
                <c:pt idx="43">
                  <c:v>2012</c:v>
                </c:pt>
                <c:pt idx="44">
                  <c:v>2028</c:v>
                </c:pt>
                <c:pt idx="45">
                  <c:v>2048</c:v>
                </c:pt>
                <c:pt idx="46">
                  <c:v>2084</c:v>
                </c:pt>
                <c:pt idx="47">
                  <c:v>2106</c:v>
                </c:pt>
                <c:pt idx="48">
                  <c:v>2132</c:v>
                </c:pt>
                <c:pt idx="49">
                  <c:v>2138</c:v>
                </c:pt>
                <c:pt idx="50">
                  <c:v>2153</c:v>
                </c:pt>
                <c:pt idx="51">
                  <c:v>2188</c:v>
                </c:pt>
                <c:pt idx="52">
                  <c:v>2204</c:v>
                </c:pt>
                <c:pt idx="53">
                  <c:v>2225</c:v>
                </c:pt>
                <c:pt idx="54">
                  <c:v>2241</c:v>
                </c:pt>
                <c:pt idx="55">
                  <c:v>2267</c:v>
                </c:pt>
                <c:pt idx="56">
                  <c:v>2283</c:v>
                </c:pt>
                <c:pt idx="57">
                  <c:v>2289</c:v>
                </c:pt>
                <c:pt idx="58">
                  <c:v>2310</c:v>
                </c:pt>
                <c:pt idx="59">
                  <c:v>2337</c:v>
                </c:pt>
                <c:pt idx="60">
                  <c:v>2344</c:v>
                </c:pt>
                <c:pt idx="61">
                  <c:v>2367</c:v>
                </c:pt>
                <c:pt idx="62">
                  <c:v>2394</c:v>
                </c:pt>
                <c:pt idx="63">
                  <c:v>2408</c:v>
                </c:pt>
                <c:pt idx="64">
                  <c:v>2423</c:v>
                </c:pt>
                <c:pt idx="65">
                  <c:v>2427</c:v>
                </c:pt>
                <c:pt idx="66">
                  <c:v>2459</c:v>
                </c:pt>
                <c:pt idx="67">
                  <c:v>2484</c:v>
                </c:pt>
                <c:pt idx="68">
                  <c:v>2492</c:v>
                </c:pt>
                <c:pt idx="69">
                  <c:v>2515</c:v>
                </c:pt>
                <c:pt idx="70">
                  <c:v>2566</c:v>
                </c:pt>
                <c:pt idx="71">
                  <c:v>2634</c:v>
                </c:pt>
                <c:pt idx="72">
                  <c:v>2662</c:v>
                </c:pt>
                <c:pt idx="73">
                  <c:v>2723</c:v>
                </c:pt>
                <c:pt idx="74">
                  <c:v>2759</c:v>
                </c:pt>
                <c:pt idx="75">
                  <c:v>2794</c:v>
                </c:pt>
                <c:pt idx="76">
                  <c:v>2824</c:v>
                </c:pt>
                <c:pt idx="77">
                  <c:v>2892</c:v>
                </c:pt>
                <c:pt idx="78">
                  <c:v>2906</c:v>
                </c:pt>
                <c:pt idx="79">
                  <c:v>2922</c:v>
                </c:pt>
                <c:pt idx="80">
                  <c:v>2958</c:v>
                </c:pt>
                <c:pt idx="81">
                  <c:v>3002</c:v>
                </c:pt>
                <c:pt idx="82">
                  <c:v>3045</c:v>
                </c:pt>
                <c:pt idx="83">
                  <c:v>3095</c:v>
                </c:pt>
                <c:pt idx="84">
                  <c:v>3118</c:v>
                </c:pt>
                <c:pt idx="85">
                  <c:v>3189</c:v>
                </c:pt>
                <c:pt idx="86">
                  <c:v>3244</c:v>
                </c:pt>
                <c:pt idx="87">
                  <c:v>3296</c:v>
                </c:pt>
                <c:pt idx="88">
                  <c:v>3361</c:v>
                </c:pt>
                <c:pt idx="89">
                  <c:v>3512</c:v>
                </c:pt>
                <c:pt idx="90">
                  <c:v>3584</c:v>
                </c:pt>
                <c:pt idx="91">
                  <c:v>3715</c:v>
                </c:pt>
                <c:pt idx="92">
                  <c:v>3810</c:v>
                </c:pt>
                <c:pt idx="93">
                  <c:v>3971</c:v>
                </c:pt>
                <c:pt idx="94">
                  <c:v>4214</c:v>
                </c:pt>
                <c:pt idx="95">
                  <c:v>4339</c:v>
                </c:pt>
                <c:pt idx="96">
                  <c:v>4479</c:v>
                </c:pt>
                <c:pt idx="97">
                  <c:v>4618</c:v>
                </c:pt>
                <c:pt idx="98">
                  <c:v>4683</c:v>
                </c:pt>
                <c:pt idx="99">
                  <c:v>4764</c:v>
                </c:pt>
                <c:pt idx="100">
                  <c:v>4913</c:v>
                </c:pt>
                <c:pt idx="101">
                  <c:v>5070</c:v>
                </c:pt>
                <c:pt idx="102">
                  <c:v>5178</c:v>
                </c:pt>
                <c:pt idx="103">
                  <c:v>5265</c:v>
                </c:pt>
                <c:pt idx="104">
                  <c:v>5379</c:v>
                </c:pt>
                <c:pt idx="105">
                  <c:v>5530</c:v>
                </c:pt>
                <c:pt idx="106">
                  <c:v>5600</c:v>
                </c:pt>
                <c:pt idx="107">
                  <c:v>5697</c:v>
                </c:pt>
                <c:pt idx="108">
                  <c:v>5775</c:v>
                </c:pt>
                <c:pt idx="109">
                  <c:v>5903</c:v>
                </c:pt>
                <c:pt idx="110">
                  <c:v>6104</c:v>
                </c:pt>
                <c:pt idx="111">
                  <c:v>6220</c:v>
                </c:pt>
                <c:pt idx="112">
                  <c:v>6498</c:v>
                </c:pt>
                <c:pt idx="113">
                  <c:v>6568</c:v>
                </c:pt>
                <c:pt idx="114">
                  <c:v>6650</c:v>
                </c:pt>
                <c:pt idx="115">
                  <c:v>6801</c:v>
                </c:pt>
                <c:pt idx="116">
                  <c:v>6962</c:v>
                </c:pt>
                <c:pt idx="117">
                  <c:v>7083</c:v>
                </c:pt>
                <c:pt idx="118">
                  <c:v>7261</c:v>
                </c:pt>
                <c:pt idx="119">
                  <c:v>7349</c:v>
                </c:pt>
                <c:pt idx="120">
                  <c:v>7479</c:v>
                </c:pt>
                <c:pt idx="121">
                  <c:v>7607</c:v>
                </c:pt>
                <c:pt idx="122">
                  <c:v>7674</c:v>
                </c:pt>
                <c:pt idx="123">
                  <c:v>7805</c:v>
                </c:pt>
                <c:pt idx="124">
                  <c:v>8060</c:v>
                </c:pt>
                <c:pt idx="125">
                  <c:v>8150</c:v>
                </c:pt>
                <c:pt idx="126">
                  <c:v>8293</c:v>
                </c:pt>
                <c:pt idx="127">
                  <c:v>8373</c:v>
                </c:pt>
                <c:pt idx="128">
                  <c:v>8502</c:v>
                </c:pt>
                <c:pt idx="129">
                  <c:v>8590</c:v>
                </c:pt>
                <c:pt idx="130">
                  <c:v>8668</c:v>
                </c:pt>
                <c:pt idx="131">
                  <c:v>8755</c:v>
                </c:pt>
                <c:pt idx="132">
                  <c:v>8824</c:v>
                </c:pt>
                <c:pt idx="133">
                  <c:v>8890</c:v>
                </c:pt>
                <c:pt idx="134">
                  <c:v>8991</c:v>
                </c:pt>
                <c:pt idx="135">
                  <c:v>9065</c:v>
                </c:pt>
                <c:pt idx="136">
                  <c:v>9174</c:v>
                </c:pt>
                <c:pt idx="137">
                  <c:v>9233</c:v>
                </c:pt>
                <c:pt idx="138">
                  <c:v>9358</c:v>
                </c:pt>
                <c:pt idx="139">
                  <c:v>9425</c:v>
                </c:pt>
                <c:pt idx="140">
                  <c:v>9487</c:v>
                </c:pt>
                <c:pt idx="141">
                  <c:v>9571</c:v>
                </c:pt>
                <c:pt idx="142">
                  <c:v>9644</c:v>
                </c:pt>
                <c:pt idx="143">
                  <c:v>9714</c:v>
                </c:pt>
                <c:pt idx="144">
                  <c:v>9760</c:v>
                </c:pt>
                <c:pt idx="145">
                  <c:v>9809</c:v>
                </c:pt>
                <c:pt idx="146">
                  <c:v>9883</c:v>
                </c:pt>
                <c:pt idx="147">
                  <c:v>9936</c:v>
                </c:pt>
                <c:pt idx="148">
                  <c:v>10014</c:v>
                </c:pt>
                <c:pt idx="149">
                  <c:v>10043</c:v>
                </c:pt>
                <c:pt idx="150">
                  <c:v>10097</c:v>
                </c:pt>
                <c:pt idx="151">
                  <c:v>10148</c:v>
                </c:pt>
                <c:pt idx="152">
                  <c:v>10216</c:v>
                </c:pt>
                <c:pt idx="153">
                  <c:v>10297</c:v>
                </c:pt>
                <c:pt idx="154">
                  <c:v>10358</c:v>
                </c:pt>
                <c:pt idx="155">
                  <c:v>10392</c:v>
                </c:pt>
                <c:pt idx="156">
                  <c:v>10469</c:v>
                </c:pt>
                <c:pt idx="157">
                  <c:v>10529</c:v>
                </c:pt>
                <c:pt idx="158">
                  <c:v>10565</c:v>
                </c:pt>
                <c:pt idx="159">
                  <c:v>10622</c:v>
                </c:pt>
                <c:pt idx="160">
                  <c:v>10664</c:v>
                </c:pt>
                <c:pt idx="161">
                  <c:v>10735</c:v>
                </c:pt>
                <c:pt idx="162">
                  <c:v>10798</c:v>
                </c:pt>
                <c:pt idx="163">
                  <c:v>10855</c:v>
                </c:pt>
                <c:pt idx="164">
                  <c:v>10884</c:v>
                </c:pt>
                <c:pt idx="165">
                  <c:v>10961</c:v>
                </c:pt>
                <c:pt idx="166">
                  <c:v>10995</c:v>
                </c:pt>
                <c:pt idx="167">
                  <c:v>11063</c:v>
                </c:pt>
                <c:pt idx="168">
                  <c:v>11104</c:v>
                </c:pt>
                <c:pt idx="169">
                  <c:v>11152</c:v>
                </c:pt>
                <c:pt idx="170">
                  <c:v>11185</c:v>
                </c:pt>
                <c:pt idx="171">
                  <c:v>11206</c:v>
                </c:pt>
                <c:pt idx="172">
                  <c:v>11249</c:v>
                </c:pt>
                <c:pt idx="173">
                  <c:v>11266</c:v>
                </c:pt>
                <c:pt idx="174">
                  <c:v>11335</c:v>
                </c:pt>
                <c:pt idx="175">
                  <c:v>11361</c:v>
                </c:pt>
                <c:pt idx="176">
                  <c:v>11393</c:v>
                </c:pt>
                <c:pt idx="177">
                  <c:v>11412</c:v>
                </c:pt>
                <c:pt idx="178">
                  <c:v>11506</c:v>
                </c:pt>
                <c:pt idx="179">
                  <c:v>11533</c:v>
                </c:pt>
                <c:pt idx="180">
                  <c:v>11567</c:v>
                </c:pt>
                <c:pt idx="181">
                  <c:v>11590</c:v>
                </c:pt>
                <c:pt idx="182">
                  <c:v>11614</c:v>
                </c:pt>
                <c:pt idx="183">
                  <c:v>11639</c:v>
                </c:pt>
                <c:pt idx="184">
                  <c:v>11651</c:v>
                </c:pt>
                <c:pt idx="185">
                  <c:v>11695</c:v>
                </c:pt>
                <c:pt idx="186">
                  <c:v>11748</c:v>
                </c:pt>
                <c:pt idx="187">
                  <c:v>11793</c:v>
                </c:pt>
                <c:pt idx="188">
                  <c:v>11817</c:v>
                </c:pt>
                <c:pt idx="189">
                  <c:v>11886</c:v>
                </c:pt>
                <c:pt idx="190">
                  <c:v>11927</c:v>
                </c:pt>
                <c:pt idx="191">
                  <c:v>11952</c:v>
                </c:pt>
                <c:pt idx="192">
                  <c:v>11982</c:v>
                </c:pt>
                <c:pt idx="193">
                  <c:v>11999</c:v>
                </c:pt>
                <c:pt idx="194">
                  <c:v>12035</c:v>
                </c:pt>
                <c:pt idx="195">
                  <c:v>12063</c:v>
                </c:pt>
                <c:pt idx="196">
                  <c:v>12086</c:v>
                </c:pt>
                <c:pt idx="197">
                  <c:v>12112</c:v>
                </c:pt>
                <c:pt idx="198">
                  <c:v>12144</c:v>
                </c:pt>
              </c:numCache>
            </c:numRef>
          </c:val>
          <c:smooth val="0"/>
          <c:extLst>
            <c:ext xmlns:c16="http://schemas.microsoft.com/office/drawing/2014/chart" uri="{C3380CC4-5D6E-409C-BE32-E72D297353CC}">
              <c16:uniqueId val="{00000001-A129-401A-95CC-296C66A5ADE5}"/>
            </c:ext>
          </c:extLst>
        </c:ser>
        <c:dLbls>
          <c:showLegendKey val="0"/>
          <c:showVal val="0"/>
          <c:showCatName val="0"/>
          <c:showSerName val="0"/>
          <c:showPercent val="0"/>
          <c:showBubbleSize val="0"/>
        </c:dLbls>
        <c:marker val="1"/>
        <c:smooth val="0"/>
        <c:axId val="582607392"/>
        <c:axId val="1"/>
      </c:lineChart>
      <c:catAx>
        <c:axId val="582607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14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1400" b="0" i="0" u="none" strike="noStrike" baseline="0">
                <a:solidFill>
                  <a:srgbClr val="000000"/>
                </a:solidFill>
                <a:latin typeface="Calibri"/>
                <a:ea typeface="Calibri"/>
                <a:cs typeface="Calibri"/>
              </a:defRPr>
            </a:pPr>
            <a:endParaRPr lang="en-US"/>
          </a:p>
        </c:txPr>
        <c:crossAx val="582607392"/>
        <c:crosses val="autoZero"/>
        <c:crossBetween val="between"/>
      </c:valAx>
      <c:spPr>
        <a:noFill/>
        <a:ln w="25400">
          <a:noFill/>
        </a:ln>
      </c:spPr>
    </c:plotArea>
    <c:legend>
      <c:legendPos val="r"/>
      <c:layout>
        <c:manualLayout>
          <c:xMode val="edge"/>
          <c:yMode val="edge"/>
          <c:x val="5.5124557010385503E-2"/>
          <c:y val="0.18151820970870561"/>
          <c:w val="0.26363918570184375"/>
          <c:h val="0.12101213980580373"/>
        </c:manualLayout>
      </c:layout>
      <c:overlay val="0"/>
      <c:spPr>
        <a:noFill/>
        <a:ln w="25400">
          <a:noFill/>
        </a:ln>
      </c:spPr>
      <c:txPr>
        <a:bodyPr/>
        <a:lstStyle/>
        <a:p>
          <a:pPr>
            <a:defRPr sz="540" b="0" i="0" u="none" strike="noStrike" baseline="0">
              <a:solidFill>
                <a:srgbClr val="000000"/>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680" b="0" i="0" u="none" strike="noStrike" baseline="0">
              <a:solidFill>
                <a:srgbClr val="333333"/>
              </a:solidFill>
              <a:latin typeface="Calibri"/>
              <a:ea typeface="Calibri"/>
              <a:cs typeface="Calibri"/>
            </a:defRPr>
          </a:pPr>
          <a:endParaRPr lang="en-US"/>
        </a:p>
      </c:txPr>
    </c:title>
    <c:autoTitleDeleted val="0"/>
    <c:plotArea>
      <c:layout>
        <c:manualLayout>
          <c:layoutTarget val="inner"/>
          <c:xMode val="edge"/>
          <c:yMode val="edge"/>
          <c:x val="6.6554675642794603E-2"/>
          <c:y val="9.6354908789447774E-2"/>
          <c:w val="0.90135363139932101"/>
          <c:h val="0.67591487684826301"/>
        </c:manualLayout>
      </c:layout>
      <c:barChart>
        <c:barDir val="col"/>
        <c:grouping val="clustered"/>
        <c:varyColors val="0"/>
        <c:ser>
          <c:idx val="0"/>
          <c:order val="0"/>
          <c:spPr>
            <a:solidFill>
              <a:srgbClr val="4F81BD"/>
            </a:solidFill>
            <a:ln w="25400">
              <a:noFill/>
            </a:ln>
          </c:spPr>
          <c:invertIfNegative val="0"/>
          <c:dLbls>
            <c:spPr>
              <a:noFill/>
              <a:ln w="25400">
                <a:noFill/>
              </a:ln>
            </c:spPr>
            <c:txPr>
              <a:bodyPr wrap="square" lIns="38100" tIns="19050" rIns="38100" bIns="19050" anchor="ctr">
                <a:spAutoFit/>
              </a:bodyPr>
              <a:lstStyle/>
              <a:p>
                <a:pPr>
                  <a:defRPr sz="1800" b="1" i="0" u="none" strike="noStrike" baseline="0">
                    <a:solidFill>
                      <a:srgbClr val="333333"/>
                    </a:solidFill>
                    <a:latin typeface="Calibri"/>
                    <a:ea typeface="Calibri"/>
                    <a:cs typeface="Calibri"/>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'Covid related'!$K$8:$K$16</c:f>
              <c:strCache>
                <c:ptCount val="9"/>
                <c:pt idx="0">
                  <c:v>Allowances to Employees</c:v>
                </c:pt>
                <c:pt idx="1">
                  <c:v>Travel Expenses</c:v>
                </c:pt>
                <c:pt idx="2">
                  <c:v>Repairs and Maintenance</c:v>
                </c:pt>
                <c:pt idx="3">
                  <c:v>Operational Services</c:v>
                </c:pt>
                <c:pt idx="4">
                  <c:v>Supplies and Requisites</c:v>
                </c:pt>
                <c:pt idx="5">
                  <c:v>Land and Buildings</c:v>
                </c:pt>
                <c:pt idx="6">
                  <c:v>Grants, Contributions and Subsidies</c:v>
                </c:pt>
                <c:pt idx="7">
                  <c:v>Capital Equipment</c:v>
                </c:pt>
                <c:pt idx="8">
                  <c:v>Supplies and Requisites for Service Provision</c:v>
                </c:pt>
              </c:strCache>
            </c:strRef>
          </c:cat>
          <c:val>
            <c:numRef>
              <c:f>'Covid related'!$Q$8:$Q$16</c:f>
              <c:numCache>
                <c:formatCode>General</c:formatCode>
                <c:ptCount val="9"/>
                <c:pt idx="0">
                  <c:v>80.599999999999994</c:v>
                </c:pt>
                <c:pt idx="1">
                  <c:v>54.4</c:v>
                </c:pt>
                <c:pt idx="2">
                  <c:v>22</c:v>
                </c:pt>
                <c:pt idx="3">
                  <c:v>160.9</c:v>
                </c:pt>
                <c:pt idx="4">
                  <c:v>90</c:v>
                </c:pt>
                <c:pt idx="5">
                  <c:v>68.099999999999994</c:v>
                </c:pt>
                <c:pt idx="6">
                  <c:v>0</c:v>
                </c:pt>
                <c:pt idx="7">
                  <c:v>198.5</c:v>
                </c:pt>
                <c:pt idx="8">
                  <c:v>534.29999999999995</c:v>
                </c:pt>
              </c:numCache>
            </c:numRef>
          </c:val>
          <c:extLst>
            <c:ext xmlns:c16="http://schemas.microsoft.com/office/drawing/2014/chart" uri="{C3380CC4-5D6E-409C-BE32-E72D297353CC}">
              <c16:uniqueId val="{00000000-BFED-4D1F-949F-25CEAD4C2360}"/>
            </c:ext>
          </c:extLst>
        </c:ser>
        <c:dLbls>
          <c:showLegendKey val="0"/>
          <c:showVal val="0"/>
          <c:showCatName val="0"/>
          <c:showSerName val="0"/>
          <c:showPercent val="0"/>
          <c:showBubbleSize val="0"/>
        </c:dLbls>
        <c:gapWidth val="80"/>
        <c:axId val="582608640"/>
        <c:axId val="1"/>
      </c:barChart>
      <c:catAx>
        <c:axId val="582608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14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1400" b="0" i="0" u="none" strike="noStrike" baseline="0">
                <a:solidFill>
                  <a:srgbClr val="333333"/>
                </a:solidFill>
                <a:latin typeface="Calibri"/>
                <a:ea typeface="Calibri"/>
                <a:cs typeface="Calibri"/>
              </a:defRPr>
            </a:pPr>
            <a:endParaRPr lang="en-US"/>
          </a:p>
        </c:txPr>
        <c:crossAx val="582608640"/>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100" b="1" i="0" u="none" strike="noStrike" baseline="0">
                <a:solidFill>
                  <a:srgbClr val="333333"/>
                </a:solidFill>
                <a:latin typeface="Calibri"/>
                <a:ea typeface="Calibri"/>
                <a:cs typeface="Calibri"/>
              </a:rPr>
              <a:t>NUMBER OF CRIME CASES  </a:t>
            </a:r>
          </a:p>
          <a:p>
            <a:pPr>
              <a:defRPr sz="1000" b="0" i="0" u="none" strike="noStrike" baseline="0">
                <a:solidFill>
                  <a:srgbClr val="000000"/>
                </a:solidFill>
                <a:latin typeface="Calibri"/>
                <a:ea typeface="Calibri"/>
                <a:cs typeface="Calibri"/>
              </a:defRPr>
            </a:pPr>
            <a:r>
              <a:rPr lang="en-US" sz="1100" b="1" i="0" u="none" strike="noStrike" baseline="0">
                <a:solidFill>
                  <a:srgbClr val="333333"/>
                </a:solidFill>
                <a:latin typeface="Calibri"/>
                <a:ea typeface="Calibri"/>
                <a:cs typeface="Calibri"/>
              </a:rPr>
              <a:t>2017-2018</a:t>
            </a:r>
          </a:p>
        </c:rich>
      </c:tx>
      <c:overlay val="0"/>
      <c:spPr>
        <a:noFill/>
        <a:ln w="25400">
          <a:noFill/>
        </a:ln>
      </c:spPr>
    </c:title>
    <c:autoTitleDeleted val="0"/>
    <c:plotArea>
      <c:layout/>
      <c:barChart>
        <c:barDir val="col"/>
        <c:grouping val="clustered"/>
        <c:varyColors val="0"/>
        <c:ser>
          <c:idx val="0"/>
          <c:order val="0"/>
          <c:tx>
            <c:strRef>
              <c:f>Workings!$A$270</c:f>
              <c:strCache>
                <c:ptCount val="1"/>
                <c:pt idx="0">
                  <c:v>10.2 Number of new cases reported</c:v>
                </c:pt>
              </c:strCache>
            </c:strRef>
          </c:tx>
          <c:spPr>
            <a:solidFill>
              <a:srgbClr val="4F81BD"/>
            </a:solidFill>
            <a:ln w="25400">
              <a:noFill/>
            </a:ln>
          </c:spPr>
          <c:invertIfNegative val="0"/>
          <c:cat>
            <c:strRef>
              <c:f>Workings!$B$269:$O$269</c:f>
              <c:strCache>
                <c:ptCount val="14"/>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pt idx="13">
                  <c:v>Feb</c:v>
                </c:pt>
              </c:strCache>
            </c:strRef>
          </c:cat>
          <c:val>
            <c:numRef>
              <c:f>Workings!$B$270:$O$270</c:f>
              <c:numCache>
                <c:formatCode>General</c:formatCode>
                <c:ptCount val="14"/>
                <c:pt idx="0">
                  <c:v>2983</c:v>
                </c:pt>
                <c:pt idx="1">
                  <c:v>2770</c:v>
                </c:pt>
                <c:pt idx="2">
                  <c:v>2756</c:v>
                </c:pt>
                <c:pt idx="3">
                  <c:v>2995</c:v>
                </c:pt>
                <c:pt idx="4">
                  <c:v>2620</c:v>
                </c:pt>
                <c:pt idx="5">
                  <c:v>2748</c:v>
                </c:pt>
                <c:pt idx="6">
                  <c:v>2608</c:v>
                </c:pt>
                <c:pt idx="7">
                  <c:v>2688</c:v>
                </c:pt>
                <c:pt idx="8">
                  <c:v>2477</c:v>
                </c:pt>
                <c:pt idx="9">
                  <c:v>2929</c:v>
                </c:pt>
                <c:pt idx="10">
                  <c:v>2623</c:v>
                </c:pt>
                <c:pt idx="11">
                  <c:v>2726</c:v>
                </c:pt>
                <c:pt idx="12">
                  <c:v>2863</c:v>
                </c:pt>
                <c:pt idx="13">
                  <c:v>2379</c:v>
                </c:pt>
              </c:numCache>
            </c:numRef>
          </c:val>
          <c:extLst>
            <c:ext xmlns:c16="http://schemas.microsoft.com/office/drawing/2014/chart" uri="{C3380CC4-5D6E-409C-BE32-E72D297353CC}">
              <c16:uniqueId val="{00000000-7857-4C4F-831B-B254442B44BA}"/>
            </c:ext>
          </c:extLst>
        </c:ser>
        <c:ser>
          <c:idx val="1"/>
          <c:order val="1"/>
          <c:tx>
            <c:strRef>
              <c:f>Workings!$A$271</c:f>
              <c:strCache>
                <c:ptCount val="1"/>
                <c:pt idx="0">
                  <c:v>10.3 Number of cases completed</c:v>
                </c:pt>
              </c:strCache>
            </c:strRef>
          </c:tx>
          <c:spPr>
            <a:solidFill>
              <a:schemeClr val="accent5">
                <a:lumMod val="60000"/>
                <a:lumOff val="40000"/>
              </a:schemeClr>
            </a:solidFill>
            <a:ln>
              <a:noFill/>
            </a:ln>
            <a:effectLst/>
          </c:spPr>
          <c:invertIfNegative val="0"/>
          <c:cat>
            <c:strRef>
              <c:f>Workings!$B$269:$O$269</c:f>
              <c:strCache>
                <c:ptCount val="14"/>
                <c:pt idx="0">
                  <c:v>Jan 2017</c:v>
                </c:pt>
                <c:pt idx="1">
                  <c:v>Feb</c:v>
                </c:pt>
                <c:pt idx="2">
                  <c:v>Mar</c:v>
                </c:pt>
                <c:pt idx="3">
                  <c:v>Apr</c:v>
                </c:pt>
                <c:pt idx="4">
                  <c:v>May</c:v>
                </c:pt>
                <c:pt idx="5">
                  <c:v>Jun</c:v>
                </c:pt>
                <c:pt idx="6">
                  <c:v>Jul</c:v>
                </c:pt>
                <c:pt idx="7">
                  <c:v>Aug</c:v>
                </c:pt>
                <c:pt idx="8">
                  <c:v>Sep</c:v>
                </c:pt>
                <c:pt idx="9">
                  <c:v>Oct</c:v>
                </c:pt>
                <c:pt idx="10">
                  <c:v>Nov</c:v>
                </c:pt>
                <c:pt idx="11">
                  <c:v>Dec</c:v>
                </c:pt>
                <c:pt idx="12">
                  <c:v>43101</c:v>
                </c:pt>
                <c:pt idx="13">
                  <c:v>Feb</c:v>
                </c:pt>
              </c:strCache>
            </c:strRef>
          </c:cat>
          <c:val>
            <c:numRef>
              <c:f>Workings!$B$271:$O$271</c:f>
              <c:numCache>
                <c:formatCode>General</c:formatCode>
                <c:ptCount val="14"/>
                <c:pt idx="0">
                  <c:v>1395</c:v>
                </c:pt>
                <c:pt idx="1">
                  <c:v>1149</c:v>
                </c:pt>
                <c:pt idx="2">
                  <c:v>1131</c:v>
                </c:pt>
                <c:pt idx="3">
                  <c:v>1338</c:v>
                </c:pt>
                <c:pt idx="4">
                  <c:v>1395</c:v>
                </c:pt>
                <c:pt idx="5">
                  <c:v>1069</c:v>
                </c:pt>
                <c:pt idx="6">
                  <c:v>1495</c:v>
                </c:pt>
                <c:pt idx="7">
                  <c:v>1949</c:v>
                </c:pt>
                <c:pt idx="8">
                  <c:v>1247</c:v>
                </c:pt>
                <c:pt idx="9">
                  <c:v>1515</c:v>
                </c:pt>
                <c:pt idx="10">
                  <c:v>1495</c:v>
                </c:pt>
                <c:pt idx="11">
                  <c:v>1448</c:v>
                </c:pt>
                <c:pt idx="12">
                  <c:v>1117</c:v>
                </c:pt>
                <c:pt idx="13">
                  <c:v>1234</c:v>
                </c:pt>
              </c:numCache>
            </c:numRef>
          </c:val>
          <c:extLst>
            <c:ext xmlns:c16="http://schemas.microsoft.com/office/drawing/2014/chart" uri="{C3380CC4-5D6E-409C-BE32-E72D297353CC}">
              <c16:uniqueId val="{00000001-7857-4C4F-831B-B254442B44BA}"/>
            </c:ext>
          </c:extLst>
        </c:ser>
        <c:dLbls>
          <c:showLegendKey val="0"/>
          <c:showVal val="0"/>
          <c:showCatName val="0"/>
          <c:showSerName val="0"/>
          <c:showPercent val="0"/>
          <c:showBubbleSize val="0"/>
        </c:dLbls>
        <c:gapWidth val="219"/>
        <c:overlap val="-27"/>
        <c:axId val="582636928"/>
        <c:axId val="1"/>
      </c:barChart>
      <c:catAx>
        <c:axId val="582636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36928"/>
        <c:crosses val="autoZero"/>
        <c:crossBetween val="between"/>
      </c:valAx>
      <c:spPr>
        <a:noFill/>
        <a:ln w="25400">
          <a:noFill/>
        </a:ln>
      </c:spPr>
    </c:plotArea>
    <c:legend>
      <c:legendPos val="r"/>
      <c:overlay val="0"/>
      <c:spPr>
        <a:noFill/>
        <a:ln w="25400">
          <a:noFill/>
        </a:ln>
      </c:spPr>
      <c:txPr>
        <a:bodyPr/>
        <a:lstStyle/>
        <a:p>
          <a:pPr>
            <a:defRPr sz="17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600" b="1" i="0" u="sng" strike="noStrike" baseline="0">
                <a:solidFill>
                  <a:srgbClr val="008000"/>
                </a:solidFill>
                <a:latin typeface="Calibri"/>
                <a:ea typeface="Calibri"/>
                <a:cs typeface="Calibri"/>
              </a:defRPr>
            </a:pPr>
            <a:r>
              <a:rPr lang="en-US">
                <a:solidFill>
                  <a:srgbClr val="008000"/>
                </a:solidFill>
              </a:rPr>
              <a:t>INFLATION RATES, 2022 - 2023</a:t>
            </a:r>
          </a:p>
        </c:rich>
      </c:tx>
      <c:overlay val="0"/>
      <c:spPr>
        <a:noFill/>
        <a:ln w="25400">
          <a:noFill/>
        </a:ln>
      </c:spPr>
    </c:title>
    <c:autoTitleDeleted val="0"/>
    <c:plotArea>
      <c:layout>
        <c:manualLayout>
          <c:layoutTarget val="inner"/>
          <c:xMode val="edge"/>
          <c:yMode val="edge"/>
          <c:x val="7.643895635048624E-2"/>
          <c:y val="0.18195348441948231"/>
          <c:w val="0.9004942684585906"/>
          <c:h val="0.76408349782332419"/>
        </c:manualLayout>
      </c:layout>
      <c:lineChart>
        <c:grouping val="standard"/>
        <c:varyColors val="0"/>
        <c:ser>
          <c:idx val="0"/>
          <c:order val="0"/>
          <c:tx>
            <c:strRef>
              <c:f>Workings!$A$70</c:f>
              <c:strCache>
                <c:ptCount val="1"/>
                <c:pt idx="0">
                  <c:v>Monthly</c:v>
                </c:pt>
              </c:strCache>
            </c:strRef>
          </c:tx>
          <c:spPr>
            <a:ln w="28575" cap="rnd">
              <a:solidFill>
                <a:schemeClr val="bg2">
                  <a:lumMod val="25000"/>
                </a:schemeClr>
              </a:solidFill>
              <a:round/>
            </a:ln>
            <a:effectLst/>
          </c:spPr>
          <c:marker>
            <c:symbol val="circle"/>
            <c:size val="5"/>
            <c:spPr>
              <a:solidFill>
                <a:schemeClr val="bg2">
                  <a:lumMod val="25000"/>
                </a:schemeClr>
              </a:solidFill>
              <a:ln w="9525">
                <a:solidFill>
                  <a:schemeClr val="accent5">
                    <a:shade val="76000"/>
                  </a:schemeClr>
                </a:solidFill>
              </a:ln>
              <a:effectLst/>
            </c:spPr>
          </c:marker>
          <c:cat>
            <c:strRef>
              <c:f>(Workings!$BA$69:$BN$69,Workings!$BO$69,Workings!$BP$69,Workings!$BQ$69:$BS$69)</c:f>
              <c:strCache>
                <c:ptCount val="19"/>
                <c:pt idx="0">
                  <c:v> Jan 22</c:v>
                </c:pt>
                <c:pt idx="1">
                  <c:v> Feb </c:v>
                </c:pt>
                <c:pt idx="2">
                  <c:v> Mar</c:v>
                </c:pt>
                <c:pt idx="3">
                  <c:v> Apr</c:v>
                </c:pt>
                <c:pt idx="4">
                  <c:v> May</c:v>
                </c:pt>
                <c:pt idx="5">
                  <c:v> Jun</c:v>
                </c:pt>
                <c:pt idx="6">
                  <c:v> Jul</c:v>
                </c:pt>
                <c:pt idx="7">
                  <c:v> Aug</c:v>
                </c:pt>
                <c:pt idx="8">
                  <c:v> Sep</c:v>
                </c:pt>
                <c:pt idx="9">
                  <c:v> Oct</c:v>
                </c:pt>
                <c:pt idx="10">
                  <c:v> Nov</c:v>
                </c:pt>
                <c:pt idx="11">
                  <c:v> Dec</c:v>
                </c:pt>
                <c:pt idx="12">
                  <c:v> Jan 2023</c:v>
                </c:pt>
                <c:pt idx="13">
                  <c:v> Feb</c:v>
                </c:pt>
                <c:pt idx="14">
                  <c:v> Mar</c:v>
                </c:pt>
                <c:pt idx="15">
                  <c:v> Apr</c:v>
                </c:pt>
                <c:pt idx="16">
                  <c:v> May</c:v>
                </c:pt>
                <c:pt idx="17">
                  <c:v> Jun</c:v>
                </c:pt>
                <c:pt idx="18">
                  <c:v> Jul</c:v>
                </c:pt>
              </c:strCache>
            </c:strRef>
          </c:cat>
          <c:val>
            <c:numRef>
              <c:f>(Workings!$BA$70:$BN$70,Workings!$BO$70,Workings!$BP$70,Workings!$BQ$70:$BS$70)</c:f>
              <c:numCache>
                <c:formatCode>General</c:formatCode>
                <c:ptCount val="19"/>
                <c:pt idx="0">
                  <c:v>0.3993782310830491</c:v>
                </c:pt>
                <c:pt idx="1">
                  <c:v>0.33848570051869309</c:v>
                </c:pt>
                <c:pt idx="2">
                  <c:v>0.28785477530819764</c:v>
                </c:pt>
                <c:pt idx="3">
                  <c:v>0.26529301934799671</c:v>
                </c:pt>
                <c:pt idx="4">
                  <c:v>0.6650123975607134</c:v>
                </c:pt>
                <c:pt idx="5">
                  <c:v>0.4467983417722971</c:v>
                </c:pt>
                <c:pt idx="6">
                  <c:v>0.14831767574738461</c:v>
                </c:pt>
                <c:pt idx="7">
                  <c:v>0.22366289774735931</c:v>
                </c:pt>
                <c:pt idx="8">
                  <c:v>0.15759898042471268</c:v>
                </c:pt>
                <c:pt idx="9">
                  <c:v>-7.2924574198956871E-2</c:v>
                </c:pt>
                <c:pt idx="10">
                  <c:v>1.8735435797889721E-2</c:v>
                </c:pt>
                <c:pt idx="11">
                  <c:v>0.49</c:v>
                </c:pt>
                <c:pt idx="12">
                  <c:v>0.96</c:v>
                </c:pt>
                <c:pt idx="13">
                  <c:v>0.22</c:v>
                </c:pt>
                <c:pt idx="14" formatCode="#,##0.00">
                  <c:v>0.38388177773607257</c:v>
                </c:pt>
                <c:pt idx="15">
                  <c:v>0.20886143578366523</c:v>
                </c:pt>
                <c:pt idx="16">
                  <c:v>-0.39711440767414163</c:v>
                </c:pt>
                <c:pt idx="17">
                  <c:v>0.10382111825350483</c:v>
                </c:pt>
                <c:pt idx="18">
                  <c:v>5.969980814730922E-2</c:v>
                </c:pt>
              </c:numCache>
            </c:numRef>
          </c:val>
          <c:smooth val="0"/>
          <c:extLst>
            <c:ext xmlns:c16="http://schemas.microsoft.com/office/drawing/2014/chart" uri="{C3380CC4-5D6E-409C-BE32-E72D297353CC}">
              <c16:uniqueId val="{00000000-6830-4DAD-AD8C-2B7214FFB4EB}"/>
            </c:ext>
          </c:extLst>
        </c:ser>
        <c:ser>
          <c:idx val="1"/>
          <c:order val="1"/>
          <c:tx>
            <c:strRef>
              <c:f>Workings!$A$71</c:f>
              <c:strCache>
                <c:ptCount val="1"/>
                <c:pt idx="0">
                  <c:v>Month-on-month</c:v>
                </c:pt>
              </c:strCache>
            </c:strRef>
          </c:tx>
          <c:spPr>
            <a:ln w="28575" cap="rnd">
              <a:solidFill>
                <a:srgbClr val="339966"/>
              </a:solidFill>
              <a:round/>
            </a:ln>
            <a:effectLst/>
          </c:spPr>
          <c:marker>
            <c:symbol val="circle"/>
            <c:size val="5"/>
            <c:spPr>
              <a:solidFill>
                <a:srgbClr val="008000"/>
              </a:solidFill>
              <a:ln w="9525">
                <a:solidFill>
                  <a:srgbClr val="339966"/>
                </a:solidFill>
              </a:ln>
              <a:effectLst/>
            </c:spPr>
          </c:marker>
          <c:cat>
            <c:strRef>
              <c:f>(Workings!$BA$69:$BN$69,Workings!$BO$69,Workings!$BP$69,Workings!$BQ$69:$BS$69)</c:f>
              <c:strCache>
                <c:ptCount val="19"/>
                <c:pt idx="0">
                  <c:v> Jan 22</c:v>
                </c:pt>
                <c:pt idx="1">
                  <c:v> Feb </c:v>
                </c:pt>
                <c:pt idx="2">
                  <c:v> Mar</c:v>
                </c:pt>
                <c:pt idx="3">
                  <c:v> Apr</c:v>
                </c:pt>
                <c:pt idx="4">
                  <c:v> May</c:v>
                </c:pt>
                <c:pt idx="5">
                  <c:v> Jun</c:v>
                </c:pt>
                <c:pt idx="6">
                  <c:v> Jul</c:v>
                </c:pt>
                <c:pt idx="7">
                  <c:v> Aug</c:v>
                </c:pt>
                <c:pt idx="8">
                  <c:v> Sep</c:v>
                </c:pt>
                <c:pt idx="9">
                  <c:v> Oct</c:v>
                </c:pt>
                <c:pt idx="10">
                  <c:v> Nov</c:v>
                </c:pt>
                <c:pt idx="11">
                  <c:v> Dec</c:v>
                </c:pt>
                <c:pt idx="12">
                  <c:v> Jan 2023</c:v>
                </c:pt>
                <c:pt idx="13">
                  <c:v> Feb</c:v>
                </c:pt>
                <c:pt idx="14">
                  <c:v> Mar</c:v>
                </c:pt>
                <c:pt idx="15">
                  <c:v> Apr</c:v>
                </c:pt>
                <c:pt idx="16">
                  <c:v> May</c:v>
                </c:pt>
                <c:pt idx="17">
                  <c:v> Jun</c:v>
                </c:pt>
                <c:pt idx="18">
                  <c:v> Jul</c:v>
                </c:pt>
              </c:strCache>
            </c:strRef>
          </c:cat>
          <c:val>
            <c:numRef>
              <c:f>(Workings!$BA$71:$BN$71,Workings!$BO$71,Workings!$BP$71,Workings!$BQ$71:$BS$71)</c:f>
              <c:numCache>
                <c:formatCode>General</c:formatCode>
                <c:ptCount val="19"/>
                <c:pt idx="0">
                  <c:v>0.17288877426586599</c:v>
                </c:pt>
                <c:pt idx="1">
                  <c:v>0.5634073835609823</c:v>
                </c:pt>
                <c:pt idx="2">
                  <c:v>1.0532867315757883</c:v>
                </c:pt>
                <c:pt idx="3">
                  <c:v>1.2355233301134396</c:v>
                </c:pt>
                <c:pt idx="4">
                  <c:v>2.4569499468976352</c:v>
                </c:pt>
                <c:pt idx="5">
                  <c:v>5.1931352746937547</c:v>
                </c:pt>
                <c:pt idx="6">
                  <c:v>2.4823173873081132</c:v>
                </c:pt>
                <c:pt idx="7">
                  <c:v>2.6315896111020627</c:v>
                </c:pt>
                <c:pt idx="8">
                  <c:v>3.098244610642459</c:v>
                </c:pt>
                <c:pt idx="9">
                  <c:v>2.93820056422912</c:v>
                </c:pt>
                <c:pt idx="10">
                  <c:v>2.84</c:v>
                </c:pt>
                <c:pt idx="11">
                  <c:v>3.42</c:v>
                </c:pt>
                <c:pt idx="12">
                  <c:v>3.99</c:v>
                </c:pt>
                <c:pt idx="13">
                  <c:v>3.87</c:v>
                </c:pt>
                <c:pt idx="14" formatCode="#,##0.00">
                  <c:v>3.9725474460163812</c:v>
                </c:pt>
                <c:pt idx="15">
                  <c:v>3.9140293354827236</c:v>
                </c:pt>
                <c:pt idx="16">
                  <c:v>2.817621821407335</c:v>
                </c:pt>
                <c:pt idx="17">
                  <c:v>2.4665493826310887</c:v>
                </c:pt>
                <c:pt idx="18">
                  <c:v>2.3758801900039566</c:v>
                </c:pt>
              </c:numCache>
            </c:numRef>
          </c:val>
          <c:smooth val="0"/>
          <c:extLst>
            <c:ext xmlns:c16="http://schemas.microsoft.com/office/drawing/2014/chart" uri="{C3380CC4-5D6E-409C-BE32-E72D297353CC}">
              <c16:uniqueId val="{00000001-6830-4DAD-AD8C-2B7214FFB4EB}"/>
            </c:ext>
          </c:extLst>
        </c:ser>
        <c:dLbls>
          <c:showLegendKey val="0"/>
          <c:showVal val="0"/>
          <c:showCatName val="0"/>
          <c:showSerName val="0"/>
          <c:showPercent val="0"/>
          <c:showBubbleSize val="0"/>
        </c:dLbls>
        <c:marker val="1"/>
        <c:smooth val="0"/>
        <c:axId val="582637760"/>
        <c:axId val="1"/>
      </c:lineChart>
      <c:catAx>
        <c:axId val="582637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1050" b="0" i="0" u="none" strike="noStrike" baseline="0">
                <a:solidFill>
                  <a:srgbClr val="333333"/>
                </a:solidFill>
                <a:latin typeface="Calibri"/>
                <a:ea typeface="Calibri"/>
                <a:cs typeface="Calibri"/>
              </a:defRPr>
            </a:pPr>
            <a:endParaRPr lang="en-US"/>
          </a:p>
        </c:txPr>
        <c:crossAx val="1"/>
        <c:crosses val="autoZero"/>
        <c:auto val="0"/>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050" b="0" i="0" u="none" strike="noStrike" baseline="0">
                    <a:solidFill>
                      <a:srgbClr val="333333"/>
                    </a:solidFill>
                    <a:latin typeface="Calibri"/>
                    <a:ea typeface="Calibri"/>
                    <a:cs typeface="Calibri"/>
                  </a:defRPr>
                </a:pPr>
                <a:r>
                  <a:rPr lang="en-US"/>
                  <a:t>%Change in CPI</a:t>
                </a:r>
              </a:p>
            </c:rich>
          </c:tx>
          <c:layout>
            <c:manualLayout>
              <c:xMode val="edge"/>
              <c:yMode val="edge"/>
              <c:x val="1.67641615686508E-2"/>
              <c:y val="0.32105526192787542"/>
            </c:manualLayout>
          </c:layout>
          <c:overlay val="0"/>
          <c:spPr>
            <a:noFill/>
            <a:ln w="25400">
              <a:noFill/>
            </a:ln>
          </c:spPr>
        </c:title>
        <c:numFmt formatCode="0" sourceLinked="0"/>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82637760"/>
        <c:crosses val="autoZero"/>
        <c:crossBetween val="between"/>
        <c:majorUnit val="1"/>
      </c:valAx>
      <c:spPr>
        <a:noFill/>
        <a:ln w="25400">
          <a:noFill/>
        </a:ln>
      </c:spPr>
    </c:plotArea>
    <c:legend>
      <c:legendPos val="r"/>
      <c:layout>
        <c:manualLayout>
          <c:xMode val="edge"/>
          <c:yMode val="edge"/>
          <c:x val="0.2750642747688174"/>
          <c:y val="0.13158240652203243"/>
          <c:w val="0.47753649210351951"/>
          <c:h val="0.16271704896582459"/>
        </c:manualLayout>
      </c:layout>
      <c:overlay val="0"/>
      <c:spPr>
        <a:noFill/>
        <a:ln w="25400">
          <a:noFill/>
        </a:ln>
      </c:spPr>
      <c:txPr>
        <a:bodyPr/>
        <a:lstStyle/>
        <a:p>
          <a:pPr>
            <a:defRPr sz="85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8" Type="http://schemas.openxmlformats.org/officeDocument/2006/relationships/chart" Target="../charts/chart8.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73.xml"/><Relationship Id="rId2" Type="http://schemas.openxmlformats.org/officeDocument/2006/relationships/chart" Target="../charts/chart72.xml"/><Relationship Id="rId1" Type="http://schemas.openxmlformats.org/officeDocument/2006/relationships/chart" Target="../charts/chart71.xml"/><Relationship Id="rId5" Type="http://schemas.openxmlformats.org/officeDocument/2006/relationships/chart" Target="../charts/chart75.xml"/><Relationship Id="rId4" Type="http://schemas.openxmlformats.org/officeDocument/2006/relationships/chart" Target="../charts/chart74.xml"/></Relationships>
</file>

<file path=xl/drawings/_rels/drawing1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77.xml"/><Relationship Id="rId1" Type="http://schemas.openxmlformats.org/officeDocument/2006/relationships/chart" Target="../charts/chart76.xml"/><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13" Type="http://schemas.openxmlformats.org/officeDocument/2006/relationships/chart" Target="../charts/chart49.xml"/><Relationship Id="rId18" Type="http://schemas.openxmlformats.org/officeDocument/2006/relationships/chart" Target="../charts/chart54.xml"/><Relationship Id="rId26" Type="http://schemas.openxmlformats.org/officeDocument/2006/relationships/chart" Target="../charts/chart62.xml"/><Relationship Id="rId3" Type="http://schemas.openxmlformats.org/officeDocument/2006/relationships/chart" Target="../charts/chart39.xml"/><Relationship Id="rId21" Type="http://schemas.openxmlformats.org/officeDocument/2006/relationships/chart" Target="../charts/chart57.xml"/><Relationship Id="rId34" Type="http://schemas.openxmlformats.org/officeDocument/2006/relationships/chart" Target="../charts/chart70.xml"/><Relationship Id="rId7" Type="http://schemas.openxmlformats.org/officeDocument/2006/relationships/chart" Target="../charts/chart43.xml"/><Relationship Id="rId12" Type="http://schemas.openxmlformats.org/officeDocument/2006/relationships/chart" Target="../charts/chart48.xml"/><Relationship Id="rId17" Type="http://schemas.openxmlformats.org/officeDocument/2006/relationships/chart" Target="../charts/chart53.xml"/><Relationship Id="rId25" Type="http://schemas.openxmlformats.org/officeDocument/2006/relationships/chart" Target="../charts/chart61.xml"/><Relationship Id="rId33" Type="http://schemas.openxmlformats.org/officeDocument/2006/relationships/chart" Target="../charts/chart69.xml"/><Relationship Id="rId2" Type="http://schemas.openxmlformats.org/officeDocument/2006/relationships/chart" Target="../charts/chart38.xml"/><Relationship Id="rId16" Type="http://schemas.openxmlformats.org/officeDocument/2006/relationships/chart" Target="../charts/chart52.xml"/><Relationship Id="rId20" Type="http://schemas.openxmlformats.org/officeDocument/2006/relationships/chart" Target="../charts/chart56.xml"/><Relationship Id="rId29" Type="http://schemas.openxmlformats.org/officeDocument/2006/relationships/chart" Target="../charts/chart65.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24" Type="http://schemas.openxmlformats.org/officeDocument/2006/relationships/chart" Target="../charts/chart60.xml"/><Relationship Id="rId32" Type="http://schemas.openxmlformats.org/officeDocument/2006/relationships/chart" Target="../charts/chart68.xml"/><Relationship Id="rId5" Type="http://schemas.openxmlformats.org/officeDocument/2006/relationships/chart" Target="../charts/chart41.xml"/><Relationship Id="rId15" Type="http://schemas.openxmlformats.org/officeDocument/2006/relationships/chart" Target="../charts/chart51.xml"/><Relationship Id="rId23" Type="http://schemas.openxmlformats.org/officeDocument/2006/relationships/chart" Target="../charts/chart59.xml"/><Relationship Id="rId28" Type="http://schemas.openxmlformats.org/officeDocument/2006/relationships/chart" Target="../charts/chart64.xml"/><Relationship Id="rId10" Type="http://schemas.openxmlformats.org/officeDocument/2006/relationships/chart" Target="../charts/chart46.xml"/><Relationship Id="rId19" Type="http://schemas.openxmlformats.org/officeDocument/2006/relationships/chart" Target="../charts/chart55.xml"/><Relationship Id="rId31" Type="http://schemas.openxmlformats.org/officeDocument/2006/relationships/chart" Target="../charts/chart67.xml"/><Relationship Id="rId4" Type="http://schemas.openxmlformats.org/officeDocument/2006/relationships/chart" Target="../charts/chart40.xml"/><Relationship Id="rId9" Type="http://schemas.openxmlformats.org/officeDocument/2006/relationships/chart" Target="../charts/chart45.xml"/><Relationship Id="rId14" Type="http://schemas.openxmlformats.org/officeDocument/2006/relationships/chart" Target="../charts/chart50.xml"/><Relationship Id="rId22" Type="http://schemas.openxmlformats.org/officeDocument/2006/relationships/chart" Target="../charts/chart58.xml"/><Relationship Id="rId27" Type="http://schemas.openxmlformats.org/officeDocument/2006/relationships/chart" Target="../charts/chart63.xml"/><Relationship Id="rId30" Type="http://schemas.openxmlformats.org/officeDocument/2006/relationships/chart" Target="../charts/chart66.xml"/><Relationship Id="rId8" Type="http://schemas.openxmlformats.org/officeDocument/2006/relationships/chart" Target="../charts/chart44.xml"/></Relationships>
</file>

<file path=xl/drawings/drawing1.xml><?xml version="1.0" encoding="utf-8"?>
<xdr:wsDr xmlns:xdr="http://schemas.openxmlformats.org/drawingml/2006/spreadsheetDrawing" xmlns:a="http://schemas.openxmlformats.org/drawingml/2006/main">
  <xdr:twoCellAnchor>
    <xdr:from>
      <xdr:col>2</xdr:col>
      <xdr:colOff>19050</xdr:colOff>
      <xdr:row>142</xdr:row>
      <xdr:rowOff>9524</xdr:rowOff>
    </xdr:from>
    <xdr:to>
      <xdr:col>51</xdr:col>
      <xdr:colOff>428090</xdr:colOff>
      <xdr:row>160</xdr:row>
      <xdr:rowOff>9524</xdr:rowOff>
    </xdr:to>
    <xdr:graphicFrame macro="">
      <xdr:nvGraphicFramePr>
        <xdr:cNvPr id="958629" name="Chart 2">
          <a:extLst>
            <a:ext uri="{FF2B5EF4-FFF2-40B4-BE49-F238E27FC236}">
              <a16:creationId xmlns:a16="http://schemas.microsoft.com/office/drawing/2014/main" id="{507E6C39-F535-F672-D283-20643C5164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51</xdr:col>
      <xdr:colOff>556516</xdr:colOff>
      <xdr:row>142</xdr:row>
      <xdr:rowOff>10703</xdr:rowOff>
    </xdr:from>
    <xdr:to>
      <xdr:col>63</xdr:col>
      <xdr:colOff>599721</xdr:colOff>
      <xdr:row>160</xdr:row>
      <xdr:rowOff>10703</xdr:rowOff>
    </xdr:to>
    <xdr:graphicFrame macro="">
      <xdr:nvGraphicFramePr>
        <xdr:cNvPr id="958630" name="Chart 3">
          <a:extLst>
            <a:ext uri="{FF2B5EF4-FFF2-40B4-BE49-F238E27FC236}">
              <a16:creationId xmlns:a16="http://schemas.microsoft.com/office/drawing/2014/main" id="{8A0F6886-5A1A-3208-1778-C1396C1BF8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609600</xdr:colOff>
      <xdr:row>213</xdr:row>
      <xdr:rowOff>123825</xdr:rowOff>
    </xdr:from>
    <xdr:to>
      <xdr:col>20</xdr:col>
      <xdr:colOff>638175</xdr:colOff>
      <xdr:row>221</xdr:row>
      <xdr:rowOff>180975</xdr:rowOff>
    </xdr:to>
    <xdr:graphicFrame macro="">
      <xdr:nvGraphicFramePr>
        <xdr:cNvPr id="958631" name="Chart 5">
          <a:extLst>
            <a:ext uri="{FF2B5EF4-FFF2-40B4-BE49-F238E27FC236}">
              <a16:creationId xmlns:a16="http://schemas.microsoft.com/office/drawing/2014/main" id="{0666C3AE-4CEC-7951-39E5-08D9FAFA0A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152400</xdr:colOff>
      <xdr:row>213</xdr:row>
      <xdr:rowOff>142875</xdr:rowOff>
    </xdr:from>
    <xdr:to>
      <xdr:col>11</xdr:col>
      <xdr:colOff>428625</xdr:colOff>
      <xdr:row>221</xdr:row>
      <xdr:rowOff>209550</xdr:rowOff>
    </xdr:to>
    <xdr:graphicFrame macro="">
      <xdr:nvGraphicFramePr>
        <xdr:cNvPr id="958632" name="Chart 6">
          <a:extLst>
            <a:ext uri="{FF2B5EF4-FFF2-40B4-BE49-F238E27FC236}">
              <a16:creationId xmlns:a16="http://schemas.microsoft.com/office/drawing/2014/main" id="{9CB0E42E-96A1-1D50-7B26-F4C996E9C3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82</xdr:col>
      <xdr:colOff>866775</xdr:colOff>
      <xdr:row>88</xdr:row>
      <xdr:rowOff>9525</xdr:rowOff>
    </xdr:from>
    <xdr:to>
      <xdr:col>93</xdr:col>
      <xdr:colOff>400050</xdr:colOff>
      <xdr:row>98</xdr:row>
      <xdr:rowOff>28575</xdr:rowOff>
    </xdr:to>
    <xdr:graphicFrame macro="">
      <xdr:nvGraphicFramePr>
        <xdr:cNvPr id="958633" name="Chart 8">
          <a:extLst>
            <a:ext uri="{FF2B5EF4-FFF2-40B4-BE49-F238E27FC236}">
              <a16:creationId xmlns:a16="http://schemas.microsoft.com/office/drawing/2014/main" id="{D9BD941A-499A-A7F0-1882-1D9C1C2D7B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29134</xdr:colOff>
      <xdr:row>14</xdr:row>
      <xdr:rowOff>99563</xdr:rowOff>
    </xdr:from>
    <xdr:to>
      <xdr:col>57</xdr:col>
      <xdr:colOff>764352</xdr:colOff>
      <xdr:row>30</xdr:row>
      <xdr:rowOff>23922</xdr:rowOff>
    </xdr:to>
    <xdr:graphicFrame macro="">
      <xdr:nvGraphicFramePr>
        <xdr:cNvPr id="958634" name="Chart 9">
          <a:extLst>
            <a:ext uri="{FF2B5EF4-FFF2-40B4-BE49-F238E27FC236}">
              <a16:creationId xmlns:a16="http://schemas.microsoft.com/office/drawing/2014/main" id="{CDDDF0A0-BFFC-6D56-F814-AC866491D9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82</xdr:col>
      <xdr:colOff>628650</xdr:colOff>
      <xdr:row>211</xdr:row>
      <xdr:rowOff>28575</xdr:rowOff>
    </xdr:from>
    <xdr:to>
      <xdr:col>92</xdr:col>
      <xdr:colOff>533400</xdr:colOff>
      <xdr:row>220</xdr:row>
      <xdr:rowOff>28575</xdr:rowOff>
    </xdr:to>
    <xdr:graphicFrame macro="">
      <xdr:nvGraphicFramePr>
        <xdr:cNvPr id="958635" name="Chart 10">
          <a:extLst>
            <a:ext uri="{FF2B5EF4-FFF2-40B4-BE49-F238E27FC236}">
              <a16:creationId xmlns:a16="http://schemas.microsoft.com/office/drawing/2014/main" id="{7479E04F-2BD7-A626-1559-C93092A76A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82</xdr:col>
      <xdr:colOff>800100</xdr:colOff>
      <xdr:row>201</xdr:row>
      <xdr:rowOff>47625</xdr:rowOff>
    </xdr:from>
    <xdr:to>
      <xdr:col>93</xdr:col>
      <xdr:colOff>104775</xdr:colOff>
      <xdr:row>210</xdr:row>
      <xdr:rowOff>76200</xdr:rowOff>
    </xdr:to>
    <xdr:graphicFrame macro="">
      <xdr:nvGraphicFramePr>
        <xdr:cNvPr id="958636" name="Chart 11">
          <a:extLst>
            <a:ext uri="{FF2B5EF4-FFF2-40B4-BE49-F238E27FC236}">
              <a16:creationId xmlns:a16="http://schemas.microsoft.com/office/drawing/2014/main" id="{FCF9679F-DED1-3B37-39B2-84C57DA9E8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133349</xdr:colOff>
      <xdr:row>50</xdr:row>
      <xdr:rowOff>145230</xdr:rowOff>
    </xdr:from>
    <xdr:to>
      <xdr:col>58</xdr:col>
      <xdr:colOff>540926</xdr:colOff>
      <xdr:row>66</xdr:row>
      <xdr:rowOff>30930</xdr:rowOff>
    </xdr:to>
    <xdr:graphicFrame macro="">
      <xdr:nvGraphicFramePr>
        <xdr:cNvPr id="958637" name="Chart 13">
          <a:extLst>
            <a:ext uri="{FF2B5EF4-FFF2-40B4-BE49-F238E27FC236}">
              <a16:creationId xmlns:a16="http://schemas.microsoft.com/office/drawing/2014/main" id="{2305C4DC-A5A0-61F4-FA45-1F601EA6AB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82</xdr:col>
      <xdr:colOff>333375</xdr:colOff>
      <xdr:row>117</xdr:row>
      <xdr:rowOff>0</xdr:rowOff>
    </xdr:from>
    <xdr:to>
      <xdr:col>90</xdr:col>
      <xdr:colOff>533400</xdr:colOff>
      <xdr:row>129</xdr:row>
      <xdr:rowOff>0</xdr:rowOff>
    </xdr:to>
    <xdr:graphicFrame macro="">
      <xdr:nvGraphicFramePr>
        <xdr:cNvPr id="958638" name="Chart 14">
          <a:extLst>
            <a:ext uri="{FF2B5EF4-FFF2-40B4-BE49-F238E27FC236}">
              <a16:creationId xmlns:a16="http://schemas.microsoft.com/office/drawing/2014/main" id="{985E59B0-B5A2-B50E-83A8-FF82BA12E8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82</xdr:col>
      <xdr:colOff>1133475</xdr:colOff>
      <xdr:row>71</xdr:row>
      <xdr:rowOff>161925</xdr:rowOff>
    </xdr:from>
    <xdr:to>
      <xdr:col>91</xdr:col>
      <xdr:colOff>523875</xdr:colOff>
      <xdr:row>88</xdr:row>
      <xdr:rowOff>47625</xdr:rowOff>
    </xdr:to>
    <xdr:graphicFrame macro="">
      <xdr:nvGraphicFramePr>
        <xdr:cNvPr id="958639" name="Chart 15">
          <a:extLst>
            <a:ext uri="{FF2B5EF4-FFF2-40B4-BE49-F238E27FC236}">
              <a16:creationId xmlns:a16="http://schemas.microsoft.com/office/drawing/2014/main" id="{D73EC09F-7E89-A80B-ECA6-5F963FB130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82</xdr:col>
      <xdr:colOff>1266825</xdr:colOff>
      <xdr:row>96</xdr:row>
      <xdr:rowOff>9525</xdr:rowOff>
    </xdr:from>
    <xdr:to>
      <xdr:col>92</xdr:col>
      <xdr:colOff>276225</xdr:colOff>
      <xdr:row>107</xdr:row>
      <xdr:rowOff>0</xdr:rowOff>
    </xdr:to>
    <xdr:graphicFrame macro="">
      <xdr:nvGraphicFramePr>
        <xdr:cNvPr id="958640" name="Chart 16">
          <a:extLst>
            <a:ext uri="{FF2B5EF4-FFF2-40B4-BE49-F238E27FC236}">
              <a16:creationId xmlns:a16="http://schemas.microsoft.com/office/drawing/2014/main" id="{4DF01EE3-F526-D57D-FF13-7DCD7A88F9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82</xdr:col>
      <xdr:colOff>695325</xdr:colOff>
      <xdr:row>221</xdr:row>
      <xdr:rowOff>314325</xdr:rowOff>
    </xdr:from>
    <xdr:to>
      <xdr:col>92</xdr:col>
      <xdr:colOff>66675</xdr:colOff>
      <xdr:row>226</xdr:row>
      <xdr:rowOff>200025</xdr:rowOff>
    </xdr:to>
    <xdr:graphicFrame macro="">
      <xdr:nvGraphicFramePr>
        <xdr:cNvPr id="958641" name="Chart 17">
          <a:extLst>
            <a:ext uri="{FF2B5EF4-FFF2-40B4-BE49-F238E27FC236}">
              <a16:creationId xmlns:a16="http://schemas.microsoft.com/office/drawing/2014/main" id="{B0FF28E4-91B8-0F9B-67F7-AD4848F49F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82</xdr:col>
      <xdr:colOff>695325</xdr:colOff>
      <xdr:row>227</xdr:row>
      <xdr:rowOff>114300</xdr:rowOff>
    </xdr:from>
    <xdr:to>
      <xdr:col>92</xdr:col>
      <xdr:colOff>361950</xdr:colOff>
      <xdr:row>232</xdr:row>
      <xdr:rowOff>0</xdr:rowOff>
    </xdr:to>
    <xdr:graphicFrame macro="">
      <xdr:nvGraphicFramePr>
        <xdr:cNvPr id="958642" name="Chart 18">
          <a:extLst>
            <a:ext uri="{FF2B5EF4-FFF2-40B4-BE49-F238E27FC236}">
              <a16:creationId xmlns:a16="http://schemas.microsoft.com/office/drawing/2014/main" id="{5C598A18-479F-A899-A9A6-76CBB746E6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58</xdr:col>
      <xdr:colOff>258704</xdr:colOff>
      <xdr:row>85</xdr:row>
      <xdr:rowOff>87956</xdr:rowOff>
    </xdr:from>
    <xdr:to>
      <xdr:col>69</xdr:col>
      <xdr:colOff>668496</xdr:colOff>
      <xdr:row>95</xdr:row>
      <xdr:rowOff>49856</xdr:rowOff>
    </xdr:to>
    <xdr:graphicFrame macro="">
      <xdr:nvGraphicFramePr>
        <xdr:cNvPr id="958643" name="Chart 19">
          <a:extLst>
            <a:ext uri="{FF2B5EF4-FFF2-40B4-BE49-F238E27FC236}">
              <a16:creationId xmlns:a16="http://schemas.microsoft.com/office/drawing/2014/main" id="{1A09283E-E809-A4A4-7051-3C763399CE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58</xdr:col>
      <xdr:colOff>376297</xdr:colOff>
      <xdr:row>116</xdr:row>
      <xdr:rowOff>145063</xdr:rowOff>
    </xdr:from>
    <xdr:to>
      <xdr:col>69</xdr:col>
      <xdr:colOff>554808</xdr:colOff>
      <xdr:row>129</xdr:row>
      <xdr:rowOff>97438</xdr:rowOff>
    </xdr:to>
    <xdr:graphicFrame macro="">
      <xdr:nvGraphicFramePr>
        <xdr:cNvPr id="958644" name="Chart 20">
          <a:extLst>
            <a:ext uri="{FF2B5EF4-FFF2-40B4-BE49-F238E27FC236}">
              <a16:creationId xmlns:a16="http://schemas.microsoft.com/office/drawing/2014/main" id="{B7BE3E73-153D-7A62-76A6-AB930EA30B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10</xdr:col>
      <xdr:colOff>0</xdr:colOff>
      <xdr:row>196</xdr:row>
      <xdr:rowOff>152400</xdr:rowOff>
    </xdr:from>
    <xdr:to>
      <xdr:col>20</xdr:col>
      <xdr:colOff>590550</xdr:colOff>
      <xdr:row>204</xdr:row>
      <xdr:rowOff>266700</xdr:rowOff>
    </xdr:to>
    <xdr:graphicFrame macro="">
      <xdr:nvGraphicFramePr>
        <xdr:cNvPr id="958645" name="Chart 23">
          <a:extLst>
            <a:ext uri="{FF2B5EF4-FFF2-40B4-BE49-F238E27FC236}">
              <a16:creationId xmlns:a16="http://schemas.microsoft.com/office/drawing/2014/main" id="{29F755EF-0339-8942-8BBD-056ED8ABD9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xdr:col>
      <xdr:colOff>180975</xdr:colOff>
      <xdr:row>196</xdr:row>
      <xdr:rowOff>142875</xdr:rowOff>
    </xdr:from>
    <xdr:to>
      <xdr:col>9</xdr:col>
      <xdr:colOff>590550</xdr:colOff>
      <xdr:row>205</xdr:row>
      <xdr:rowOff>0</xdr:rowOff>
    </xdr:to>
    <xdr:graphicFrame macro="">
      <xdr:nvGraphicFramePr>
        <xdr:cNvPr id="958646" name="Chart 24">
          <a:extLst>
            <a:ext uri="{FF2B5EF4-FFF2-40B4-BE49-F238E27FC236}">
              <a16:creationId xmlns:a16="http://schemas.microsoft.com/office/drawing/2014/main" id="{F65EE2CF-EE47-E26B-75FF-328667A2FB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82</xdr:col>
      <xdr:colOff>695325</xdr:colOff>
      <xdr:row>270</xdr:row>
      <xdr:rowOff>0</xdr:rowOff>
    </xdr:from>
    <xdr:to>
      <xdr:col>92</xdr:col>
      <xdr:colOff>66675</xdr:colOff>
      <xdr:row>375</xdr:row>
      <xdr:rowOff>200025</xdr:rowOff>
    </xdr:to>
    <xdr:graphicFrame macro="">
      <xdr:nvGraphicFramePr>
        <xdr:cNvPr id="958647" name="Chart 25">
          <a:extLst>
            <a:ext uri="{FF2B5EF4-FFF2-40B4-BE49-F238E27FC236}">
              <a16:creationId xmlns:a16="http://schemas.microsoft.com/office/drawing/2014/main" id="{81D5AD2D-7C21-2EFB-7F32-A2963CA3DA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58</xdr:col>
      <xdr:colOff>47037</xdr:colOff>
      <xdr:row>14</xdr:row>
      <xdr:rowOff>118135</xdr:rowOff>
    </xdr:from>
    <xdr:to>
      <xdr:col>69</xdr:col>
      <xdr:colOff>535903</xdr:colOff>
      <xdr:row>30</xdr:row>
      <xdr:rowOff>53700</xdr:rowOff>
    </xdr:to>
    <xdr:graphicFrame macro="">
      <xdr:nvGraphicFramePr>
        <xdr:cNvPr id="958648" name="Chart 27">
          <a:extLst>
            <a:ext uri="{FF2B5EF4-FFF2-40B4-BE49-F238E27FC236}">
              <a16:creationId xmlns:a16="http://schemas.microsoft.com/office/drawing/2014/main" id="{5C4F7133-891A-5AFB-3193-7BF2AF4E88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105894</xdr:colOff>
      <xdr:row>85</xdr:row>
      <xdr:rowOff>114300</xdr:rowOff>
    </xdr:from>
    <xdr:to>
      <xdr:col>57</xdr:col>
      <xdr:colOff>858425</xdr:colOff>
      <xdr:row>95</xdr:row>
      <xdr:rowOff>76200</xdr:rowOff>
    </xdr:to>
    <xdr:graphicFrame macro="">
      <xdr:nvGraphicFramePr>
        <xdr:cNvPr id="958649" name="Chart 7">
          <a:extLst>
            <a:ext uri="{FF2B5EF4-FFF2-40B4-BE49-F238E27FC236}">
              <a16:creationId xmlns:a16="http://schemas.microsoft.com/office/drawing/2014/main" id="{07EFB440-B439-75FA-B400-08C5EB448E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xdr:col>
      <xdr:colOff>95249</xdr:colOff>
      <xdr:row>379</xdr:row>
      <xdr:rowOff>95250</xdr:rowOff>
    </xdr:from>
    <xdr:to>
      <xdr:col>57</xdr:col>
      <xdr:colOff>740833</xdr:colOff>
      <xdr:row>389</xdr:row>
      <xdr:rowOff>161925</xdr:rowOff>
    </xdr:to>
    <xdr:graphicFrame macro="">
      <xdr:nvGraphicFramePr>
        <xdr:cNvPr id="958650" name="Chart 1">
          <a:extLst>
            <a:ext uri="{FF2B5EF4-FFF2-40B4-BE49-F238E27FC236}">
              <a16:creationId xmlns:a16="http://schemas.microsoft.com/office/drawing/2014/main" id="{E4CBD2C7-1860-8CA3-4328-C910D6562F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58</xdr:col>
      <xdr:colOff>35279</xdr:colOff>
      <xdr:row>379</xdr:row>
      <xdr:rowOff>140719</xdr:rowOff>
    </xdr:from>
    <xdr:to>
      <xdr:col>69</xdr:col>
      <xdr:colOff>676190</xdr:colOff>
      <xdr:row>389</xdr:row>
      <xdr:rowOff>169294</xdr:rowOff>
    </xdr:to>
    <xdr:graphicFrame macro="">
      <xdr:nvGraphicFramePr>
        <xdr:cNvPr id="958651" name="Chart 2">
          <a:extLst>
            <a:ext uri="{FF2B5EF4-FFF2-40B4-BE49-F238E27FC236}">
              <a16:creationId xmlns:a16="http://schemas.microsoft.com/office/drawing/2014/main" id="{37651069-F092-528B-9EF7-36463B026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xdr:col>
      <xdr:colOff>123822</xdr:colOff>
      <xdr:row>116</xdr:row>
      <xdr:rowOff>142875</xdr:rowOff>
    </xdr:from>
    <xdr:to>
      <xdr:col>58</xdr:col>
      <xdr:colOff>152871</xdr:colOff>
      <xdr:row>129</xdr:row>
      <xdr:rowOff>114300</xdr:rowOff>
    </xdr:to>
    <xdr:graphicFrame macro="">
      <xdr:nvGraphicFramePr>
        <xdr:cNvPr id="958652" name="Chart 29">
          <a:extLst>
            <a:ext uri="{FF2B5EF4-FFF2-40B4-BE49-F238E27FC236}">
              <a16:creationId xmlns:a16="http://schemas.microsoft.com/office/drawing/2014/main" id="{2CF9C01C-68D5-44F5-B889-7EB32F027A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82</xdr:col>
      <xdr:colOff>695325</xdr:colOff>
      <xdr:row>270</xdr:row>
      <xdr:rowOff>0</xdr:rowOff>
    </xdr:from>
    <xdr:to>
      <xdr:col>92</xdr:col>
      <xdr:colOff>66675</xdr:colOff>
      <xdr:row>289</xdr:row>
      <xdr:rowOff>200025</xdr:rowOff>
    </xdr:to>
    <xdr:graphicFrame macro="">
      <xdr:nvGraphicFramePr>
        <xdr:cNvPr id="958653" name="Chart 17">
          <a:extLst>
            <a:ext uri="{FF2B5EF4-FFF2-40B4-BE49-F238E27FC236}">
              <a16:creationId xmlns:a16="http://schemas.microsoft.com/office/drawing/2014/main" id="{F8BACFBD-AB03-5B73-57AD-75ABEBCA94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xdr:col>
      <xdr:colOff>2681</xdr:colOff>
      <xdr:row>344</xdr:row>
      <xdr:rowOff>104775</xdr:rowOff>
    </xdr:from>
    <xdr:to>
      <xdr:col>58</xdr:col>
      <xdr:colOff>11760</xdr:colOff>
      <xdr:row>354</xdr:row>
      <xdr:rowOff>142875</xdr:rowOff>
    </xdr:to>
    <xdr:graphicFrame macro="">
      <xdr:nvGraphicFramePr>
        <xdr:cNvPr id="958654" name="Chart 28">
          <a:extLst>
            <a:ext uri="{FF2B5EF4-FFF2-40B4-BE49-F238E27FC236}">
              <a16:creationId xmlns:a16="http://schemas.microsoft.com/office/drawing/2014/main" id="{11D93637-1F0A-11C8-6C96-AEE35B342C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58</xdr:col>
      <xdr:colOff>258704</xdr:colOff>
      <xdr:row>344</xdr:row>
      <xdr:rowOff>91360</xdr:rowOff>
    </xdr:from>
    <xdr:to>
      <xdr:col>69</xdr:col>
      <xdr:colOff>616915</xdr:colOff>
      <xdr:row>354</xdr:row>
      <xdr:rowOff>148510</xdr:rowOff>
    </xdr:to>
    <xdr:graphicFrame macro="">
      <xdr:nvGraphicFramePr>
        <xdr:cNvPr id="958655" name="Chart 29">
          <a:extLst>
            <a:ext uri="{FF2B5EF4-FFF2-40B4-BE49-F238E27FC236}">
              <a16:creationId xmlns:a16="http://schemas.microsoft.com/office/drawing/2014/main" id="{34BF7FA0-20FA-170D-0372-20FCB25553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xdr:col>
      <xdr:colOff>180974</xdr:colOff>
      <xdr:row>297</xdr:row>
      <xdr:rowOff>104775</xdr:rowOff>
    </xdr:from>
    <xdr:to>
      <xdr:col>58</xdr:col>
      <xdr:colOff>0</xdr:colOff>
      <xdr:row>307</xdr:row>
      <xdr:rowOff>133350</xdr:rowOff>
    </xdr:to>
    <xdr:graphicFrame macro="">
      <xdr:nvGraphicFramePr>
        <xdr:cNvPr id="958656" name="Chart 30">
          <a:extLst>
            <a:ext uri="{FF2B5EF4-FFF2-40B4-BE49-F238E27FC236}">
              <a16:creationId xmlns:a16="http://schemas.microsoft.com/office/drawing/2014/main" id="{10CA043D-BAAD-D25F-7C57-27C1BA6FB5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1</xdr:col>
      <xdr:colOff>85725</xdr:colOff>
      <xdr:row>318</xdr:row>
      <xdr:rowOff>104775</xdr:rowOff>
    </xdr:from>
    <xdr:to>
      <xdr:col>27</xdr:col>
      <xdr:colOff>0</xdr:colOff>
      <xdr:row>328</xdr:row>
      <xdr:rowOff>219075</xdr:rowOff>
    </xdr:to>
    <xdr:graphicFrame macro="">
      <xdr:nvGraphicFramePr>
        <xdr:cNvPr id="958657" name="Chart 32">
          <a:extLst>
            <a:ext uri="{FF2B5EF4-FFF2-40B4-BE49-F238E27FC236}">
              <a16:creationId xmlns:a16="http://schemas.microsoft.com/office/drawing/2014/main" id="{F1A187B2-A996-09B8-D16E-F8A7D1CD21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27</xdr:col>
      <xdr:colOff>0</xdr:colOff>
      <xdr:row>318</xdr:row>
      <xdr:rowOff>85725</xdr:rowOff>
    </xdr:from>
    <xdr:to>
      <xdr:col>31</xdr:col>
      <xdr:colOff>847725</xdr:colOff>
      <xdr:row>328</xdr:row>
      <xdr:rowOff>180975</xdr:rowOff>
    </xdr:to>
    <xdr:graphicFrame macro="">
      <xdr:nvGraphicFramePr>
        <xdr:cNvPr id="958658" name="Chart 3">
          <a:extLst>
            <a:ext uri="{FF2B5EF4-FFF2-40B4-BE49-F238E27FC236}">
              <a16:creationId xmlns:a16="http://schemas.microsoft.com/office/drawing/2014/main" id="{6679C4BB-F3A0-F275-73BF-E664E33705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58</xdr:col>
      <xdr:colOff>211667</xdr:colOff>
      <xdr:row>297</xdr:row>
      <xdr:rowOff>105958</xdr:rowOff>
    </xdr:from>
    <xdr:to>
      <xdr:col>69</xdr:col>
      <xdr:colOff>606933</xdr:colOff>
      <xdr:row>307</xdr:row>
      <xdr:rowOff>144058</xdr:rowOff>
    </xdr:to>
    <xdr:graphicFrame macro="">
      <xdr:nvGraphicFramePr>
        <xdr:cNvPr id="958659" name="Chart 33">
          <a:extLst>
            <a:ext uri="{FF2B5EF4-FFF2-40B4-BE49-F238E27FC236}">
              <a16:creationId xmlns:a16="http://schemas.microsoft.com/office/drawing/2014/main" id="{96688025-C9C7-EB63-04DB-CDDD428FDA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82</xdr:col>
      <xdr:colOff>695325</xdr:colOff>
      <xdr:row>231</xdr:row>
      <xdr:rowOff>314325</xdr:rowOff>
    </xdr:from>
    <xdr:to>
      <xdr:col>92</xdr:col>
      <xdr:colOff>66675</xdr:colOff>
      <xdr:row>237</xdr:row>
      <xdr:rowOff>200025</xdr:rowOff>
    </xdr:to>
    <xdr:graphicFrame macro="">
      <xdr:nvGraphicFramePr>
        <xdr:cNvPr id="958660" name="Chart 17">
          <a:extLst>
            <a:ext uri="{FF2B5EF4-FFF2-40B4-BE49-F238E27FC236}">
              <a16:creationId xmlns:a16="http://schemas.microsoft.com/office/drawing/2014/main" id="{7825B66B-9B69-1BD1-E65A-B710FCDD1F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82</xdr:col>
      <xdr:colOff>695325</xdr:colOff>
      <xdr:row>238</xdr:row>
      <xdr:rowOff>114300</xdr:rowOff>
    </xdr:from>
    <xdr:to>
      <xdr:col>92</xdr:col>
      <xdr:colOff>361950</xdr:colOff>
      <xdr:row>257</xdr:row>
      <xdr:rowOff>0</xdr:rowOff>
    </xdr:to>
    <xdr:graphicFrame macro="">
      <xdr:nvGraphicFramePr>
        <xdr:cNvPr id="958661" name="Chart 18">
          <a:extLst>
            <a:ext uri="{FF2B5EF4-FFF2-40B4-BE49-F238E27FC236}">
              <a16:creationId xmlns:a16="http://schemas.microsoft.com/office/drawing/2014/main" id="{85C4DA65-62D7-2AF9-BCF4-2847188370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xdr:col>
      <xdr:colOff>109590</xdr:colOff>
      <xdr:row>258</xdr:row>
      <xdr:rowOff>74916</xdr:rowOff>
    </xdr:from>
    <xdr:to>
      <xdr:col>53</xdr:col>
      <xdr:colOff>693796</xdr:colOff>
      <xdr:row>269</xdr:row>
      <xdr:rowOff>171450</xdr:rowOff>
    </xdr:to>
    <xdr:graphicFrame macro="">
      <xdr:nvGraphicFramePr>
        <xdr:cNvPr id="958662" name="Chart 34">
          <a:extLst>
            <a:ext uri="{FF2B5EF4-FFF2-40B4-BE49-F238E27FC236}">
              <a16:creationId xmlns:a16="http://schemas.microsoft.com/office/drawing/2014/main" id="{22DBFA2E-A091-7267-48BF-F723EF8CFE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53</xdr:col>
      <xdr:colOff>823148</xdr:colOff>
      <xdr:row>258</xdr:row>
      <xdr:rowOff>75023</xdr:rowOff>
    </xdr:from>
    <xdr:to>
      <xdr:col>63</xdr:col>
      <xdr:colOff>705555</xdr:colOff>
      <xdr:row>269</xdr:row>
      <xdr:rowOff>171235</xdr:rowOff>
    </xdr:to>
    <xdr:graphicFrame macro="">
      <xdr:nvGraphicFramePr>
        <xdr:cNvPr id="958663" name="Chart 36">
          <a:extLst>
            <a:ext uri="{FF2B5EF4-FFF2-40B4-BE49-F238E27FC236}">
              <a16:creationId xmlns:a16="http://schemas.microsoft.com/office/drawing/2014/main" id="{FBED8509-720D-C53D-D0F2-E181104047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63</xdr:col>
      <xdr:colOff>876786</xdr:colOff>
      <xdr:row>258</xdr:row>
      <xdr:rowOff>54166</xdr:rowOff>
    </xdr:from>
    <xdr:to>
      <xdr:col>69</xdr:col>
      <xdr:colOff>536927</xdr:colOff>
      <xdr:row>269</xdr:row>
      <xdr:rowOff>150485</xdr:rowOff>
    </xdr:to>
    <xdr:graphicFrame macro="">
      <xdr:nvGraphicFramePr>
        <xdr:cNvPr id="958664" name="Chart 1">
          <a:extLst>
            <a:ext uri="{FF2B5EF4-FFF2-40B4-BE49-F238E27FC236}">
              <a16:creationId xmlns:a16="http://schemas.microsoft.com/office/drawing/2014/main" id="{A2CB2EEB-A5E2-852A-30AB-5EBBD48C60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0.32464</cdr:x>
      <cdr:y>0.01852</cdr:y>
    </cdr:from>
    <cdr:to>
      <cdr:x>0.91651</cdr:x>
      <cdr:y>0.26151</cdr:y>
    </cdr:to>
    <cdr:sp macro="" textlink="">
      <cdr:nvSpPr>
        <cdr:cNvPr id="2" name="TextBox 1"/>
        <cdr:cNvSpPr txBox="1"/>
      </cdr:nvSpPr>
      <cdr:spPr>
        <a:xfrm xmlns:a="http://schemas.openxmlformats.org/drawingml/2006/main">
          <a:off x="1504615" y="50800"/>
          <a:ext cx="2727158" cy="55881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v-MV" sz="1400" b="1">
              <a:effectLst/>
              <a:latin typeface="Faruma" panose="02000500030200090000" pitchFamily="2" charset="0"/>
              <a:ea typeface="+mn-ea"/>
              <a:cs typeface="Faruma" panose="02000500030200090000" pitchFamily="2" charset="0"/>
            </a:rPr>
            <a:t>އިންފްލޭޝަން ރޭޓު </a:t>
          </a:r>
          <a:r>
            <a:rPr lang="dv-MV" sz="1400" b="1">
              <a:latin typeface="Faruma" panose="02000500030200090000" pitchFamily="2" charset="0"/>
              <a:cs typeface="Faruma" panose="02000500030200090000" pitchFamily="2" charset="0"/>
            </a:rPr>
            <a:t>2017</a:t>
          </a:r>
          <a:endParaRPr lang="en-US" sz="1400" b="1">
            <a:latin typeface="Faruma" panose="02000500030200090000" pitchFamily="2" charset="0"/>
            <a:cs typeface="Faruma" panose="02000500030200090000" pitchFamily="2" charset="0"/>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0.36925</cdr:x>
      <cdr:y>0</cdr:y>
    </cdr:from>
    <cdr:to>
      <cdr:x>0.37321</cdr:x>
      <cdr:y>0</cdr:y>
    </cdr:to>
    <cdr:sp macro="" textlink="">
      <cdr:nvSpPr>
        <cdr:cNvPr id="2" name="TextBox 1"/>
        <cdr:cNvSpPr txBox="1"/>
      </cdr:nvSpPr>
      <cdr:spPr>
        <a:xfrm xmlns:a="http://schemas.openxmlformats.org/drawingml/2006/main">
          <a:off x="1073483" y="0"/>
          <a:ext cx="2727158" cy="55881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rtl="1" eaLnBrk="1" fontAlgn="auto" latinLnBrk="0" hangingPunct="1">
            <a:lnSpc>
              <a:spcPts val="2100"/>
            </a:lnSpc>
            <a:spcBef>
              <a:spcPts val="0"/>
            </a:spcBef>
            <a:spcAft>
              <a:spcPts val="0"/>
            </a:spcAft>
            <a:buClrTx/>
            <a:buSzTx/>
            <a:buFontTx/>
            <a:buNone/>
            <a:tabLst/>
            <a:defRPr/>
          </a:pPr>
          <a:r>
            <a:rPr lang="dv-MV" sz="1600" b="1" i="0" baseline="0">
              <a:effectLst/>
              <a:latin typeface="Faruma" panose="02000500030200090000" pitchFamily="2" charset="0"/>
              <a:ea typeface="+mn-ea"/>
              <a:cs typeface="Faruma" panose="02000500030200090000" pitchFamily="2" charset="0"/>
            </a:rPr>
            <a:t>މައިގަނޑުކޮށް އިމްޕޯޓް ކުރެވިފައިވާ ބާވަތްތައް </a:t>
          </a:r>
        </a:p>
        <a:p xmlns:a="http://schemas.openxmlformats.org/drawingml/2006/main">
          <a:pPr marL="0" marR="0" lvl="0" indent="0" algn="ctr" defTabSz="914400" rtl="1" eaLnBrk="1" fontAlgn="auto" latinLnBrk="0" hangingPunct="1">
            <a:lnSpc>
              <a:spcPts val="1100"/>
            </a:lnSpc>
            <a:spcBef>
              <a:spcPts val="0"/>
            </a:spcBef>
            <a:spcAft>
              <a:spcPts val="0"/>
            </a:spcAft>
            <a:buClrTx/>
            <a:buSzTx/>
            <a:buFontTx/>
            <a:buNone/>
            <a:tabLst/>
            <a:defRPr/>
          </a:pPr>
          <a:r>
            <a:rPr lang="dv-MV" sz="900" b="0" i="0" baseline="0">
              <a:effectLst/>
              <a:latin typeface="Faruma" panose="02000500030200090000" pitchFamily="2" charset="0"/>
              <a:ea typeface="+mn-ea"/>
              <a:cs typeface="Faruma" panose="02000500030200090000" pitchFamily="2" charset="0"/>
            </a:rPr>
            <a:t>ޑިސެމްބަރ </a:t>
          </a:r>
          <a:r>
            <a:rPr lang="dv-MV" sz="900" b="0">
              <a:latin typeface="Faruma" panose="02000500030200090000" pitchFamily="2" charset="0"/>
              <a:cs typeface="Faruma" panose="02000500030200090000" pitchFamily="2" charset="0"/>
            </a:rPr>
            <a:t>2017</a:t>
          </a:r>
          <a:endParaRPr lang="en-US" sz="900" b="0">
            <a:latin typeface="Faruma" panose="02000500030200090000" pitchFamily="2" charset="0"/>
            <a:cs typeface="Faruma" panose="02000500030200090000" pitchFamily="2" charset="0"/>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0.32929</cdr:x>
      <cdr:y>0.41242</cdr:y>
    </cdr:from>
    <cdr:to>
      <cdr:x>0.32929</cdr:x>
      <cdr:y>0.4124</cdr:y>
    </cdr:to>
    <cdr:sp macro="" textlink="">
      <cdr:nvSpPr>
        <cdr:cNvPr id="3" name="TextBox 2"/>
        <cdr:cNvSpPr txBox="1"/>
      </cdr:nvSpPr>
      <cdr:spPr>
        <a:xfrm xmlns:a="http://schemas.openxmlformats.org/drawingml/2006/main">
          <a:off x="1589171" y="88232"/>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b="1"/>
            <a:t>TOURIST</a:t>
          </a:r>
          <a:r>
            <a:rPr lang="en-US" sz="1100" b="1" baseline="0"/>
            <a:t> ARRIVALS - 2017-2018</a:t>
          </a:r>
          <a:endParaRPr lang="en-US" sz="1100" b="1"/>
        </a:p>
      </cdr:txBody>
    </cdr:sp>
  </cdr:relSizeAnchor>
</c:userShapes>
</file>

<file path=xl/drawings/drawing13.xml><?xml version="1.0" encoding="utf-8"?>
<xdr:wsDr xmlns:xdr="http://schemas.openxmlformats.org/drawingml/2006/spreadsheetDrawing" xmlns:a="http://schemas.openxmlformats.org/drawingml/2006/main">
  <xdr:twoCellAnchor>
    <xdr:from>
      <xdr:col>2</xdr:col>
      <xdr:colOff>447675</xdr:colOff>
      <xdr:row>156</xdr:row>
      <xdr:rowOff>0</xdr:rowOff>
    </xdr:from>
    <xdr:to>
      <xdr:col>11</xdr:col>
      <xdr:colOff>590550</xdr:colOff>
      <xdr:row>172</xdr:row>
      <xdr:rowOff>133350</xdr:rowOff>
    </xdr:to>
    <xdr:graphicFrame macro="">
      <xdr:nvGraphicFramePr>
        <xdr:cNvPr id="1127590" name="Chart 3">
          <a:extLst>
            <a:ext uri="{FF2B5EF4-FFF2-40B4-BE49-F238E27FC236}">
              <a16:creationId xmlns:a16="http://schemas.microsoft.com/office/drawing/2014/main" id="{653ACA67-7904-8068-225B-E2F60BA25A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9525</xdr:colOff>
      <xdr:row>214</xdr:row>
      <xdr:rowOff>85725</xdr:rowOff>
    </xdr:from>
    <xdr:to>
      <xdr:col>31</xdr:col>
      <xdr:colOff>571500</xdr:colOff>
      <xdr:row>231</xdr:row>
      <xdr:rowOff>142875</xdr:rowOff>
    </xdr:to>
    <xdr:graphicFrame macro="">
      <xdr:nvGraphicFramePr>
        <xdr:cNvPr id="1127591" name="Chart 1">
          <a:extLst>
            <a:ext uri="{FF2B5EF4-FFF2-40B4-BE49-F238E27FC236}">
              <a16:creationId xmlns:a16="http://schemas.microsoft.com/office/drawing/2014/main" id="{7316D445-60AE-0EBF-8B44-F58E93AF1B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37</xdr:col>
      <xdr:colOff>600075</xdr:colOff>
      <xdr:row>216</xdr:row>
      <xdr:rowOff>47625</xdr:rowOff>
    </xdr:from>
    <xdr:to>
      <xdr:col>45</xdr:col>
      <xdr:colOff>600075</xdr:colOff>
      <xdr:row>231</xdr:row>
      <xdr:rowOff>85725</xdr:rowOff>
    </xdr:to>
    <xdr:graphicFrame macro="">
      <xdr:nvGraphicFramePr>
        <xdr:cNvPr id="1127592" name="Chart 1">
          <a:extLst>
            <a:ext uri="{FF2B5EF4-FFF2-40B4-BE49-F238E27FC236}">
              <a16:creationId xmlns:a16="http://schemas.microsoft.com/office/drawing/2014/main" id="{B7FAFDD1-4799-5AB6-8979-C365449C4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295275</xdr:colOff>
      <xdr:row>222</xdr:row>
      <xdr:rowOff>76200</xdr:rowOff>
    </xdr:from>
    <xdr:to>
      <xdr:col>23</xdr:col>
      <xdr:colOff>171450</xdr:colOff>
      <xdr:row>229</xdr:row>
      <xdr:rowOff>57150</xdr:rowOff>
    </xdr:to>
    <xdr:graphicFrame macro="">
      <xdr:nvGraphicFramePr>
        <xdr:cNvPr id="1127593" name="Chart 2">
          <a:extLst>
            <a:ext uri="{FF2B5EF4-FFF2-40B4-BE49-F238E27FC236}">
              <a16:creationId xmlns:a16="http://schemas.microsoft.com/office/drawing/2014/main" id="{1AFAF837-5BCD-B0B2-D159-CC6F417156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552450</xdr:colOff>
      <xdr:row>6</xdr:row>
      <xdr:rowOff>76200</xdr:rowOff>
    </xdr:from>
    <xdr:to>
      <xdr:col>18</xdr:col>
      <xdr:colOff>695325</xdr:colOff>
      <xdr:row>21</xdr:row>
      <xdr:rowOff>85725</xdr:rowOff>
    </xdr:to>
    <xdr:graphicFrame macro="">
      <xdr:nvGraphicFramePr>
        <xdr:cNvPr id="1127594" name="Chart 1">
          <a:extLst>
            <a:ext uri="{FF2B5EF4-FFF2-40B4-BE49-F238E27FC236}">
              <a16:creationId xmlns:a16="http://schemas.microsoft.com/office/drawing/2014/main" id="{DF916C1E-27D9-5D89-748C-025D7F9315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6</xdr:col>
      <xdr:colOff>352425</xdr:colOff>
      <xdr:row>31</xdr:row>
      <xdr:rowOff>9525</xdr:rowOff>
    </xdr:from>
    <xdr:to>
      <xdr:col>28</xdr:col>
      <xdr:colOff>28575</xdr:colOff>
      <xdr:row>66</xdr:row>
      <xdr:rowOff>9525</xdr:rowOff>
    </xdr:to>
    <xdr:graphicFrame macro="">
      <xdr:nvGraphicFramePr>
        <xdr:cNvPr id="1143941" name="Chart 4">
          <a:extLst>
            <a:ext uri="{FF2B5EF4-FFF2-40B4-BE49-F238E27FC236}">
              <a16:creationId xmlns:a16="http://schemas.microsoft.com/office/drawing/2014/main" id="{6AE385E4-39CF-F5C1-4054-AD31B16E30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28575</xdr:colOff>
      <xdr:row>2</xdr:row>
      <xdr:rowOff>152400</xdr:rowOff>
    </xdr:from>
    <xdr:to>
      <xdr:col>31</xdr:col>
      <xdr:colOff>381000</xdr:colOff>
      <xdr:row>31</xdr:row>
      <xdr:rowOff>38100</xdr:rowOff>
    </xdr:to>
    <xdr:graphicFrame macro="">
      <xdr:nvGraphicFramePr>
        <xdr:cNvPr id="1143942" name="Chart 1">
          <a:extLst>
            <a:ext uri="{FF2B5EF4-FFF2-40B4-BE49-F238E27FC236}">
              <a16:creationId xmlns:a16="http://schemas.microsoft.com/office/drawing/2014/main" id="{B96EE04C-CA1C-36ED-40C3-B72069ECC6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24</xdr:col>
      <xdr:colOff>104775</xdr:colOff>
      <xdr:row>33</xdr:row>
      <xdr:rowOff>66675</xdr:rowOff>
    </xdr:from>
    <xdr:to>
      <xdr:col>50</xdr:col>
      <xdr:colOff>257175</xdr:colOff>
      <xdr:row>51</xdr:row>
      <xdr:rowOff>123825</xdr:rowOff>
    </xdr:to>
    <xdr:pic>
      <xdr:nvPicPr>
        <xdr:cNvPr id="1143943" name="Picture 1">
          <a:extLst>
            <a:ext uri="{FF2B5EF4-FFF2-40B4-BE49-F238E27FC236}">
              <a16:creationId xmlns:a16="http://schemas.microsoft.com/office/drawing/2014/main" id="{6A49C1EA-1FCB-3BC6-3EE7-2FB56E0318F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545050" y="5410200"/>
          <a:ext cx="16002000" cy="2971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28</xdr:col>
      <xdr:colOff>114300</xdr:colOff>
      <xdr:row>51</xdr:row>
      <xdr:rowOff>28575</xdr:rowOff>
    </xdr:from>
    <xdr:to>
      <xdr:col>34</xdr:col>
      <xdr:colOff>523875</xdr:colOff>
      <xdr:row>66</xdr:row>
      <xdr:rowOff>85725</xdr:rowOff>
    </xdr:to>
    <xdr:pic>
      <xdr:nvPicPr>
        <xdr:cNvPr id="1143944" name="Picture 2">
          <a:extLst>
            <a:ext uri="{FF2B5EF4-FFF2-40B4-BE49-F238E27FC236}">
              <a16:creationId xmlns:a16="http://schemas.microsoft.com/office/drawing/2014/main" id="{E3885F16-2D94-437E-5F74-67E68A8585A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9992975" y="8286750"/>
          <a:ext cx="4067175" cy="2486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c:userShapes xmlns:c="http://schemas.openxmlformats.org/drawingml/2006/chart">
  <cdr:relSizeAnchor xmlns:cdr="http://schemas.openxmlformats.org/drawingml/2006/chartDrawing">
    <cdr:from>
      <cdr:x>0.50887</cdr:x>
      <cdr:y>0.09074</cdr:y>
    </cdr:from>
    <cdr:to>
      <cdr:x>0.64161</cdr:x>
      <cdr:y>0.4258</cdr:y>
    </cdr:to>
    <cdr:sp macro="" textlink="">
      <cdr:nvSpPr>
        <cdr:cNvPr id="2" name="TextBox 1"/>
        <cdr:cNvSpPr txBox="1"/>
      </cdr:nvSpPr>
      <cdr:spPr>
        <a:xfrm xmlns:a="http://schemas.openxmlformats.org/drawingml/2006/main">
          <a:off x="3005758" y="247651"/>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a:p>
      </cdr:txBody>
    </cdr:sp>
  </cdr:relSizeAnchor>
  <cdr:relSizeAnchor xmlns:cdr="http://schemas.openxmlformats.org/drawingml/2006/chartDrawing">
    <cdr:from>
      <cdr:x>0.3825</cdr:x>
      <cdr:y>0.05584</cdr:y>
    </cdr:from>
    <cdr:to>
      <cdr:x>0.64151</cdr:x>
      <cdr:y>0.15638</cdr:y>
    </cdr:to>
    <cdr:sp macro="" textlink="">
      <cdr:nvSpPr>
        <cdr:cNvPr id="3" name="TextBox 2"/>
        <cdr:cNvSpPr txBox="1"/>
      </cdr:nvSpPr>
      <cdr:spPr>
        <a:xfrm xmlns:a="http://schemas.openxmlformats.org/drawingml/2006/main">
          <a:off x="2151686" y="129247"/>
          <a:ext cx="1844672" cy="23270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rtl="0" eaLnBrk="1" fontAlgn="auto" latinLnBrk="0" hangingPunct="1">
            <a:lnSpc>
              <a:spcPct val="100000"/>
            </a:lnSpc>
            <a:spcBef>
              <a:spcPts val="0"/>
            </a:spcBef>
            <a:spcAft>
              <a:spcPts val="0"/>
            </a:spcAft>
            <a:buClrTx/>
            <a:buSzTx/>
            <a:buFontTx/>
            <a:buNone/>
            <a:tabLst/>
            <a:defRPr/>
          </a:pPr>
          <a:r>
            <a:rPr lang="en-US" sz="1200" b="0" i="0" baseline="0">
              <a:solidFill>
                <a:schemeClr val="tx1">
                  <a:lumMod val="50000"/>
                  <a:lumOff val="50000"/>
                </a:schemeClr>
              </a:solidFill>
              <a:effectLst/>
              <a:latin typeface="+mn-lt"/>
              <a:ea typeface="+mn-ea"/>
              <a:cs typeface="+mn-cs"/>
            </a:rPr>
            <a:t>Monthly Sunshine (in hours)</a:t>
          </a:r>
          <a:endParaRPr lang="en-US" sz="1200" b="0">
            <a:solidFill>
              <a:schemeClr val="tx1">
                <a:lumMod val="50000"/>
                <a:lumOff val="50000"/>
              </a:schemeClr>
            </a:solidFill>
            <a:effectLst/>
          </a:endParaRPr>
        </a:p>
        <a:p xmlns:a="http://schemas.openxmlformats.org/drawingml/2006/main">
          <a:endParaRPr lang="en-US" sz="1200" b="0">
            <a:solidFill>
              <a:schemeClr val="tx1">
                <a:lumMod val="50000"/>
                <a:lumOff val="50000"/>
              </a:schemeClr>
            </a:solidFill>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0.446</cdr:x>
      <cdr:y>0</cdr:y>
    </cdr:from>
    <cdr:to>
      <cdr:x>0.44896</cdr:x>
      <cdr:y>0</cdr:y>
    </cdr:to>
    <cdr:sp macro="" textlink="">
      <cdr:nvSpPr>
        <cdr:cNvPr id="3" name="TextBox 2"/>
        <cdr:cNvSpPr txBox="1"/>
      </cdr:nvSpPr>
      <cdr:spPr>
        <a:xfrm xmlns:a="http://schemas.openxmlformats.org/drawingml/2006/main">
          <a:off x="3999876" y="0"/>
          <a:ext cx="5453529" cy="27093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600" b="1" u="sng">
              <a:solidFill>
                <a:schemeClr val="accent5">
                  <a:lumMod val="75000"/>
                </a:schemeClr>
              </a:solidFill>
            </a:rPr>
            <a:t> TOURIST</a:t>
          </a:r>
          <a:r>
            <a:rPr lang="en-US" sz="1600" b="1" u="sng" baseline="0">
              <a:solidFill>
                <a:schemeClr val="accent5">
                  <a:lumMod val="75000"/>
                </a:schemeClr>
              </a:solidFill>
            </a:rPr>
            <a:t> ARRIVALS  2019-2021</a:t>
          </a:r>
          <a:endParaRPr lang="en-US" sz="1600" b="1" u="sng">
            <a:solidFill>
              <a:schemeClr val="accent5">
                <a:lumMod val="75000"/>
              </a:schemeClr>
            </a:solidFill>
          </a:endParaRPr>
        </a:p>
      </cdr:txBody>
    </cdr:sp>
  </cdr:relSizeAnchor>
  <cdr:relSizeAnchor xmlns:cdr="http://schemas.openxmlformats.org/drawingml/2006/chartDrawing">
    <cdr:from>
      <cdr:x>0.33274</cdr:x>
      <cdr:y>0.01805</cdr:y>
    </cdr:from>
    <cdr:to>
      <cdr:x>0.68376</cdr:x>
      <cdr:y>0.12666</cdr:y>
    </cdr:to>
    <cdr:sp macro="" textlink="">
      <cdr:nvSpPr>
        <cdr:cNvPr id="2" name="TextBox 1"/>
        <cdr:cNvSpPr txBox="1"/>
      </cdr:nvSpPr>
      <cdr:spPr>
        <a:xfrm xmlns:a="http://schemas.openxmlformats.org/drawingml/2006/main">
          <a:off x="2657544" y="52923"/>
          <a:ext cx="2803573" cy="31841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MY" sz="1600" b="1">
              <a:solidFill>
                <a:srgbClr val="008000"/>
              </a:solidFill>
            </a:rPr>
            <a:t>TOURIST ARRIVALS 2022 - 2023</a:t>
          </a:r>
        </a:p>
      </cdr:txBody>
    </cdr:sp>
  </cdr:relSizeAnchor>
</c:userShapes>
</file>

<file path=xl/drawings/drawing4.xml><?xml version="1.0" encoding="utf-8"?>
<xdr:wsDr xmlns:xdr="http://schemas.openxmlformats.org/drawingml/2006/spreadsheetDrawing" xmlns:a="http://schemas.openxmlformats.org/drawingml/2006/main">
  <xdr:twoCellAnchor>
    <xdr:from>
      <xdr:col>12</xdr:col>
      <xdr:colOff>161925</xdr:colOff>
      <xdr:row>5</xdr:row>
      <xdr:rowOff>47625</xdr:rowOff>
    </xdr:from>
    <xdr:to>
      <xdr:col>21</xdr:col>
      <xdr:colOff>38100</xdr:colOff>
      <xdr:row>22</xdr:row>
      <xdr:rowOff>66675</xdr:rowOff>
    </xdr:to>
    <xdr:graphicFrame macro="">
      <xdr:nvGraphicFramePr>
        <xdr:cNvPr id="1053795" name="Chart 1">
          <a:extLst>
            <a:ext uri="{FF2B5EF4-FFF2-40B4-BE49-F238E27FC236}">
              <a16:creationId xmlns:a16="http://schemas.microsoft.com/office/drawing/2014/main" id="{526B7425-4F59-7161-00BB-BD8741436D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190500</xdr:colOff>
      <xdr:row>9</xdr:row>
      <xdr:rowOff>142875</xdr:rowOff>
    </xdr:from>
    <xdr:to>
      <xdr:col>6</xdr:col>
      <xdr:colOff>161925</xdr:colOff>
      <xdr:row>25</xdr:row>
      <xdr:rowOff>9525</xdr:rowOff>
    </xdr:to>
    <xdr:graphicFrame macro="">
      <xdr:nvGraphicFramePr>
        <xdr:cNvPr id="1053796" name="Chart 2">
          <a:extLst>
            <a:ext uri="{FF2B5EF4-FFF2-40B4-BE49-F238E27FC236}">
              <a16:creationId xmlns:a16="http://schemas.microsoft.com/office/drawing/2014/main" id="{F491A190-456D-0718-61A5-A8AD3B00D4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400050</xdr:colOff>
      <xdr:row>9</xdr:row>
      <xdr:rowOff>142875</xdr:rowOff>
    </xdr:from>
    <xdr:to>
      <xdr:col>12</xdr:col>
      <xdr:colOff>-38100</xdr:colOff>
      <xdr:row>25</xdr:row>
      <xdr:rowOff>9525</xdr:rowOff>
    </xdr:to>
    <xdr:graphicFrame macro="">
      <xdr:nvGraphicFramePr>
        <xdr:cNvPr id="1053797" name="Chart 3">
          <a:extLst>
            <a:ext uri="{FF2B5EF4-FFF2-40B4-BE49-F238E27FC236}">
              <a16:creationId xmlns:a16="http://schemas.microsoft.com/office/drawing/2014/main" id="{E23293AC-C838-ADF9-4DF9-1B52010F5C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26</xdr:col>
      <xdr:colOff>228600</xdr:colOff>
      <xdr:row>4</xdr:row>
      <xdr:rowOff>9525</xdr:rowOff>
    </xdr:from>
    <xdr:to>
      <xdr:col>36</xdr:col>
      <xdr:colOff>447675</xdr:colOff>
      <xdr:row>21</xdr:row>
      <xdr:rowOff>85725</xdr:rowOff>
    </xdr:to>
    <xdr:graphicFrame macro="">
      <xdr:nvGraphicFramePr>
        <xdr:cNvPr id="1053798" name="Chart 5">
          <a:extLst>
            <a:ext uri="{FF2B5EF4-FFF2-40B4-BE49-F238E27FC236}">
              <a16:creationId xmlns:a16="http://schemas.microsoft.com/office/drawing/2014/main" id="{A3B21C6F-0F09-AADF-3383-DC83704129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95250</xdr:colOff>
      <xdr:row>32</xdr:row>
      <xdr:rowOff>95250</xdr:rowOff>
    </xdr:from>
    <xdr:to>
      <xdr:col>10</xdr:col>
      <xdr:colOff>361950</xdr:colOff>
      <xdr:row>49</xdr:row>
      <xdr:rowOff>85725</xdr:rowOff>
    </xdr:to>
    <xdr:graphicFrame macro="">
      <xdr:nvGraphicFramePr>
        <xdr:cNvPr id="1053799" name="Chart 6">
          <a:extLst>
            <a:ext uri="{FF2B5EF4-FFF2-40B4-BE49-F238E27FC236}">
              <a16:creationId xmlns:a16="http://schemas.microsoft.com/office/drawing/2014/main" id="{54BBF84F-1DF7-4CCE-57C3-3B19C71F75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342900</xdr:colOff>
      <xdr:row>19</xdr:row>
      <xdr:rowOff>66675</xdr:rowOff>
    </xdr:from>
    <xdr:to>
      <xdr:col>41</xdr:col>
      <xdr:colOff>28575</xdr:colOff>
      <xdr:row>37</xdr:row>
      <xdr:rowOff>76200</xdr:rowOff>
    </xdr:to>
    <xdr:graphicFrame macro="">
      <xdr:nvGraphicFramePr>
        <xdr:cNvPr id="1053800" name="Chart 4">
          <a:extLst>
            <a:ext uri="{FF2B5EF4-FFF2-40B4-BE49-F238E27FC236}">
              <a16:creationId xmlns:a16="http://schemas.microsoft.com/office/drawing/2014/main" id="{7F3D73E6-CC6D-7064-DF85-ECA36FF06E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104775</xdr:colOff>
      <xdr:row>44</xdr:row>
      <xdr:rowOff>85725</xdr:rowOff>
    </xdr:from>
    <xdr:to>
      <xdr:col>26</xdr:col>
      <xdr:colOff>390525</xdr:colOff>
      <xdr:row>61</xdr:row>
      <xdr:rowOff>57150</xdr:rowOff>
    </xdr:to>
    <xdr:graphicFrame macro="">
      <xdr:nvGraphicFramePr>
        <xdr:cNvPr id="1053801" name="Chart 7">
          <a:extLst>
            <a:ext uri="{FF2B5EF4-FFF2-40B4-BE49-F238E27FC236}">
              <a16:creationId xmlns:a16="http://schemas.microsoft.com/office/drawing/2014/main" id="{B5141E9B-A726-1895-05D3-5C88428948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27</xdr:col>
      <xdr:colOff>295275</xdr:colOff>
      <xdr:row>44</xdr:row>
      <xdr:rowOff>66675</xdr:rowOff>
    </xdr:from>
    <xdr:to>
      <xdr:col>35</xdr:col>
      <xdr:colOff>323850</xdr:colOff>
      <xdr:row>61</xdr:row>
      <xdr:rowOff>38100</xdr:rowOff>
    </xdr:to>
    <xdr:graphicFrame macro="">
      <xdr:nvGraphicFramePr>
        <xdr:cNvPr id="1053802" name="Chart 8">
          <a:extLst>
            <a:ext uri="{FF2B5EF4-FFF2-40B4-BE49-F238E27FC236}">
              <a16:creationId xmlns:a16="http://schemas.microsoft.com/office/drawing/2014/main" id="{0431A0A3-5900-59FB-1E6D-9711B0F30A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26</xdr:col>
      <xdr:colOff>504825</xdr:colOff>
      <xdr:row>74</xdr:row>
      <xdr:rowOff>47625</xdr:rowOff>
    </xdr:from>
    <xdr:to>
      <xdr:col>34</xdr:col>
      <xdr:colOff>171450</xdr:colOff>
      <xdr:row>91</xdr:row>
      <xdr:rowOff>66675</xdr:rowOff>
    </xdr:to>
    <xdr:graphicFrame macro="">
      <xdr:nvGraphicFramePr>
        <xdr:cNvPr id="1053803" name="Chart 9">
          <a:extLst>
            <a:ext uri="{FF2B5EF4-FFF2-40B4-BE49-F238E27FC236}">
              <a16:creationId xmlns:a16="http://schemas.microsoft.com/office/drawing/2014/main" id="{2BE24E1F-35AB-2A08-5817-593BCB94A3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600075</xdr:colOff>
      <xdr:row>77</xdr:row>
      <xdr:rowOff>85725</xdr:rowOff>
    </xdr:from>
    <xdr:to>
      <xdr:col>10</xdr:col>
      <xdr:colOff>276225</xdr:colOff>
      <xdr:row>94</xdr:row>
      <xdr:rowOff>95250</xdr:rowOff>
    </xdr:to>
    <xdr:graphicFrame macro="">
      <xdr:nvGraphicFramePr>
        <xdr:cNvPr id="1053804" name="Chart 10">
          <a:extLst>
            <a:ext uri="{FF2B5EF4-FFF2-40B4-BE49-F238E27FC236}">
              <a16:creationId xmlns:a16="http://schemas.microsoft.com/office/drawing/2014/main" id="{AB2408C3-F127-062E-7F98-5D4F8C969C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13</xdr:col>
      <xdr:colOff>361950</xdr:colOff>
      <xdr:row>82</xdr:row>
      <xdr:rowOff>28575</xdr:rowOff>
    </xdr:from>
    <xdr:to>
      <xdr:col>21</xdr:col>
      <xdr:colOff>390525</xdr:colOff>
      <xdr:row>99</xdr:row>
      <xdr:rowOff>47625</xdr:rowOff>
    </xdr:to>
    <xdr:graphicFrame macro="">
      <xdr:nvGraphicFramePr>
        <xdr:cNvPr id="1053805" name="Chart 11">
          <a:extLst>
            <a:ext uri="{FF2B5EF4-FFF2-40B4-BE49-F238E27FC236}">
              <a16:creationId xmlns:a16="http://schemas.microsoft.com/office/drawing/2014/main" id="{3DCA2AF2-217A-732A-D815-55363310D8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xdr:col>
      <xdr:colOff>590550</xdr:colOff>
      <xdr:row>100</xdr:row>
      <xdr:rowOff>152400</xdr:rowOff>
    </xdr:from>
    <xdr:to>
      <xdr:col>21</xdr:col>
      <xdr:colOff>257175</xdr:colOff>
      <xdr:row>118</xdr:row>
      <xdr:rowOff>9525</xdr:rowOff>
    </xdr:to>
    <xdr:graphicFrame macro="">
      <xdr:nvGraphicFramePr>
        <xdr:cNvPr id="1053806" name="Chart 12">
          <a:extLst>
            <a:ext uri="{FF2B5EF4-FFF2-40B4-BE49-F238E27FC236}">
              <a16:creationId xmlns:a16="http://schemas.microsoft.com/office/drawing/2014/main" id="{97A10C08-8573-776D-CCBA-E90DEC07F4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247650</xdr:colOff>
      <xdr:row>102</xdr:row>
      <xdr:rowOff>38100</xdr:rowOff>
    </xdr:from>
    <xdr:to>
      <xdr:col>9</xdr:col>
      <xdr:colOff>533400</xdr:colOff>
      <xdr:row>119</xdr:row>
      <xdr:rowOff>57150</xdr:rowOff>
    </xdr:to>
    <xdr:graphicFrame macro="">
      <xdr:nvGraphicFramePr>
        <xdr:cNvPr id="1053807" name="Chart 13">
          <a:extLst>
            <a:ext uri="{FF2B5EF4-FFF2-40B4-BE49-F238E27FC236}">
              <a16:creationId xmlns:a16="http://schemas.microsoft.com/office/drawing/2014/main" id="{A620F4B7-7C7E-1E4A-5C69-87A73D8FD9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16</xdr:col>
      <xdr:colOff>171450</xdr:colOff>
      <xdr:row>121</xdr:row>
      <xdr:rowOff>104775</xdr:rowOff>
    </xdr:from>
    <xdr:to>
      <xdr:col>28</xdr:col>
      <xdr:colOff>304800</xdr:colOff>
      <xdr:row>138</xdr:row>
      <xdr:rowOff>114300</xdr:rowOff>
    </xdr:to>
    <xdr:graphicFrame macro="">
      <xdr:nvGraphicFramePr>
        <xdr:cNvPr id="1053808" name="Chart 14">
          <a:extLst>
            <a:ext uri="{FF2B5EF4-FFF2-40B4-BE49-F238E27FC236}">
              <a16:creationId xmlns:a16="http://schemas.microsoft.com/office/drawing/2014/main" id="{AD4D2777-8528-0D36-19EA-8DCCC0E009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21</xdr:col>
      <xdr:colOff>533400</xdr:colOff>
      <xdr:row>103</xdr:row>
      <xdr:rowOff>76200</xdr:rowOff>
    </xdr:from>
    <xdr:to>
      <xdr:col>32</xdr:col>
      <xdr:colOff>200025</xdr:colOff>
      <xdr:row>120</xdr:row>
      <xdr:rowOff>85725</xdr:rowOff>
    </xdr:to>
    <xdr:graphicFrame macro="">
      <xdr:nvGraphicFramePr>
        <xdr:cNvPr id="1053809" name="Chart 15">
          <a:extLst>
            <a:ext uri="{FF2B5EF4-FFF2-40B4-BE49-F238E27FC236}">
              <a16:creationId xmlns:a16="http://schemas.microsoft.com/office/drawing/2014/main" id="{776ABC71-5EA8-9AA6-3562-176D7D5A44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381000</xdr:colOff>
      <xdr:row>131</xdr:row>
      <xdr:rowOff>38100</xdr:rowOff>
    </xdr:from>
    <xdr:to>
      <xdr:col>7</xdr:col>
      <xdr:colOff>523875</xdr:colOff>
      <xdr:row>148</xdr:row>
      <xdr:rowOff>57150</xdr:rowOff>
    </xdr:to>
    <xdr:graphicFrame macro="">
      <xdr:nvGraphicFramePr>
        <xdr:cNvPr id="1053810" name="Chart 16">
          <a:extLst>
            <a:ext uri="{FF2B5EF4-FFF2-40B4-BE49-F238E27FC236}">
              <a16:creationId xmlns:a16="http://schemas.microsoft.com/office/drawing/2014/main" id="{954BB6A4-FC38-AA92-D966-EDF02D6CAF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26</xdr:col>
      <xdr:colOff>666750</xdr:colOff>
      <xdr:row>173</xdr:row>
      <xdr:rowOff>123825</xdr:rowOff>
    </xdr:from>
    <xdr:to>
      <xdr:col>29</xdr:col>
      <xdr:colOff>638175</xdr:colOff>
      <xdr:row>195</xdr:row>
      <xdr:rowOff>133350</xdr:rowOff>
    </xdr:to>
    <xdr:graphicFrame macro="">
      <xdr:nvGraphicFramePr>
        <xdr:cNvPr id="1053811" name="Chart 17">
          <a:extLst>
            <a:ext uri="{FF2B5EF4-FFF2-40B4-BE49-F238E27FC236}">
              <a16:creationId xmlns:a16="http://schemas.microsoft.com/office/drawing/2014/main" id="{BC3F7D4B-97BE-40B7-6D67-883CA25945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46</xdr:col>
      <xdr:colOff>9525</xdr:colOff>
      <xdr:row>164</xdr:row>
      <xdr:rowOff>76200</xdr:rowOff>
    </xdr:from>
    <xdr:to>
      <xdr:col>55</xdr:col>
      <xdr:colOff>9525</xdr:colOff>
      <xdr:row>181</xdr:row>
      <xdr:rowOff>123825</xdr:rowOff>
    </xdr:to>
    <xdr:graphicFrame macro="">
      <xdr:nvGraphicFramePr>
        <xdr:cNvPr id="1053812" name="Chart 22">
          <a:extLst>
            <a:ext uri="{FF2B5EF4-FFF2-40B4-BE49-F238E27FC236}">
              <a16:creationId xmlns:a16="http://schemas.microsoft.com/office/drawing/2014/main" id="{25E40293-C738-C558-BC84-CC2DE37587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76200</xdr:colOff>
      <xdr:row>190</xdr:row>
      <xdr:rowOff>38100</xdr:rowOff>
    </xdr:from>
    <xdr:to>
      <xdr:col>4</xdr:col>
      <xdr:colOff>276225</xdr:colOff>
      <xdr:row>207</xdr:row>
      <xdr:rowOff>57150</xdr:rowOff>
    </xdr:to>
    <xdr:graphicFrame macro="">
      <xdr:nvGraphicFramePr>
        <xdr:cNvPr id="1053813" name="Chart 18">
          <a:extLst>
            <a:ext uri="{FF2B5EF4-FFF2-40B4-BE49-F238E27FC236}">
              <a16:creationId xmlns:a16="http://schemas.microsoft.com/office/drawing/2014/main" id="{BB12820A-8EF6-ECB1-483B-79E95AE698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6</xdr:col>
      <xdr:colOff>76200</xdr:colOff>
      <xdr:row>190</xdr:row>
      <xdr:rowOff>19050</xdr:rowOff>
    </xdr:from>
    <xdr:to>
      <xdr:col>11</xdr:col>
      <xdr:colOff>447675</xdr:colOff>
      <xdr:row>207</xdr:row>
      <xdr:rowOff>28575</xdr:rowOff>
    </xdr:to>
    <xdr:graphicFrame macro="">
      <xdr:nvGraphicFramePr>
        <xdr:cNvPr id="1053814" name="Chart 20">
          <a:extLst>
            <a:ext uri="{FF2B5EF4-FFF2-40B4-BE49-F238E27FC236}">
              <a16:creationId xmlns:a16="http://schemas.microsoft.com/office/drawing/2014/main" id="{272589C6-8C3A-FE1D-DADB-9240A537BB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0</xdr:col>
      <xdr:colOff>0</xdr:colOff>
      <xdr:row>223</xdr:row>
      <xdr:rowOff>0</xdr:rowOff>
    </xdr:from>
    <xdr:to>
      <xdr:col>5</xdr:col>
      <xdr:colOff>733425</xdr:colOff>
      <xdr:row>236</xdr:row>
      <xdr:rowOff>0</xdr:rowOff>
    </xdr:to>
    <xdr:graphicFrame macro="">
      <xdr:nvGraphicFramePr>
        <xdr:cNvPr id="1053815" name="Chart 23">
          <a:extLst>
            <a:ext uri="{FF2B5EF4-FFF2-40B4-BE49-F238E27FC236}">
              <a16:creationId xmlns:a16="http://schemas.microsoft.com/office/drawing/2014/main" id="{A58ACCC2-7BC3-9B38-99DC-B7A45B8A09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0</xdr:col>
      <xdr:colOff>371475</xdr:colOff>
      <xdr:row>243</xdr:row>
      <xdr:rowOff>123825</xdr:rowOff>
    </xdr:from>
    <xdr:to>
      <xdr:col>6</xdr:col>
      <xdr:colOff>371475</xdr:colOff>
      <xdr:row>256</xdr:row>
      <xdr:rowOff>123825</xdr:rowOff>
    </xdr:to>
    <xdr:graphicFrame macro="">
      <xdr:nvGraphicFramePr>
        <xdr:cNvPr id="1053816" name="Chart 24">
          <a:extLst>
            <a:ext uri="{FF2B5EF4-FFF2-40B4-BE49-F238E27FC236}">
              <a16:creationId xmlns:a16="http://schemas.microsoft.com/office/drawing/2014/main" id="{D6BE8B31-5D84-90A8-2D24-94F49FB6AA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9525</xdr:colOff>
      <xdr:row>242</xdr:row>
      <xdr:rowOff>142875</xdr:rowOff>
    </xdr:from>
    <xdr:to>
      <xdr:col>14</xdr:col>
      <xdr:colOff>257175</xdr:colOff>
      <xdr:row>257</xdr:row>
      <xdr:rowOff>28575</xdr:rowOff>
    </xdr:to>
    <xdr:graphicFrame macro="">
      <xdr:nvGraphicFramePr>
        <xdr:cNvPr id="1053817" name="Chart 25">
          <a:extLst>
            <a:ext uri="{FF2B5EF4-FFF2-40B4-BE49-F238E27FC236}">
              <a16:creationId xmlns:a16="http://schemas.microsoft.com/office/drawing/2014/main" id="{E6B3F644-E717-2FAC-B204-CBE67B0BD8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14</xdr:col>
      <xdr:colOff>666750</xdr:colOff>
      <xdr:row>222</xdr:row>
      <xdr:rowOff>76200</xdr:rowOff>
    </xdr:from>
    <xdr:to>
      <xdr:col>21</xdr:col>
      <xdr:colOff>200025</xdr:colOff>
      <xdr:row>239</xdr:row>
      <xdr:rowOff>95250</xdr:rowOff>
    </xdr:to>
    <xdr:graphicFrame macro="">
      <xdr:nvGraphicFramePr>
        <xdr:cNvPr id="1053818" name="Chart 19">
          <a:extLst>
            <a:ext uri="{FF2B5EF4-FFF2-40B4-BE49-F238E27FC236}">
              <a16:creationId xmlns:a16="http://schemas.microsoft.com/office/drawing/2014/main" id="{F7A39615-E093-B98B-412A-9E309FBCD3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35</xdr:col>
      <xdr:colOff>104775</xdr:colOff>
      <xdr:row>260</xdr:row>
      <xdr:rowOff>28575</xdr:rowOff>
    </xdr:from>
    <xdr:to>
      <xdr:col>38</xdr:col>
      <xdr:colOff>400050</xdr:colOff>
      <xdr:row>270</xdr:row>
      <xdr:rowOff>114300</xdr:rowOff>
    </xdr:to>
    <xdr:graphicFrame macro="">
      <xdr:nvGraphicFramePr>
        <xdr:cNvPr id="1053819" name="Chart 21">
          <a:extLst>
            <a:ext uri="{FF2B5EF4-FFF2-40B4-BE49-F238E27FC236}">
              <a16:creationId xmlns:a16="http://schemas.microsoft.com/office/drawing/2014/main" id="{53E7149B-A8A5-840A-083B-732A1F8314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15</xdr:col>
      <xdr:colOff>485775</xdr:colOff>
      <xdr:row>187</xdr:row>
      <xdr:rowOff>47625</xdr:rowOff>
    </xdr:from>
    <xdr:to>
      <xdr:col>26</xdr:col>
      <xdr:colOff>238125</xdr:colOff>
      <xdr:row>206</xdr:row>
      <xdr:rowOff>85725</xdr:rowOff>
    </xdr:to>
    <xdr:graphicFrame macro="">
      <xdr:nvGraphicFramePr>
        <xdr:cNvPr id="1053820" name="Chart 27">
          <a:extLst>
            <a:ext uri="{FF2B5EF4-FFF2-40B4-BE49-F238E27FC236}">
              <a16:creationId xmlns:a16="http://schemas.microsoft.com/office/drawing/2014/main" id="{1557DA64-96C2-F1B6-D9D8-ECC2B0382F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10</xdr:col>
      <xdr:colOff>0</xdr:colOff>
      <xdr:row>86</xdr:row>
      <xdr:rowOff>38100</xdr:rowOff>
    </xdr:from>
    <xdr:to>
      <xdr:col>14</xdr:col>
      <xdr:colOff>304800</xdr:colOff>
      <xdr:row>103</xdr:row>
      <xdr:rowOff>57150</xdr:rowOff>
    </xdr:to>
    <xdr:graphicFrame macro="">
      <xdr:nvGraphicFramePr>
        <xdr:cNvPr id="1053821" name="Chart 26">
          <a:extLst>
            <a:ext uri="{FF2B5EF4-FFF2-40B4-BE49-F238E27FC236}">
              <a16:creationId xmlns:a16="http://schemas.microsoft.com/office/drawing/2014/main" id="{DBD5F409-68B8-D81F-397B-6D63FB4E1E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27</xdr:col>
      <xdr:colOff>476250</xdr:colOff>
      <xdr:row>290</xdr:row>
      <xdr:rowOff>9525</xdr:rowOff>
    </xdr:from>
    <xdr:to>
      <xdr:col>36</xdr:col>
      <xdr:colOff>533400</xdr:colOff>
      <xdr:row>308</xdr:row>
      <xdr:rowOff>66675</xdr:rowOff>
    </xdr:to>
    <xdr:graphicFrame macro="">
      <xdr:nvGraphicFramePr>
        <xdr:cNvPr id="1053822" name="Chart 1">
          <a:extLst>
            <a:ext uri="{FF2B5EF4-FFF2-40B4-BE49-F238E27FC236}">
              <a16:creationId xmlns:a16="http://schemas.microsoft.com/office/drawing/2014/main" id="{DDA45108-6953-90B7-2256-D191F3E7B9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21</xdr:col>
      <xdr:colOff>28575</xdr:colOff>
      <xdr:row>239</xdr:row>
      <xdr:rowOff>47625</xdr:rowOff>
    </xdr:from>
    <xdr:to>
      <xdr:col>30</xdr:col>
      <xdr:colOff>561975</xdr:colOff>
      <xdr:row>256</xdr:row>
      <xdr:rowOff>66675</xdr:rowOff>
    </xdr:to>
    <xdr:graphicFrame macro="">
      <xdr:nvGraphicFramePr>
        <xdr:cNvPr id="1053823" name="Chart 1">
          <a:extLst>
            <a:ext uri="{FF2B5EF4-FFF2-40B4-BE49-F238E27FC236}">
              <a16:creationId xmlns:a16="http://schemas.microsoft.com/office/drawing/2014/main" id="{5281D07B-F7A6-9A4C-9C44-E234D275EB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31</xdr:col>
      <xdr:colOff>571500</xdr:colOff>
      <xdr:row>238</xdr:row>
      <xdr:rowOff>142875</xdr:rowOff>
    </xdr:from>
    <xdr:to>
      <xdr:col>43</xdr:col>
      <xdr:colOff>514350</xdr:colOff>
      <xdr:row>255</xdr:row>
      <xdr:rowOff>38100</xdr:rowOff>
    </xdr:to>
    <xdr:graphicFrame macro="">
      <xdr:nvGraphicFramePr>
        <xdr:cNvPr id="1053824" name="Chart 12">
          <a:extLst>
            <a:ext uri="{FF2B5EF4-FFF2-40B4-BE49-F238E27FC236}">
              <a16:creationId xmlns:a16="http://schemas.microsoft.com/office/drawing/2014/main" id="{3CBD5639-CA93-C458-1D44-7BE5F8983D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27</xdr:col>
      <xdr:colOff>600075</xdr:colOff>
      <xdr:row>292</xdr:row>
      <xdr:rowOff>66675</xdr:rowOff>
    </xdr:from>
    <xdr:to>
      <xdr:col>34</xdr:col>
      <xdr:colOff>466725</xdr:colOff>
      <xdr:row>309</xdr:row>
      <xdr:rowOff>76200</xdr:rowOff>
    </xdr:to>
    <xdr:graphicFrame macro="">
      <xdr:nvGraphicFramePr>
        <xdr:cNvPr id="1053825" name="Chart 2">
          <a:extLst>
            <a:ext uri="{FF2B5EF4-FFF2-40B4-BE49-F238E27FC236}">
              <a16:creationId xmlns:a16="http://schemas.microsoft.com/office/drawing/2014/main" id="{4AB26BE6-657E-3F16-BED8-16ACE52201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16</xdr:col>
      <xdr:colOff>419100</xdr:colOff>
      <xdr:row>367</xdr:row>
      <xdr:rowOff>123825</xdr:rowOff>
    </xdr:from>
    <xdr:to>
      <xdr:col>26</xdr:col>
      <xdr:colOff>476250</xdr:colOff>
      <xdr:row>384</xdr:row>
      <xdr:rowOff>104775</xdr:rowOff>
    </xdr:to>
    <xdr:graphicFrame macro="">
      <xdr:nvGraphicFramePr>
        <xdr:cNvPr id="1053826" name="Chart 3">
          <a:extLst>
            <a:ext uri="{FF2B5EF4-FFF2-40B4-BE49-F238E27FC236}">
              <a16:creationId xmlns:a16="http://schemas.microsoft.com/office/drawing/2014/main" id="{A73ADB06-FB87-558E-3D8F-4462F46ADB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27</xdr:col>
      <xdr:colOff>342900</xdr:colOff>
      <xdr:row>330</xdr:row>
      <xdr:rowOff>0</xdr:rowOff>
    </xdr:from>
    <xdr:to>
      <xdr:col>32</xdr:col>
      <xdr:colOff>238125</xdr:colOff>
      <xdr:row>340</xdr:row>
      <xdr:rowOff>28575</xdr:rowOff>
    </xdr:to>
    <xdr:graphicFrame macro="">
      <xdr:nvGraphicFramePr>
        <xdr:cNvPr id="1053827" name="Chart 1">
          <a:extLst>
            <a:ext uri="{FF2B5EF4-FFF2-40B4-BE49-F238E27FC236}">
              <a16:creationId xmlns:a16="http://schemas.microsoft.com/office/drawing/2014/main" id="{55D0E83E-1DBD-5159-129F-7829D89F2A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39</xdr:col>
      <xdr:colOff>295275</xdr:colOff>
      <xdr:row>372</xdr:row>
      <xdr:rowOff>47625</xdr:rowOff>
    </xdr:from>
    <xdr:to>
      <xdr:col>44</xdr:col>
      <xdr:colOff>523875</xdr:colOff>
      <xdr:row>387</xdr:row>
      <xdr:rowOff>57150</xdr:rowOff>
    </xdr:to>
    <xdr:graphicFrame macro="">
      <xdr:nvGraphicFramePr>
        <xdr:cNvPr id="1053828" name="Chart 2">
          <a:extLst>
            <a:ext uri="{FF2B5EF4-FFF2-40B4-BE49-F238E27FC236}">
              <a16:creationId xmlns:a16="http://schemas.microsoft.com/office/drawing/2014/main" id="{744017B7-3EA4-9E8B-D69E-85AD2DD738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0.33478</cdr:x>
      <cdr:y>0.04352</cdr:y>
    </cdr:from>
    <cdr:to>
      <cdr:x>0.54411</cdr:x>
      <cdr:y>0.38261</cdr:y>
    </cdr:to>
    <cdr:sp macro="" textlink="">
      <cdr:nvSpPr>
        <cdr:cNvPr id="3" name="TextBox 2"/>
        <cdr:cNvSpPr txBox="1"/>
      </cdr:nvSpPr>
      <cdr:spPr>
        <a:xfrm xmlns:a="http://schemas.openxmlformats.org/drawingml/2006/main">
          <a:off x="1589171" y="88232"/>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b="1"/>
            <a:t>TOURISM</a:t>
          </a:r>
          <a:r>
            <a:rPr lang="en-US" sz="1100" b="1" baseline="0"/>
            <a:t> - 2017-2018</a:t>
          </a:r>
          <a:endParaRPr lang="en-US" sz="1100" b="1"/>
        </a:p>
      </cdr:txBody>
    </cdr:sp>
  </cdr:relSizeAnchor>
</c:userShapes>
</file>

<file path=xl/drawings/drawing6.xml><?xml version="1.0" encoding="utf-8"?>
<c:userShapes xmlns:c="http://schemas.openxmlformats.org/drawingml/2006/chart">
  <cdr:relSizeAnchor xmlns:cdr="http://schemas.openxmlformats.org/drawingml/2006/chartDrawing">
    <cdr:from>
      <cdr:x>0.34338</cdr:x>
      <cdr:y>0.05233</cdr:y>
    </cdr:from>
    <cdr:to>
      <cdr:x>0.91862</cdr:x>
      <cdr:y>0.3658</cdr:y>
    </cdr:to>
    <cdr:sp macro="" textlink="">
      <cdr:nvSpPr>
        <cdr:cNvPr id="2" name="TextBox 1"/>
        <cdr:cNvSpPr txBox="1"/>
      </cdr:nvSpPr>
      <cdr:spPr>
        <a:xfrm xmlns:a="http://schemas.openxmlformats.org/drawingml/2006/main">
          <a:off x="1544053" y="138364"/>
          <a:ext cx="2656973" cy="82685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b="1"/>
            <a:t>FISHERIES</a:t>
          </a:r>
          <a:r>
            <a:rPr lang="en-US" sz="1100" b="1" baseline="0"/>
            <a:t> 2017</a:t>
          </a:r>
          <a:endParaRPr lang="en-US" sz="1100" b="1"/>
        </a:p>
      </cdr:txBody>
    </cdr:sp>
  </cdr:relSizeAnchor>
</c:userShapes>
</file>

<file path=xl/drawings/drawing7.xml><?xml version="1.0" encoding="utf-8"?>
<c:userShapes xmlns:c="http://schemas.openxmlformats.org/drawingml/2006/chart">
  <cdr:relSizeAnchor xmlns:cdr="http://schemas.openxmlformats.org/drawingml/2006/chartDrawing">
    <cdr:from>
      <cdr:x>0.32161</cdr:x>
      <cdr:y>0.01904</cdr:y>
    </cdr:from>
    <cdr:to>
      <cdr:x>0.89634</cdr:x>
      <cdr:y>0.39409</cdr:y>
    </cdr:to>
    <cdr:sp macro="" textlink="">
      <cdr:nvSpPr>
        <cdr:cNvPr id="2" name="TextBox 1"/>
        <cdr:cNvSpPr txBox="1"/>
      </cdr:nvSpPr>
      <cdr:spPr>
        <a:xfrm xmlns:a="http://schemas.openxmlformats.org/drawingml/2006/main">
          <a:off x="1458830" y="58153"/>
          <a:ext cx="2727158" cy="55881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v-MV" sz="1400" b="1">
              <a:latin typeface="Faruma" panose="02000500030200090000" pitchFamily="2" charset="0"/>
              <a:cs typeface="Faruma" panose="02000500030200090000" pitchFamily="2" charset="0"/>
            </a:rPr>
            <a:t>ފަތުރުވެރިކަން</a:t>
          </a:r>
          <a:r>
            <a:rPr lang="dv-MV" sz="1100" b="1">
              <a:latin typeface="Faruma" panose="02000500030200090000" pitchFamily="2" charset="0"/>
              <a:cs typeface="Faruma" panose="02000500030200090000" pitchFamily="2" charset="0"/>
            </a:rPr>
            <a:t> </a:t>
          </a:r>
          <a:r>
            <a:rPr lang="dv-MV" sz="1400" b="1">
              <a:latin typeface="Faruma" panose="02000500030200090000" pitchFamily="2" charset="0"/>
              <a:cs typeface="Faruma" panose="02000500030200090000" pitchFamily="2" charset="0"/>
            </a:rPr>
            <a:t>2017-2018</a:t>
          </a:r>
          <a:endParaRPr lang="en-US" sz="1400" b="1">
            <a:latin typeface="Faruma" panose="02000500030200090000" pitchFamily="2" charset="0"/>
            <a:cs typeface="Faruma" panose="02000500030200090000" pitchFamily="2" charset="0"/>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0.27594</cdr:x>
      <cdr:y>0.02265</cdr:y>
    </cdr:from>
    <cdr:to>
      <cdr:x>0.88302</cdr:x>
      <cdr:y>0.2426</cdr:y>
    </cdr:to>
    <cdr:sp macro="" textlink="">
      <cdr:nvSpPr>
        <cdr:cNvPr id="2" name="TextBox 1"/>
        <cdr:cNvSpPr txBox="1"/>
      </cdr:nvSpPr>
      <cdr:spPr>
        <a:xfrm xmlns:a="http://schemas.openxmlformats.org/drawingml/2006/main">
          <a:off x="1344194" y="60827"/>
          <a:ext cx="2727158" cy="55881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v-MV" sz="1400" b="1">
              <a:latin typeface="Faruma" panose="02000500030200090000" pitchFamily="2" charset="0"/>
              <a:cs typeface="Faruma" panose="02000500030200090000" pitchFamily="2" charset="0"/>
            </a:rPr>
            <a:t>ދައުލަތުގެ މާލިއްޔަތު 2017</a:t>
          </a:r>
          <a:endParaRPr lang="en-US" sz="1400" b="1">
            <a:latin typeface="Faruma" panose="02000500030200090000" pitchFamily="2" charset="0"/>
            <a:cs typeface="Faruma" panose="02000500030200090000" pitchFamily="2"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0.2535</cdr:x>
      <cdr:y>0.00144</cdr:y>
    </cdr:from>
    <cdr:to>
      <cdr:x>0.2508</cdr:x>
      <cdr:y>0.00144</cdr:y>
    </cdr:to>
    <cdr:sp macro="" textlink="">
      <cdr:nvSpPr>
        <cdr:cNvPr id="2" name="TextBox 1"/>
        <cdr:cNvSpPr txBox="1"/>
      </cdr:nvSpPr>
      <cdr:spPr>
        <a:xfrm xmlns:a="http://schemas.openxmlformats.org/drawingml/2006/main">
          <a:off x="1514643" y="20721"/>
          <a:ext cx="2727158" cy="55881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v-MV" sz="1400" b="1">
              <a:latin typeface="Faruma" panose="02000500030200090000" pitchFamily="2" charset="0"/>
              <a:cs typeface="Faruma" panose="02000500030200090000" pitchFamily="2" charset="0"/>
            </a:rPr>
            <a:t>މަސްވެރިކަން</a:t>
          </a:r>
          <a:r>
            <a:rPr lang="dv-MV" sz="1100" b="1">
              <a:latin typeface="Faruma" panose="02000500030200090000" pitchFamily="2" charset="0"/>
              <a:cs typeface="Faruma" panose="02000500030200090000" pitchFamily="2" charset="0"/>
            </a:rPr>
            <a:t> </a:t>
          </a:r>
          <a:r>
            <a:rPr lang="dv-MV" sz="1400" b="1">
              <a:latin typeface="Faruma" panose="02000500030200090000" pitchFamily="2" charset="0"/>
              <a:cs typeface="Faruma" panose="02000500030200090000" pitchFamily="2" charset="0"/>
            </a:rPr>
            <a:t>2017-2018</a:t>
          </a:r>
          <a:endParaRPr lang="en-US" sz="1400" b="1">
            <a:latin typeface="Faruma" panose="02000500030200090000" pitchFamily="2" charset="0"/>
            <a:cs typeface="Faruma" panose="02000500030200090000" pitchFamily="2" charset="0"/>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Shazu/KEI%202020/Received%20data/Fish/2020/Copy%20of%20Fish%20purchase%202020%20(February%20%20Marc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hazu/KEI%202020/Received%20data/Fish/2020/Fish%20purchase%20(Jan%20-%20Jun%2020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Shazu/KEI%202020/Received%20data/Fish/2020/Copy%20of%20Fish%20purchase%20(January%20-%20September%20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Shazu/KEI%202020/Received%20data/Fish/2021/April%20Monthly%20Fish%20Purchase%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s>
    <sheetDataSet>
      <sheetData sheetId="0">
        <row r="6">
          <cell r="B6">
            <v>2230.3641699999976</v>
          </cell>
          <cell r="C6">
            <v>3389.9957400000003</v>
          </cell>
          <cell r="D6">
            <v>0.10795</v>
          </cell>
          <cell r="E6">
            <v>0.14369999999999999</v>
          </cell>
          <cell r="F6">
            <v>93.563000000000002</v>
          </cell>
        </row>
        <row r="7">
          <cell r="D7">
            <v>0</v>
          </cell>
          <cell r="E7">
            <v>0.25689000000000001</v>
          </cell>
          <cell r="F7">
            <v>50.95299</v>
          </cell>
          <cell r="G7">
            <v>2.9350000000000001E-2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ow r="9">
          <cell r="B9">
            <v>530.90953999999999</v>
          </cell>
          <cell r="C9">
            <v>1583.2879499999995</v>
          </cell>
          <cell r="D9">
            <v>0</v>
          </cell>
          <cell r="E9">
            <v>0</v>
          </cell>
          <cell r="F9">
            <v>0.88300000000000001</v>
          </cell>
          <cell r="G9">
            <v>0</v>
          </cell>
        </row>
        <row r="10">
          <cell r="B10">
            <v>651.97401000000059</v>
          </cell>
          <cell r="C10">
            <v>1965.896719999999</v>
          </cell>
          <cell r="F10">
            <v>7.6180000000000003</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ow r="13">
          <cell r="E13">
            <v>0.66964000000000012</v>
          </cell>
          <cell r="F13">
            <v>81.467570000000009</v>
          </cell>
          <cell r="G13">
            <v>7.1899999999999992E-2</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ow r="8">
          <cell r="D8">
            <v>12.627000000000001</v>
          </cell>
          <cell r="E8">
            <v>0.31259999999999999</v>
          </cell>
          <cell r="F8">
            <v>10.61791</v>
          </cell>
          <cell r="G8">
            <v>0.17577000000000001</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A1:EN409"/>
  <sheetViews>
    <sheetView tabSelected="1" topLeftCell="A339" zoomScale="70" zoomScaleNormal="70" zoomScaleSheetLayoutView="70" workbookViewId="0">
      <selection activeCell="BI15" sqref="BI15"/>
    </sheetView>
  </sheetViews>
  <sheetFormatPr defaultRowHeight="12.75" x14ac:dyDescent="0.2"/>
  <cols>
    <col min="1" max="1" width="2.42578125" customWidth="1"/>
    <col min="2" max="2" width="2.85546875" customWidth="1"/>
    <col min="3" max="3" width="59.140625" customWidth="1"/>
    <col min="4" max="8" width="11.42578125" hidden="1" customWidth="1"/>
    <col min="9" max="9" width="12.5703125" hidden="1" customWidth="1"/>
    <col min="10" max="15" width="13" hidden="1" customWidth="1"/>
    <col min="16" max="16" width="10.5703125" hidden="1" customWidth="1"/>
    <col min="17" max="17" width="13.140625" hidden="1" customWidth="1"/>
    <col min="18" max="20" width="13" hidden="1" customWidth="1"/>
    <col min="21" max="21" width="9" hidden="1" customWidth="1"/>
    <col min="22" max="22" width="12.140625" hidden="1" customWidth="1"/>
    <col min="23" max="23" width="12.5703125" hidden="1" customWidth="1"/>
    <col min="24" max="24" width="12.42578125" hidden="1" customWidth="1"/>
    <col min="25" max="25" width="11.5703125" hidden="1" customWidth="1"/>
    <col min="26" max="26" width="9.85546875" hidden="1" customWidth="1"/>
    <col min="27" max="27" width="15.5703125" hidden="1" customWidth="1"/>
    <col min="28" max="28" width="14.85546875" hidden="1" customWidth="1"/>
    <col min="29" max="29" width="14.140625" hidden="1" customWidth="1"/>
    <col min="30" max="30" width="14.42578125" hidden="1" customWidth="1"/>
    <col min="31" max="31" width="13.85546875" hidden="1" customWidth="1"/>
    <col min="32" max="32" width="14.5703125" hidden="1" customWidth="1"/>
    <col min="33" max="36" width="13.42578125" hidden="1" customWidth="1"/>
    <col min="37" max="37" width="10.5703125" hidden="1" customWidth="1"/>
    <col min="38" max="38" width="12" hidden="1" customWidth="1"/>
    <col min="39" max="39" width="13.42578125" hidden="1" customWidth="1"/>
    <col min="40" max="41" width="12.5703125" hidden="1" customWidth="1"/>
    <col min="42" max="42" width="11.140625" hidden="1" customWidth="1"/>
    <col min="43" max="49" width="12.5703125" hidden="1" customWidth="1"/>
    <col min="50" max="50" width="13.5703125" hidden="1" customWidth="1"/>
    <col min="51" max="51" width="12.5703125" hidden="1" customWidth="1"/>
    <col min="52" max="66" width="12.5703125" customWidth="1"/>
    <col min="67" max="70" width="11.42578125" customWidth="1"/>
    <col min="71" max="71" width="2.5703125" customWidth="1"/>
    <col min="72" max="72" width="15.140625" hidden="1" customWidth="1"/>
    <col min="73" max="76" width="19.42578125" hidden="1" customWidth="1"/>
    <col min="77" max="77" width="7.85546875" hidden="1" customWidth="1"/>
    <col min="78" max="78" width="13.42578125" hidden="1" customWidth="1"/>
    <col min="79" max="83" width="19.42578125" hidden="1" customWidth="1"/>
    <col min="84" max="92" width="8.42578125" hidden="1" customWidth="1"/>
    <col min="93" max="93" width="0" hidden="1" customWidth="1"/>
    <col min="94" max="94" width="39.42578125" hidden="1" customWidth="1"/>
    <col min="95" max="95" width="14.42578125" hidden="1" customWidth="1"/>
    <col min="96" max="97" width="13.85546875" hidden="1" customWidth="1"/>
    <col min="98" max="98" width="14.42578125" hidden="1" customWidth="1"/>
    <col min="99" max="99" width="18.85546875" hidden="1" customWidth="1"/>
    <col min="100" max="101" width="19.85546875" hidden="1" customWidth="1"/>
    <col min="102" max="102" width="18.85546875" hidden="1" customWidth="1"/>
    <col min="103" max="103" width="19.140625" hidden="1" customWidth="1"/>
    <col min="104" max="104" width="16.140625" hidden="1" customWidth="1"/>
    <col min="105" max="107" width="18.140625" hidden="1" customWidth="1"/>
    <col min="108" max="108" width="19.140625" hidden="1" customWidth="1"/>
    <col min="109" max="109" width="18.85546875" hidden="1" customWidth="1"/>
    <col min="110" max="110" width="18.140625" hidden="1" customWidth="1"/>
    <col min="111" max="111" width="18.85546875" hidden="1" customWidth="1"/>
    <col min="112" max="138" width="0" hidden="1" customWidth="1"/>
    <col min="139" max="139" width="1.42578125" customWidth="1"/>
    <col min="140" max="140" width="12" bestFit="1" customWidth="1"/>
  </cols>
  <sheetData>
    <row r="1" spans="1:106" ht="123.75" customHeight="1" x14ac:dyDescent="0.45">
      <c r="A1" s="83" t="s">
        <v>832</v>
      </c>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c r="BJ1" s="84"/>
      <c r="BK1" s="84"/>
      <c r="BL1" s="84"/>
      <c r="BM1" s="84"/>
      <c r="BN1" s="84"/>
      <c r="BO1" s="84"/>
      <c r="BP1" s="84"/>
      <c r="BQ1" s="84"/>
      <c r="BR1" s="84"/>
      <c r="BS1" s="84"/>
    </row>
    <row r="2" spans="1:106" ht="21" customHeight="1" x14ac:dyDescent="0.2">
      <c r="A2" s="7"/>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64"/>
      <c r="BQ2" s="64"/>
      <c r="BR2" s="64"/>
      <c r="BS2" s="7"/>
      <c r="BU2">
        <v>59627</v>
      </c>
    </row>
    <row r="3" spans="1:106" ht="19.5" customHeight="1" x14ac:dyDescent="0.25">
      <c r="A3" s="7"/>
      <c r="B3" s="36"/>
      <c r="C3" s="36"/>
      <c r="D3" s="36">
        <v>2017</v>
      </c>
      <c r="E3" s="36"/>
      <c r="F3" s="36"/>
      <c r="G3" s="36"/>
      <c r="H3" s="36"/>
      <c r="I3" s="36"/>
      <c r="J3" s="36">
        <v>2017</v>
      </c>
      <c r="K3" s="36"/>
      <c r="L3" s="36"/>
      <c r="M3" s="36"/>
      <c r="N3" s="36"/>
      <c r="O3" s="36"/>
      <c r="P3" s="36">
        <v>2018</v>
      </c>
      <c r="Q3" s="36"/>
      <c r="R3" s="36"/>
      <c r="S3" s="36"/>
      <c r="T3" s="36"/>
      <c r="U3" s="36"/>
      <c r="V3" s="36"/>
      <c r="W3" s="36"/>
      <c r="X3" s="36"/>
      <c r="Y3" s="36"/>
      <c r="Z3" s="36"/>
      <c r="AA3" s="36"/>
      <c r="AB3" s="36">
        <v>2020</v>
      </c>
      <c r="AC3" s="36"/>
      <c r="AD3" s="36"/>
      <c r="AE3" s="36"/>
      <c r="AF3" s="36"/>
      <c r="AG3" s="36"/>
      <c r="AH3" s="36"/>
      <c r="AI3" s="36"/>
      <c r="AJ3" s="36"/>
      <c r="AK3" s="36"/>
      <c r="AL3" s="36"/>
      <c r="AM3" s="36"/>
      <c r="AN3" s="36">
        <v>2021</v>
      </c>
      <c r="AO3" s="36"/>
      <c r="AP3" s="36"/>
      <c r="AQ3" s="36"/>
      <c r="AR3" s="36"/>
      <c r="AS3" s="36"/>
      <c r="AT3" s="36"/>
      <c r="AU3" s="36"/>
      <c r="AV3" s="36"/>
      <c r="AW3" s="36"/>
      <c r="AX3" s="37">
        <v>2021</v>
      </c>
      <c r="AY3" s="37"/>
      <c r="AZ3" s="37">
        <v>2022</v>
      </c>
      <c r="BA3" s="37"/>
      <c r="BB3" s="37"/>
      <c r="BC3" s="37"/>
      <c r="BD3" s="37"/>
      <c r="BE3" s="37"/>
      <c r="BF3" s="37"/>
      <c r="BG3" s="37"/>
      <c r="BH3" s="37"/>
      <c r="BI3" s="37"/>
      <c r="BJ3" s="37"/>
      <c r="BK3" s="37"/>
      <c r="BL3" s="37">
        <v>2023</v>
      </c>
      <c r="BM3" s="37"/>
      <c r="BN3" s="37"/>
      <c r="BO3" s="37"/>
      <c r="BP3" s="37"/>
      <c r="BQ3" s="37"/>
      <c r="BR3" s="37"/>
      <c r="BS3" s="7"/>
    </row>
    <row r="4" spans="1:106" ht="17.25" customHeight="1" x14ac:dyDescent="0.25">
      <c r="A4" s="7"/>
      <c r="B4" s="36"/>
      <c r="C4" s="36"/>
      <c r="D4" s="36">
        <v>42736</v>
      </c>
      <c r="E4" s="36" t="s">
        <v>1</v>
      </c>
      <c r="F4" s="36" t="s">
        <v>2</v>
      </c>
      <c r="G4" s="36" t="s">
        <v>3</v>
      </c>
      <c r="H4" s="36" t="s">
        <v>4</v>
      </c>
      <c r="I4" s="36" t="s">
        <v>5</v>
      </c>
      <c r="J4" s="36" t="s">
        <v>6</v>
      </c>
      <c r="K4" s="36" t="s">
        <v>7</v>
      </c>
      <c r="L4" s="36" t="s">
        <v>8</v>
      </c>
      <c r="M4" s="36" t="s">
        <v>9</v>
      </c>
      <c r="N4" s="36" t="s">
        <v>10</v>
      </c>
      <c r="O4" s="36" t="s">
        <v>11</v>
      </c>
      <c r="P4" s="36" t="s">
        <v>0</v>
      </c>
      <c r="Q4" s="36" t="s">
        <v>1</v>
      </c>
      <c r="R4" s="36" t="s">
        <v>2</v>
      </c>
      <c r="S4" s="36" t="s">
        <v>3</v>
      </c>
      <c r="T4" s="36" t="s">
        <v>4</v>
      </c>
      <c r="U4" s="36" t="s">
        <v>5</v>
      </c>
      <c r="V4" s="36" t="s">
        <v>50</v>
      </c>
      <c r="W4" s="36" t="s">
        <v>7</v>
      </c>
      <c r="X4" s="36" t="s">
        <v>8</v>
      </c>
      <c r="Y4" s="36" t="s">
        <v>9</v>
      </c>
      <c r="Z4" s="36" t="s">
        <v>10</v>
      </c>
      <c r="AA4" s="36" t="s">
        <v>11</v>
      </c>
      <c r="AB4" s="36" t="s">
        <v>0</v>
      </c>
      <c r="AC4" s="36" t="s">
        <v>1</v>
      </c>
      <c r="AD4" s="36" t="s">
        <v>2</v>
      </c>
      <c r="AE4" s="36" t="s">
        <v>3</v>
      </c>
      <c r="AF4" s="36" t="s">
        <v>4</v>
      </c>
      <c r="AG4" s="36" t="s">
        <v>5</v>
      </c>
      <c r="AH4" s="36" t="s">
        <v>6</v>
      </c>
      <c r="AI4" s="36" t="s">
        <v>7</v>
      </c>
      <c r="AJ4" s="36" t="s">
        <v>8</v>
      </c>
      <c r="AK4" s="36" t="s">
        <v>9</v>
      </c>
      <c r="AL4" s="36" t="s">
        <v>10</v>
      </c>
      <c r="AM4" s="36" t="s">
        <v>11</v>
      </c>
      <c r="AN4" s="36" t="s">
        <v>0</v>
      </c>
      <c r="AO4" s="36" t="s">
        <v>1</v>
      </c>
      <c r="AP4" s="36" t="s">
        <v>2</v>
      </c>
      <c r="AQ4" s="36" t="s">
        <v>3</v>
      </c>
      <c r="AR4" s="36" t="s">
        <v>4</v>
      </c>
      <c r="AS4" s="36" t="s">
        <v>38</v>
      </c>
      <c r="AT4" s="36" t="s">
        <v>50</v>
      </c>
      <c r="AU4" s="36" t="s">
        <v>7</v>
      </c>
      <c r="AV4" s="36" t="s">
        <v>8</v>
      </c>
      <c r="AW4" s="36" t="s">
        <v>9</v>
      </c>
      <c r="AX4" s="37" t="s">
        <v>10</v>
      </c>
      <c r="AY4" s="37" t="s">
        <v>11</v>
      </c>
      <c r="AZ4" s="37" t="s">
        <v>0</v>
      </c>
      <c r="BA4" s="37" t="s">
        <v>1</v>
      </c>
      <c r="BB4" s="37" t="s">
        <v>2</v>
      </c>
      <c r="BC4" s="37" t="s">
        <v>3</v>
      </c>
      <c r="BD4" s="37" t="s">
        <v>4</v>
      </c>
      <c r="BE4" s="37" t="s">
        <v>5</v>
      </c>
      <c r="BF4" s="37" t="s">
        <v>6</v>
      </c>
      <c r="BG4" s="37" t="s">
        <v>7</v>
      </c>
      <c r="BH4" s="37" t="s">
        <v>8</v>
      </c>
      <c r="BI4" s="37" t="s">
        <v>9</v>
      </c>
      <c r="BJ4" s="37" t="s">
        <v>10</v>
      </c>
      <c r="BK4" s="37" t="s">
        <v>11</v>
      </c>
      <c r="BL4" s="37" t="s">
        <v>0</v>
      </c>
      <c r="BM4" s="37" t="s">
        <v>1</v>
      </c>
      <c r="BN4" s="37" t="s">
        <v>2</v>
      </c>
      <c r="BO4" s="37" t="s">
        <v>3</v>
      </c>
      <c r="BP4" s="37" t="s">
        <v>4</v>
      </c>
      <c r="BQ4" s="37" t="s">
        <v>5</v>
      </c>
      <c r="BR4" s="37" t="s">
        <v>6</v>
      </c>
      <c r="BS4" s="7"/>
      <c r="BU4">
        <f>SUM(AB6:AK6)</f>
        <v>423325</v>
      </c>
    </row>
    <row r="5" spans="1:106" ht="21" customHeight="1" x14ac:dyDescent="0.2">
      <c r="A5" s="8"/>
      <c r="B5" s="86" t="s">
        <v>127</v>
      </c>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86"/>
      <c r="AT5" s="86"/>
      <c r="AU5" s="86"/>
      <c r="AV5" s="86"/>
      <c r="AW5" s="86"/>
      <c r="AX5" s="86"/>
      <c r="AY5" s="86"/>
      <c r="AZ5" s="86"/>
      <c r="BA5" s="86"/>
      <c r="BB5" s="86"/>
      <c r="BC5" s="86"/>
      <c r="BD5" s="86"/>
      <c r="BE5" s="86"/>
      <c r="BF5" s="86"/>
      <c r="BG5" s="86"/>
      <c r="BH5" s="86"/>
      <c r="BI5" s="86"/>
      <c r="BJ5" s="86"/>
      <c r="BK5" s="86"/>
      <c r="BL5" s="86"/>
      <c r="BM5" s="86"/>
      <c r="BN5" s="86"/>
      <c r="BO5" s="86"/>
      <c r="BP5" s="8"/>
      <c r="BQ5" s="8"/>
      <c r="BR5" s="8"/>
      <c r="BS5" s="8"/>
      <c r="CX5" t="s">
        <v>6</v>
      </c>
      <c r="CY5" t="s">
        <v>7</v>
      </c>
      <c r="CZ5" t="s">
        <v>8</v>
      </c>
      <c r="DA5" t="s">
        <v>9</v>
      </c>
      <c r="DB5" t="s">
        <v>10</v>
      </c>
    </row>
    <row r="6" spans="1:106" ht="18.75" customHeight="1" x14ac:dyDescent="0.25">
      <c r="A6" s="7"/>
      <c r="B6" s="9" t="s">
        <v>203</v>
      </c>
      <c r="C6" s="9"/>
      <c r="D6" s="9">
        <v>125336</v>
      </c>
      <c r="E6" s="9">
        <v>121052</v>
      </c>
      <c r="F6" s="9">
        <v>112665</v>
      </c>
      <c r="G6" s="9">
        <v>119774</v>
      </c>
      <c r="H6" s="9">
        <v>93491</v>
      </c>
      <c r="I6" s="9">
        <v>85222</v>
      </c>
      <c r="J6" s="9">
        <v>113175</v>
      </c>
      <c r="K6" s="9">
        <v>121310</v>
      </c>
      <c r="L6" s="9">
        <v>105984</v>
      </c>
      <c r="M6" s="9">
        <v>127986</v>
      </c>
      <c r="N6" s="9">
        <v>120506</v>
      </c>
      <c r="O6" s="9">
        <v>143041</v>
      </c>
      <c r="P6" s="9">
        <v>142351</v>
      </c>
      <c r="Q6" s="9">
        <v>144286</v>
      </c>
      <c r="R6" s="9">
        <v>133466</v>
      </c>
      <c r="S6" s="9">
        <v>119713</v>
      </c>
      <c r="T6" s="9">
        <v>92913</v>
      </c>
      <c r="U6" s="9">
        <v>93786</v>
      </c>
      <c r="V6" s="9">
        <v>122332</v>
      </c>
      <c r="W6" s="9">
        <v>123992</v>
      </c>
      <c r="X6" s="9">
        <v>107620</v>
      </c>
      <c r="Y6" s="9">
        <v>127393</v>
      </c>
      <c r="Z6" s="9">
        <v>125604</v>
      </c>
      <c r="AA6" s="9">
        <v>150818</v>
      </c>
      <c r="AB6" s="9">
        <v>173347</v>
      </c>
      <c r="AC6" s="9">
        <v>149785</v>
      </c>
      <c r="AD6" s="9">
        <v>59630</v>
      </c>
      <c r="AE6" s="9">
        <v>13</v>
      </c>
      <c r="AF6" s="9">
        <v>41</v>
      </c>
      <c r="AG6" s="9">
        <v>1</v>
      </c>
      <c r="AH6" s="9">
        <v>1752</v>
      </c>
      <c r="AI6" s="9">
        <v>7636</v>
      </c>
      <c r="AJ6" s="9">
        <v>9605</v>
      </c>
      <c r="AK6" s="9">
        <v>21515</v>
      </c>
      <c r="AL6" s="9">
        <v>35757</v>
      </c>
      <c r="AM6" s="9">
        <v>96412</v>
      </c>
      <c r="AN6" s="9">
        <v>92021</v>
      </c>
      <c r="AO6" s="9">
        <v>96882</v>
      </c>
      <c r="AP6" s="9">
        <v>109585</v>
      </c>
      <c r="AQ6" s="9">
        <v>91200</v>
      </c>
      <c r="AR6" s="9">
        <v>64613</v>
      </c>
      <c r="AS6" s="9">
        <v>56166</v>
      </c>
      <c r="AT6" s="9">
        <v>101818</v>
      </c>
      <c r="AU6" s="9">
        <v>143599</v>
      </c>
      <c r="AV6" s="9">
        <v>114896</v>
      </c>
      <c r="AW6" s="9">
        <v>142066</v>
      </c>
      <c r="AX6" s="10">
        <v>144725</v>
      </c>
      <c r="AY6" s="10">
        <v>164284</v>
      </c>
      <c r="AZ6" s="10">
        <v>131764</v>
      </c>
      <c r="BA6" s="10">
        <v>149008</v>
      </c>
      <c r="BB6" s="10">
        <v>150748</v>
      </c>
      <c r="BC6" s="10">
        <v>145280</v>
      </c>
      <c r="BD6" s="10">
        <v>125522</v>
      </c>
      <c r="BE6" s="10">
        <v>110889</v>
      </c>
      <c r="BF6" s="10">
        <v>133561</v>
      </c>
      <c r="BG6" s="10">
        <v>131862</v>
      </c>
      <c r="BH6" s="10">
        <v>111986</v>
      </c>
      <c r="BI6" s="10">
        <v>153737</v>
      </c>
      <c r="BJ6" s="10">
        <v>146886</v>
      </c>
      <c r="BK6" s="10">
        <v>184051</v>
      </c>
      <c r="BL6" s="10">
        <v>172499</v>
      </c>
      <c r="BM6" s="10">
        <v>177915</v>
      </c>
      <c r="BN6" s="10">
        <v>173514</v>
      </c>
      <c r="BO6" s="10">
        <v>164357</v>
      </c>
      <c r="BP6" s="10">
        <v>120959</v>
      </c>
      <c r="BQ6" s="10">
        <v>120363</v>
      </c>
      <c r="BR6" s="10">
        <v>145620</v>
      </c>
      <c r="BS6" s="7"/>
      <c r="BU6">
        <f>SUM(AB6:AJ6)</f>
        <v>401810</v>
      </c>
      <c r="CE6" t="s">
        <v>200</v>
      </c>
      <c r="CF6" t="s">
        <v>201</v>
      </c>
      <c r="CX6">
        <v>2501.4738011599998</v>
      </c>
      <c r="CY6">
        <v>1731.6986045700003</v>
      </c>
      <c r="CZ6">
        <v>1272.0299684000001</v>
      </c>
      <c r="DA6">
        <v>1415.37366881</v>
      </c>
      <c r="DB6">
        <v>1150.4773486599997</v>
      </c>
    </row>
    <row r="7" spans="1:106" ht="18.75" customHeight="1" x14ac:dyDescent="0.25">
      <c r="A7" s="7"/>
      <c r="B7" s="12"/>
      <c r="C7" s="13" t="s">
        <v>234</v>
      </c>
      <c r="D7" s="12">
        <v>4.8573579854429783</v>
      </c>
      <c r="E7" s="12">
        <v>-3.4180123827152631</v>
      </c>
      <c r="F7" s="12">
        <v>-6.9284274526649758</v>
      </c>
      <c r="G7" s="12">
        <v>6.3098566546842427</v>
      </c>
      <c r="H7" s="12">
        <v>-21.943827541870519</v>
      </c>
      <c r="I7" s="12">
        <v>-8.8447016290338141</v>
      </c>
      <c r="J7" s="12">
        <v>32.800215906690752</v>
      </c>
      <c r="K7" s="12">
        <v>7.1879832118400655</v>
      </c>
      <c r="L7" s="12">
        <v>-12.63374824828951</v>
      </c>
      <c r="M7" s="12">
        <v>20.759737318840578</v>
      </c>
      <c r="N7" s="12">
        <v>-5.8443892300720446</v>
      </c>
      <c r="O7" s="12">
        <v>18.700313677327273</v>
      </c>
      <c r="P7" s="12">
        <v>-0.48237917799791585</v>
      </c>
      <c r="Q7" s="12">
        <v>1.359316056789206</v>
      </c>
      <c r="R7" s="12">
        <v>-7.4989950514949495</v>
      </c>
      <c r="S7" s="12">
        <v>-10.30449702545967</v>
      </c>
      <c r="T7" s="12">
        <v>-22.386875276703442</v>
      </c>
      <c r="U7" s="12">
        <v>0.9395886474443893</v>
      </c>
      <c r="V7" s="12">
        <v>30.437378713240793</v>
      </c>
      <c r="W7" s="12">
        <v>1.3569630186704984</v>
      </c>
      <c r="X7" s="12">
        <v>-13.204077682431127</v>
      </c>
      <c r="Y7" s="12">
        <v>18.372979000185836</v>
      </c>
      <c r="Z7" s="12">
        <v>-1.4043157787319553</v>
      </c>
      <c r="AA7" s="12">
        <v>20.074201458552277</v>
      </c>
      <c r="AB7" s="12">
        <v>1.166631650208938</v>
      </c>
      <c r="AC7" s="12">
        <v>-13.591812953209459</v>
      </c>
      <c r="AD7" s="12">
        <v>-60.191873739868875</v>
      </c>
      <c r="AE7" s="12">
        <v>-100</v>
      </c>
      <c r="AF7" s="12" t="s">
        <v>589</v>
      </c>
      <c r="AG7" s="12" t="s">
        <v>589</v>
      </c>
      <c r="AH7" s="12" t="s">
        <v>589</v>
      </c>
      <c r="AI7" s="12">
        <v>335.84474885844753</v>
      </c>
      <c r="AJ7" s="12">
        <v>25.785751702462022</v>
      </c>
      <c r="AK7" s="12">
        <v>123.99791775117129</v>
      </c>
      <c r="AL7" s="12">
        <v>66.195677434348127</v>
      </c>
      <c r="AM7" s="12">
        <v>169.63112117906985</v>
      </c>
      <c r="AN7" s="12">
        <v>-4.5544123138198556</v>
      </c>
      <c r="AO7" s="12">
        <v>5.2824898664435294</v>
      </c>
      <c r="AP7" s="12">
        <v>13.111826758324563</v>
      </c>
      <c r="AQ7" s="12">
        <v>-16.776931149336129</v>
      </c>
      <c r="AR7" s="12">
        <v>-29.152412280701757</v>
      </c>
      <c r="AS7" s="12">
        <v>-13.073220559330167</v>
      </c>
      <c r="AT7" s="12">
        <v>81.28048997614215</v>
      </c>
      <c r="AU7" s="12">
        <v>41.034983991042836</v>
      </c>
      <c r="AV7" s="12">
        <v>-19.98830075418353</v>
      </c>
      <c r="AW7" s="12">
        <v>23.64747249686674</v>
      </c>
      <c r="AX7" s="14">
        <v>1.8716652823335567</v>
      </c>
      <c r="AY7" s="14">
        <v>13.514596648816713</v>
      </c>
      <c r="AZ7" s="14">
        <v>-19.794989165104326</v>
      </c>
      <c r="BA7" s="14">
        <v>13.087034394827125</v>
      </c>
      <c r="BB7" s="14">
        <v>1.1677225383871948</v>
      </c>
      <c r="BC7" s="14">
        <v>-3.6272454692599543</v>
      </c>
      <c r="BD7" s="14">
        <v>-13.599944933920705</v>
      </c>
      <c r="BE7" s="14">
        <v>-11.657717372253472</v>
      </c>
      <c r="BF7" s="14">
        <v>20.445670896121349</v>
      </c>
      <c r="BG7" s="14">
        <v>-1.272077926939752</v>
      </c>
      <c r="BH7" s="14">
        <v>-15.073334243375648</v>
      </c>
      <c r="BI7" s="14">
        <v>37.282338863786535</v>
      </c>
      <c r="BJ7" s="14">
        <v>-4.4563117531888903</v>
      </c>
      <c r="BK7" s="14">
        <v>25.301934833816709</v>
      </c>
      <c r="BL7" s="14">
        <v>-6.2765211816290023</v>
      </c>
      <c r="BM7" s="14">
        <v>3.1397283462512915</v>
      </c>
      <c r="BN7" s="14">
        <v>-2.4736531489756297</v>
      </c>
      <c r="BO7" s="14">
        <v>-5.2773839574904668</v>
      </c>
      <c r="BP7" s="14">
        <v>-26.404716562117827</v>
      </c>
      <c r="BQ7" s="14">
        <v>-0.49272894121148436</v>
      </c>
      <c r="BR7" s="14">
        <v>20.984023329428481</v>
      </c>
      <c r="BS7" s="7"/>
      <c r="BT7">
        <f>((AF6-AE6)/AE6)*100</f>
        <v>215.38461538461539</v>
      </c>
      <c r="BU7">
        <f>((AJ6/AI6)-1)</f>
        <v>0.25785751702462023</v>
      </c>
      <c r="CX7">
        <v>2146.1514615799997</v>
      </c>
      <c r="CY7">
        <v>2108.2543980600003</v>
      </c>
      <c r="CZ7">
        <v>1759.3935676400006</v>
      </c>
      <c r="DA7">
        <v>1587.23078508</v>
      </c>
      <c r="DB7">
        <v>1507.6299224899999</v>
      </c>
    </row>
    <row r="8" spans="1:106" ht="18.75" customHeight="1" x14ac:dyDescent="0.25">
      <c r="A8" s="7"/>
      <c r="B8" s="12"/>
      <c r="C8" s="13" t="s">
        <v>811</v>
      </c>
      <c r="D8" s="12">
        <v>15.627882947710248</v>
      </c>
      <c r="E8" s="12">
        <v>0.3423436865358731</v>
      </c>
      <c r="F8" s="12">
        <v>-2.1419079135940766</v>
      </c>
      <c r="G8" s="12">
        <v>15.731498748707651</v>
      </c>
      <c r="H8" s="12">
        <v>0.28210408890032568</v>
      </c>
      <c r="I8" s="12">
        <v>7.8295417162233871</v>
      </c>
      <c r="J8" s="12">
        <v>2.4838814836279255</v>
      </c>
      <c r="K8" s="12">
        <v>8.0404695320710253</v>
      </c>
      <c r="L8" s="12">
        <v>3.99866547606198</v>
      </c>
      <c r="M8" s="12">
        <v>8.9344534381942111</v>
      </c>
      <c r="N8" s="12">
        <v>15.23734842979</v>
      </c>
      <c r="O8" s="12">
        <v>19.669539027859106</v>
      </c>
      <c r="P8" s="12">
        <v>13.575509031722731</v>
      </c>
      <c r="Q8" s="12">
        <v>19.193404487327758</v>
      </c>
      <c r="R8" s="12">
        <v>18.462699152354322</v>
      </c>
      <c r="S8" s="12">
        <v>-5.0929250087661249E-2</v>
      </c>
      <c r="T8" s="12">
        <v>-0.61824132804226828</v>
      </c>
      <c r="U8" s="12">
        <v>10.049048367792345</v>
      </c>
      <c r="V8" s="12">
        <v>8.0910094985641621</v>
      </c>
      <c r="W8" s="12">
        <v>2.2108647267331527</v>
      </c>
      <c r="X8" s="12">
        <v>1.5436292270531338</v>
      </c>
      <c r="Y8" s="12">
        <v>-0.46333192692950786</v>
      </c>
      <c r="Z8" s="12">
        <v>4.2304947471495193</v>
      </c>
      <c r="AA8" s="12">
        <v>5.436902706217098</v>
      </c>
      <c r="AB8" s="12">
        <v>14.381202491554056</v>
      </c>
      <c r="AC8" s="12">
        <v>-11.149997330691708</v>
      </c>
      <c r="AD8" s="12">
        <v>-63.383749992323899</v>
      </c>
      <c r="AE8" s="12">
        <v>-100</v>
      </c>
      <c r="AF8" s="12">
        <v>-100</v>
      </c>
      <c r="AG8" s="12">
        <v>-100</v>
      </c>
      <c r="AH8" s="12">
        <v>-98.674173628768614</v>
      </c>
      <c r="AI8" s="12">
        <v>-94.525542206720345</v>
      </c>
      <c r="AJ8" s="12" t="e">
        <v>#REF!</v>
      </c>
      <c r="AK8" s="12" t="e">
        <v>#REF!</v>
      </c>
      <c r="AL8" s="12" t="e">
        <v>#REF!</v>
      </c>
      <c r="AM8" s="12" t="e">
        <v>#REF!</v>
      </c>
      <c r="AN8" s="12" t="s">
        <v>770</v>
      </c>
      <c r="AO8" s="12" t="s">
        <v>770</v>
      </c>
      <c r="AP8" s="12" t="s">
        <v>770</v>
      </c>
      <c r="AQ8" s="12" t="s">
        <v>770</v>
      </c>
      <c r="AR8" s="12" t="s">
        <v>770</v>
      </c>
      <c r="AS8" s="12" t="s">
        <v>770</v>
      </c>
      <c r="AT8" s="12" t="s">
        <v>770</v>
      </c>
      <c r="AU8" s="12" t="s">
        <v>770</v>
      </c>
      <c r="AV8" s="12" t="s">
        <v>770</v>
      </c>
      <c r="AW8" s="12" t="s">
        <v>770</v>
      </c>
      <c r="AX8" s="14" t="s">
        <v>770</v>
      </c>
      <c r="AY8" s="14">
        <v>70.400000000000006</v>
      </c>
      <c r="AZ8" s="14">
        <v>43.189054672303051</v>
      </c>
      <c r="BA8" s="14">
        <v>53.803596127247587</v>
      </c>
      <c r="BB8" s="14">
        <v>37.562622621709174</v>
      </c>
      <c r="BC8" s="14">
        <v>59.298245614035096</v>
      </c>
      <c r="BD8" s="14">
        <v>94.267407487657266</v>
      </c>
      <c r="BE8" s="14">
        <v>97.430830039525688</v>
      </c>
      <c r="BF8" s="14">
        <v>31.176216386100684</v>
      </c>
      <c r="BG8" s="14">
        <v>-8.1734552469028383</v>
      </c>
      <c r="BH8" s="14">
        <v>-2.5327252471800565</v>
      </c>
      <c r="BI8" s="14">
        <v>8.2151957540861353</v>
      </c>
      <c r="BJ8" s="14">
        <v>1.4931767144584551</v>
      </c>
      <c r="BK8" s="14">
        <v>12.032212510043582</v>
      </c>
      <c r="BL8" s="14">
        <v>30.915120973862354</v>
      </c>
      <c r="BM8" s="14">
        <v>19.399629550091269</v>
      </c>
      <c r="BN8" s="14">
        <v>15.102024570806915</v>
      </c>
      <c r="BO8" s="14">
        <v>13.131194933920698</v>
      </c>
      <c r="BP8" s="14">
        <v>-3.6352193241025454</v>
      </c>
      <c r="BQ8" s="14">
        <v>8.5436788139490858</v>
      </c>
      <c r="BR8" s="14">
        <v>9.0288332671962568</v>
      </c>
      <c r="BS8" s="7"/>
      <c r="BU8">
        <f>((BU9/BU10)-1)</f>
        <v>-0.55502301137921806</v>
      </c>
    </row>
    <row r="9" spans="1:106" ht="18.75" customHeight="1" x14ac:dyDescent="0.25">
      <c r="A9" s="7"/>
      <c r="B9" s="9" t="s">
        <v>202</v>
      </c>
      <c r="C9" s="9"/>
      <c r="D9" s="9">
        <v>800126.35612185299</v>
      </c>
      <c r="E9" s="9">
        <v>772412.98962665698</v>
      </c>
      <c r="F9" s="9">
        <v>750431.75735626696</v>
      </c>
      <c r="G9" s="9">
        <v>742497.61743564706</v>
      </c>
      <c r="H9" s="9">
        <v>601496.36821079196</v>
      </c>
      <c r="I9" s="9">
        <v>480889.64024626103</v>
      </c>
      <c r="J9" s="9">
        <v>688020.73461813305</v>
      </c>
      <c r="K9" s="9">
        <v>746618.12340412999</v>
      </c>
      <c r="L9" s="9">
        <v>604175.35293706704</v>
      </c>
      <c r="M9" s="9">
        <v>793474.41907263896</v>
      </c>
      <c r="N9" s="9">
        <v>750052.33152232494</v>
      </c>
      <c r="O9" s="9">
        <v>863087.92721037404</v>
      </c>
      <c r="P9" s="9">
        <v>941497</v>
      </c>
      <c r="Q9" s="9">
        <v>925585</v>
      </c>
      <c r="R9" s="9">
        <v>873729</v>
      </c>
      <c r="S9" s="9">
        <v>796840</v>
      </c>
      <c r="T9" s="9">
        <v>641544</v>
      </c>
      <c r="U9" s="9">
        <v>544550</v>
      </c>
      <c r="V9" s="9">
        <v>743514</v>
      </c>
      <c r="W9" s="9">
        <v>822923</v>
      </c>
      <c r="X9" s="9">
        <v>648411</v>
      </c>
      <c r="Y9" s="9">
        <v>820687</v>
      </c>
      <c r="Z9" s="9">
        <v>809164</v>
      </c>
      <c r="AA9" s="9">
        <v>909237</v>
      </c>
      <c r="AB9" s="9">
        <v>1142718.3892667082</v>
      </c>
      <c r="AC9" s="9">
        <v>1020309.6683010989</v>
      </c>
      <c r="AD9" s="9">
        <v>562302.20507965644</v>
      </c>
      <c r="AE9" s="9">
        <v>8844</v>
      </c>
      <c r="AF9" s="9">
        <v>4777</v>
      </c>
      <c r="AG9" s="9">
        <v>2326</v>
      </c>
      <c r="AH9" s="9">
        <v>24673</v>
      </c>
      <c r="AI9" s="9">
        <v>71371</v>
      </c>
      <c r="AJ9" s="9">
        <v>75368</v>
      </c>
      <c r="AK9" s="9">
        <v>169709</v>
      </c>
      <c r="AL9" s="9">
        <v>279030</v>
      </c>
      <c r="AM9" s="9">
        <v>623284</v>
      </c>
      <c r="AN9" s="9">
        <v>835150</v>
      </c>
      <c r="AO9" s="9">
        <v>762506</v>
      </c>
      <c r="AP9" s="9">
        <v>870255</v>
      </c>
      <c r="AQ9" s="9">
        <v>745954</v>
      </c>
      <c r="AR9" s="9">
        <v>600186</v>
      </c>
      <c r="AS9" s="9">
        <v>466725</v>
      </c>
      <c r="AT9" s="9">
        <v>768789</v>
      </c>
      <c r="AU9" s="9">
        <v>1013740</v>
      </c>
      <c r="AV9" s="9">
        <v>740309</v>
      </c>
      <c r="AW9" s="9">
        <v>1021099</v>
      </c>
      <c r="AX9" s="10">
        <v>1076875</v>
      </c>
      <c r="AY9" s="10">
        <v>1171815</v>
      </c>
      <c r="AZ9" s="10">
        <v>1150713</v>
      </c>
      <c r="BA9" s="10">
        <v>1100759</v>
      </c>
      <c r="BB9" s="10">
        <v>1137972</v>
      </c>
      <c r="BC9" s="10">
        <v>1074532</v>
      </c>
      <c r="BD9" s="10">
        <v>860191</v>
      </c>
      <c r="BE9" s="10">
        <v>780786</v>
      </c>
      <c r="BF9" s="10">
        <v>993898</v>
      </c>
      <c r="BG9" s="10">
        <v>1061929</v>
      </c>
      <c r="BH9" s="10">
        <v>807036</v>
      </c>
      <c r="BI9" s="10">
        <v>1078513</v>
      </c>
      <c r="BJ9" s="10">
        <v>1063274</v>
      </c>
      <c r="BK9" s="10">
        <v>1150406</v>
      </c>
      <c r="BL9" s="10">
        <v>1342905</v>
      </c>
      <c r="BM9" s="10">
        <v>1304786</v>
      </c>
      <c r="BN9" s="10">
        <v>1248963</v>
      </c>
      <c r="BO9" s="10">
        <v>1183338</v>
      </c>
      <c r="BP9" s="10">
        <v>842701</v>
      </c>
      <c r="BQ9" s="10">
        <v>811004</v>
      </c>
      <c r="BR9" s="10">
        <v>909143</v>
      </c>
      <c r="BS9" s="7"/>
      <c r="BU9">
        <f>SUM(AB9:AH9)</f>
        <v>2765950.2626474635</v>
      </c>
    </row>
    <row r="10" spans="1:106" ht="18.75" customHeight="1" x14ac:dyDescent="0.25">
      <c r="A10" s="7"/>
      <c r="B10" s="12"/>
      <c r="C10" s="13" t="s">
        <v>305</v>
      </c>
      <c r="D10" s="12">
        <v>16.644242979318658</v>
      </c>
      <c r="E10" s="12">
        <v>-3.4636237493188449</v>
      </c>
      <c r="F10" s="12">
        <v>-2.8457874952380835</v>
      </c>
      <c r="G10" s="12">
        <v>-1.0572766734408323</v>
      </c>
      <c r="H10" s="12">
        <v>-18.990128171970298</v>
      </c>
      <c r="I10" s="12">
        <v>-20.051114909186751</v>
      </c>
      <c r="J10" s="12">
        <v>43.07248005297042</v>
      </c>
      <c r="K10" s="12">
        <v>8.5168056480913847</v>
      </c>
      <c r="L10" s="12">
        <v>-19.07839710849899</v>
      </c>
      <c r="M10" s="12">
        <v>31.3318087564042</v>
      </c>
      <c r="N10" s="12">
        <v>-5.4723991733801487</v>
      </c>
      <c r="O10" s="12">
        <v>15.070361218480489</v>
      </c>
      <c r="P10" s="12">
        <v>9.0847143515325754</v>
      </c>
      <c r="Q10" s="12">
        <v>-1.6900744240289645</v>
      </c>
      <c r="R10" s="12">
        <v>-5.6025108444929472</v>
      </c>
      <c r="S10" s="12">
        <v>-8.8000970552654216</v>
      </c>
      <c r="T10" s="12">
        <v>-19.488981476833487</v>
      </c>
      <c r="U10" s="12">
        <v>-15.118838302594995</v>
      </c>
      <c r="V10" s="12">
        <v>36.537324396290515</v>
      </c>
      <c r="W10" s="12">
        <v>10.680229289562803</v>
      </c>
      <c r="X10" s="12">
        <v>-21.206358310558826</v>
      </c>
      <c r="Y10" s="12">
        <v>26.568950866040208</v>
      </c>
      <c r="Z10" s="12">
        <v>-1.4040675677816306</v>
      </c>
      <c r="AA10" s="12">
        <v>12.367455793881099</v>
      </c>
      <c r="AB10" s="12">
        <v>8.7925044405238406</v>
      </c>
      <c r="AC10" s="12">
        <v>-10.712063629619195</v>
      </c>
      <c r="AD10" s="12">
        <v>-44.889064315548751</v>
      </c>
      <c r="AE10" s="12">
        <v>-98.427180274217989</v>
      </c>
      <c r="AF10" s="12">
        <v>-45.985979194934423</v>
      </c>
      <c r="AG10" s="12">
        <v>-51.308352522503661</v>
      </c>
      <c r="AH10" s="12">
        <v>960.74806534823733</v>
      </c>
      <c r="AI10" s="12">
        <v>174.02423702022452</v>
      </c>
      <c r="AJ10" s="12">
        <v>5.6003138529654883</v>
      </c>
      <c r="AK10" s="12">
        <v>125.17381382018895</v>
      </c>
      <c r="AL10" s="12">
        <v>64.416736884902988</v>
      </c>
      <c r="AM10" s="12">
        <v>123.37526430849728</v>
      </c>
      <c r="AN10" s="12">
        <v>33.991888128044366</v>
      </c>
      <c r="AO10" s="12">
        <v>-8.6983176674848792</v>
      </c>
      <c r="AP10" s="12">
        <v>14.130905199434496</v>
      </c>
      <c r="AQ10" s="12">
        <v>-14.283284784344819</v>
      </c>
      <c r="AR10" s="12">
        <v>-19.541151331047224</v>
      </c>
      <c r="AS10" s="12">
        <v>-22.236606651937898</v>
      </c>
      <c r="AT10" s="12">
        <v>64.719910011248601</v>
      </c>
      <c r="AU10" s="12">
        <v>31.861928305425803</v>
      </c>
      <c r="AV10" s="12">
        <v>-26.972497879140612</v>
      </c>
      <c r="AW10" s="12">
        <v>37.928756775886832</v>
      </c>
      <c r="AX10" s="14">
        <v>5.4623498798843206</v>
      </c>
      <c r="AY10" s="14">
        <v>8.8162507254788238</v>
      </c>
      <c r="AZ10" s="14">
        <v>-1.8007962007654754</v>
      </c>
      <c r="BA10" s="14">
        <v>-4.341134583514739</v>
      </c>
      <c r="BB10" s="14">
        <v>3.3806673395357256</v>
      </c>
      <c r="BC10" s="14">
        <v>-5.5748296091643779</v>
      </c>
      <c r="BD10" s="14">
        <v>-19.947381743866167</v>
      </c>
      <c r="BE10" s="14">
        <v>-9.2310893743366318</v>
      </c>
      <c r="BF10" s="14">
        <v>27.294546777221917</v>
      </c>
      <c r="BG10" s="14">
        <v>6.8448673807573801</v>
      </c>
      <c r="BH10" s="14">
        <v>-24.002828814355759</v>
      </c>
      <c r="BI10" s="14">
        <v>33.638772000257731</v>
      </c>
      <c r="BJ10" s="14">
        <v>-1.4129639605642175</v>
      </c>
      <c r="BK10" s="14">
        <v>8.1946892334431318</v>
      </c>
      <c r="BL10" s="14">
        <v>16.733135953741552</v>
      </c>
      <c r="BM10" s="14">
        <v>-2.8385477751590726</v>
      </c>
      <c r="BN10" s="14">
        <v>-4.2783261009851419</v>
      </c>
      <c r="BO10" s="14">
        <v>-5.2543590162398734</v>
      </c>
      <c r="BP10" s="14">
        <v>-28.786111829418136</v>
      </c>
      <c r="BQ10" s="14">
        <v>-3.7613578244240831</v>
      </c>
      <c r="BR10" s="14">
        <v>12.100926752519104</v>
      </c>
      <c r="BS10" s="7"/>
      <c r="BU10">
        <v>6215940</v>
      </c>
    </row>
    <row r="11" spans="1:106" ht="18.75" customHeight="1" x14ac:dyDescent="0.25">
      <c r="A11" s="7"/>
      <c r="B11" s="12"/>
      <c r="C11" s="13" t="s">
        <v>306</v>
      </c>
      <c r="D11" s="12"/>
      <c r="E11" s="12"/>
      <c r="F11" s="12"/>
      <c r="G11" s="12"/>
      <c r="H11" s="12"/>
      <c r="I11" s="12"/>
      <c r="J11" s="12"/>
      <c r="K11" s="12"/>
      <c r="L11" s="12"/>
      <c r="M11" s="12"/>
      <c r="N11" s="12"/>
      <c r="O11" s="12"/>
      <c r="P11" s="12">
        <v>17.668539824554585</v>
      </c>
      <c r="Q11" s="12">
        <v>19.830325542217796</v>
      </c>
      <c r="R11" s="12">
        <v>16.430173887909948</v>
      </c>
      <c r="S11" s="12">
        <v>7.3188628876728723</v>
      </c>
      <c r="T11" s="12">
        <v>6.6580005974655299</v>
      </c>
      <c r="U11" s="12">
        <v>13.238039339158746</v>
      </c>
      <c r="V11" s="12">
        <v>8.0656385178081713</v>
      </c>
      <c r="W11" s="12">
        <v>10.220067555816303</v>
      </c>
      <c r="X11" s="12">
        <v>7.3216570070081533</v>
      </c>
      <c r="Y11" s="12">
        <v>3.4295473519064812</v>
      </c>
      <c r="Z11" s="12">
        <v>7.8810058969752905</v>
      </c>
      <c r="AA11" s="12">
        <v>5.3469723460026319</v>
      </c>
      <c r="AB11" s="12">
        <v>14.448432858571604</v>
      </c>
      <c r="AC11" s="12">
        <v>6.5971350696258924E-2</v>
      </c>
      <c r="AD11" s="12">
        <v>-44.147898221077661</v>
      </c>
      <c r="AE11" s="12">
        <v>-99.099177097667578</v>
      </c>
      <c r="AF11" s="12">
        <v>-99.334672252615633</v>
      </c>
      <c r="AG11" s="12">
        <v>-99.674506407018129</v>
      </c>
      <c r="AH11" s="12">
        <v>-96.823387939869292</v>
      </c>
      <c r="AI11" s="12">
        <v>-92.575575719573976</v>
      </c>
      <c r="AJ11" s="12" t="e">
        <v>#REF!</v>
      </c>
      <c r="AK11" s="12" t="e">
        <v>#REF!</v>
      </c>
      <c r="AL11" s="12" t="e">
        <v>#REF!</v>
      </c>
      <c r="AM11" s="12" t="e">
        <v>#REF!</v>
      </c>
      <c r="AN11" s="12" t="s">
        <v>770</v>
      </c>
      <c r="AO11" s="12" t="s">
        <v>770</v>
      </c>
      <c r="AP11" s="12" t="s">
        <v>770</v>
      </c>
      <c r="AQ11" s="12" t="s">
        <v>770</v>
      </c>
      <c r="AR11" s="12" t="s">
        <v>770</v>
      </c>
      <c r="AS11" s="12" t="s">
        <v>770</v>
      </c>
      <c r="AT11" s="12" t="s">
        <v>770</v>
      </c>
      <c r="AU11" s="12" t="s">
        <v>770</v>
      </c>
      <c r="AV11" s="12" t="s">
        <v>770</v>
      </c>
      <c r="AW11" s="12" t="s">
        <v>770</v>
      </c>
      <c r="AX11" s="14" t="s">
        <v>770</v>
      </c>
      <c r="AY11" s="14">
        <v>88.006590895963967</v>
      </c>
      <c r="AZ11" s="14">
        <v>37.78518828952884</v>
      </c>
      <c r="BA11" s="14">
        <v>44.360700112523709</v>
      </c>
      <c r="BB11" s="14">
        <v>30.763052208835351</v>
      </c>
      <c r="BC11" s="14">
        <v>44.048024409011809</v>
      </c>
      <c r="BD11" s="14">
        <v>43.320737238122845</v>
      </c>
      <c r="BE11" s="14">
        <v>67.290374417483534</v>
      </c>
      <c r="BF11" s="14">
        <v>29.280986070300163</v>
      </c>
      <c r="BG11" s="14">
        <v>4.753585732041743</v>
      </c>
      <c r="BH11" s="14">
        <v>9.013398459291988</v>
      </c>
      <c r="BI11" s="14">
        <v>5.6227652754532231</v>
      </c>
      <c r="BJ11" s="14">
        <v>-1.263006384213583</v>
      </c>
      <c r="BK11" s="14">
        <v>-1.8269948754709553</v>
      </c>
      <c r="BL11" s="14">
        <v>16.701992590680725</v>
      </c>
      <c r="BM11" s="14">
        <v>18.535119858206926</v>
      </c>
      <c r="BN11" s="14">
        <v>9.7534034229313171</v>
      </c>
      <c r="BO11" s="14">
        <v>10.125896669433754</v>
      </c>
      <c r="BP11" s="14">
        <v>-2.0332693552943426</v>
      </c>
      <c r="BQ11" s="14">
        <v>3.8702025907226822</v>
      </c>
      <c r="BR11" s="14">
        <v>-8.5275350186840075</v>
      </c>
      <c r="BS11" s="7"/>
      <c r="BU11">
        <f>((AJ6-AI6)/AI6)*100</f>
        <v>25.785751702462022</v>
      </c>
    </row>
    <row r="12" spans="1:106" ht="18.75" customHeight="1" x14ac:dyDescent="0.25">
      <c r="A12" s="7"/>
      <c r="B12" s="9" t="s">
        <v>129</v>
      </c>
      <c r="C12" s="9"/>
      <c r="D12" s="9">
        <v>37575</v>
      </c>
      <c r="E12" s="9">
        <v>38146</v>
      </c>
      <c r="F12" s="9">
        <v>38719</v>
      </c>
      <c r="G12" s="9">
        <v>39070</v>
      </c>
      <c r="H12" s="9">
        <v>39505</v>
      </c>
      <c r="I12" s="9">
        <v>39570</v>
      </c>
      <c r="J12" s="9">
        <v>39799</v>
      </c>
      <c r="K12" s="9">
        <v>39937</v>
      </c>
      <c r="L12" s="9">
        <v>39991</v>
      </c>
      <c r="M12" s="9">
        <v>40169</v>
      </c>
      <c r="N12" s="9">
        <v>40694</v>
      </c>
      <c r="O12" s="9">
        <v>41255</v>
      </c>
      <c r="P12" s="9">
        <v>41602</v>
      </c>
      <c r="Q12" s="9">
        <v>41710</v>
      </c>
      <c r="R12" s="9">
        <v>42050</v>
      </c>
      <c r="S12" s="9">
        <v>42688</v>
      </c>
      <c r="T12" s="9">
        <v>42736</v>
      </c>
      <c r="U12" s="9">
        <v>42822</v>
      </c>
      <c r="V12" s="9">
        <v>42929</v>
      </c>
      <c r="W12" s="9">
        <v>43099</v>
      </c>
      <c r="X12" s="9">
        <v>43660</v>
      </c>
      <c r="Y12" s="9">
        <v>43806</v>
      </c>
      <c r="Z12" s="9">
        <v>44345</v>
      </c>
      <c r="AA12" s="9">
        <v>45565</v>
      </c>
      <c r="AB12" s="9">
        <v>52016</v>
      </c>
      <c r="AC12" s="9">
        <v>52263</v>
      </c>
      <c r="AD12" s="9">
        <v>52319</v>
      </c>
      <c r="AE12" s="9">
        <v>52319</v>
      </c>
      <c r="AF12" s="9">
        <v>52319</v>
      </c>
      <c r="AG12" s="9">
        <v>52287</v>
      </c>
      <c r="AH12" s="9">
        <v>52236</v>
      </c>
      <c r="AI12" s="9">
        <v>52361</v>
      </c>
      <c r="AJ12" s="9">
        <v>52311</v>
      </c>
      <c r="AK12" s="9">
        <v>52867</v>
      </c>
      <c r="AL12" s="9">
        <v>52968</v>
      </c>
      <c r="AM12" s="9">
        <v>51827</v>
      </c>
      <c r="AN12" s="9">
        <v>52690</v>
      </c>
      <c r="AO12" s="9">
        <v>52716</v>
      </c>
      <c r="AP12" s="9">
        <v>53164</v>
      </c>
      <c r="AQ12" s="9">
        <v>53872</v>
      </c>
      <c r="AR12" s="9">
        <v>53746</v>
      </c>
      <c r="AS12" s="9">
        <v>53934</v>
      </c>
      <c r="AT12" s="9">
        <v>54302</v>
      </c>
      <c r="AU12" s="9">
        <v>54908</v>
      </c>
      <c r="AV12" s="9">
        <v>55666</v>
      </c>
      <c r="AW12" s="9">
        <v>56034</v>
      </c>
      <c r="AX12" s="10">
        <v>56463</v>
      </c>
      <c r="AY12" s="10">
        <v>57091</v>
      </c>
      <c r="AZ12" s="10">
        <v>57452</v>
      </c>
      <c r="BA12" s="10">
        <v>57608</v>
      </c>
      <c r="BB12" s="10">
        <v>58044</v>
      </c>
      <c r="BC12" s="10">
        <v>58319</v>
      </c>
      <c r="BD12" s="10">
        <v>58717</v>
      </c>
      <c r="BE12" s="10">
        <v>58893</v>
      </c>
      <c r="BF12" s="10">
        <v>58501</v>
      </c>
      <c r="BG12" s="10">
        <v>59637</v>
      </c>
      <c r="BH12" s="10">
        <v>59898</v>
      </c>
      <c r="BI12" s="10">
        <v>60434</v>
      </c>
      <c r="BJ12" s="10">
        <v>60434</v>
      </c>
      <c r="BK12" s="10">
        <v>60641</v>
      </c>
      <c r="BL12" s="10">
        <v>60936</v>
      </c>
      <c r="BM12" s="10">
        <v>61070</v>
      </c>
      <c r="BN12" s="10">
        <v>61372</v>
      </c>
      <c r="BO12" s="10">
        <v>61458</v>
      </c>
      <c r="BP12" s="10">
        <v>61560</v>
      </c>
      <c r="BQ12" s="10">
        <v>61850</v>
      </c>
      <c r="BR12" s="10">
        <v>62388</v>
      </c>
      <c r="BS12" s="7"/>
    </row>
    <row r="13" spans="1:106" ht="18.75" customHeight="1" x14ac:dyDescent="0.25">
      <c r="A13" s="7"/>
      <c r="B13" s="12"/>
      <c r="C13" s="13" t="s">
        <v>130</v>
      </c>
      <c r="D13" s="12">
        <v>36225</v>
      </c>
      <c r="E13" s="12">
        <v>37133</v>
      </c>
      <c r="F13" s="12">
        <v>37773</v>
      </c>
      <c r="G13" s="12">
        <v>37817</v>
      </c>
      <c r="H13" s="12">
        <v>38264</v>
      </c>
      <c r="I13" s="12">
        <v>38648</v>
      </c>
      <c r="J13" s="12">
        <v>38979</v>
      </c>
      <c r="K13" s="12">
        <v>39074</v>
      </c>
      <c r="L13" s="12">
        <v>39262</v>
      </c>
      <c r="M13" s="12">
        <v>39545</v>
      </c>
      <c r="N13" s="12">
        <v>39816</v>
      </c>
      <c r="O13" s="12">
        <v>40572</v>
      </c>
      <c r="P13" s="12">
        <v>40943</v>
      </c>
      <c r="Q13" s="12">
        <v>40807</v>
      </c>
      <c r="R13" s="12">
        <v>41137</v>
      </c>
      <c r="S13" s="12">
        <v>41835</v>
      </c>
      <c r="T13" s="12">
        <v>41513</v>
      </c>
      <c r="U13" s="12">
        <v>41503</v>
      </c>
      <c r="V13" s="12">
        <v>41534</v>
      </c>
      <c r="W13" s="12">
        <v>41780</v>
      </c>
      <c r="X13" s="12">
        <v>42355</v>
      </c>
      <c r="Y13" s="12">
        <v>42501</v>
      </c>
      <c r="Z13" s="12">
        <v>42960</v>
      </c>
      <c r="AA13" s="12">
        <v>43660</v>
      </c>
      <c r="AB13" s="12">
        <v>50679</v>
      </c>
      <c r="AC13" s="12">
        <v>50926</v>
      </c>
      <c r="AD13" s="12">
        <v>51001</v>
      </c>
      <c r="AE13" s="12">
        <v>7690</v>
      </c>
      <c r="AF13" s="12">
        <v>2978</v>
      </c>
      <c r="AG13" s="12">
        <v>3078</v>
      </c>
      <c r="AH13" s="12">
        <v>9821</v>
      </c>
      <c r="AI13" s="12">
        <v>19263</v>
      </c>
      <c r="AJ13" s="12">
        <v>25328</v>
      </c>
      <c r="AK13" s="12">
        <v>32600</v>
      </c>
      <c r="AL13" s="12">
        <v>37378</v>
      </c>
      <c r="AM13" s="12">
        <v>42194</v>
      </c>
      <c r="AN13" s="12">
        <v>43984</v>
      </c>
      <c r="AO13" s="12">
        <v>45303</v>
      </c>
      <c r="AP13" s="12">
        <v>46179</v>
      </c>
      <c r="AQ13" s="12">
        <v>48265</v>
      </c>
      <c r="AR13" s="12">
        <v>48066</v>
      </c>
      <c r="AS13" s="12">
        <v>48396</v>
      </c>
      <c r="AT13" s="12">
        <v>48752</v>
      </c>
      <c r="AU13" s="12">
        <v>50402</v>
      </c>
      <c r="AV13" s="12">
        <v>51084</v>
      </c>
      <c r="AW13" s="12">
        <v>51740</v>
      </c>
      <c r="AX13" s="15">
        <v>52194</v>
      </c>
      <c r="AY13" s="15">
        <v>53160</v>
      </c>
      <c r="AZ13" s="15">
        <v>54114</v>
      </c>
      <c r="BA13" s="15">
        <v>54172</v>
      </c>
      <c r="BB13" s="15">
        <v>54661</v>
      </c>
      <c r="BC13" s="15">
        <v>54846</v>
      </c>
      <c r="BD13" s="15">
        <v>57595</v>
      </c>
      <c r="BE13" s="15">
        <v>57731</v>
      </c>
      <c r="BF13" s="15">
        <v>58100</v>
      </c>
      <c r="BG13" s="15">
        <v>58233</v>
      </c>
      <c r="BH13" s="15">
        <v>58776</v>
      </c>
      <c r="BI13" s="15">
        <v>59538</v>
      </c>
      <c r="BJ13" s="15">
        <v>59538</v>
      </c>
      <c r="BK13" s="16">
        <v>59745</v>
      </c>
      <c r="BL13" s="16">
        <v>60040</v>
      </c>
      <c r="BM13" s="16">
        <v>60174</v>
      </c>
      <c r="BN13" s="16">
        <v>60476</v>
      </c>
      <c r="BO13" s="16">
        <v>60562</v>
      </c>
      <c r="BP13" s="16">
        <v>60664</v>
      </c>
      <c r="BQ13" s="16">
        <v>61100</v>
      </c>
      <c r="BR13" s="16">
        <v>61604</v>
      </c>
      <c r="BS13" s="7"/>
    </row>
    <row r="14" spans="1:106" ht="18.75" customHeight="1" x14ac:dyDescent="0.25">
      <c r="A14" s="7"/>
      <c r="B14" s="9" t="s">
        <v>206</v>
      </c>
      <c r="C14" s="9"/>
      <c r="D14" s="9">
        <v>71.250593835290488</v>
      </c>
      <c r="E14" s="9">
        <v>74.290195246686281</v>
      </c>
      <c r="F14" s="9">
        <v>64.08671814192823</v>
      </c>
      <c r="G14" s="9">
        <v>65.446546741381496</v>
      </c>
      <c r="H14" s="9">
        <v>50.708521461324061</v>
      </c>
      <c r="I14" s="9">
        <v>41.476026378791566</v>
      </c>
      <c r="J14" s="9">
        <v>56.93890876047675</v>
      </c>
      <c r="K14" s="9">
        <v>61.638060074938885</v>
      </c>
      <c r="L14" s="9">
        <v>51.294326400172118</v>
      </c>
      <c r="M14" s="9">
        <v>64.726132260319119</v>
      </c>
      <c r="N14" s="9">
        <v>62.793209724928403</v>
      </c>
      <c r="O14" s="9">
        <v>68.622562454511296</v>
      </c>
      <c r="P14" s="9">
        <v>74.2</v>
      </c>
      <c r="Q14" s="9">
        <v>81</v>
      </c>
      <c r="R14" s="9">
        <v>68.5</v>
      </c>
      <c r="S14" s="9">
        <v>63.5</v>
      </c>
      <c r="T14" s="9">
        <v>49.9</v>
      </c>
      <c r="U14" s="9">
        <v>43.7</v>
      </c>
      <c r="V14" s="9">
        <v>57.7</v>
      </c>
      <c r="W14" s="9">
        <v>63.5</v>
      </c>
      <c r="X14" s="9">
        <v>51</v>
      </c>
      <c r="Y14" s="9">
        <v>62.3</v>
      </c>
      <c r="Z14" s="9">
        <v>62.8</v>
      </c>
      <c r="AA14" s="9">
        <v>66.7</v>
      </c>
      <c r="AB14" s="9">
        <v>72.736012006417894</v>
      </c>
      <c r="AC14" s="9">
        <v>69.086698367008452</v>
      </c>
      <c r="AD14" s="9">
        <v>35.565539516913738</v>
      </c>
      <c r="AE14" s="9">
        <v>3.8</v>
      </c>
      <c r="AF14" s="9">
        <v>5.2</v>
      </c>
      <c r="AG14" s="9">
        <v>2.5</v>
      </c>
      <c r="AH14" s="9">
        <v>8.1</v>
      </c>
      <c r="AI14" s="9">
        <v>12</v>
      </c>
      <c r="AJ14" s="9">
        <v>9.9</v>
      </c>
      <c r="AK14" s="9">
        <v>16.8</v>
      </c>
      <c r="AL14" s="9">
        <v>24.9</v>
      </c>
      <c r="AM14" s="9">
        <v>47.7</v>
      </c>
      <c r="AN14" s="9">
        <v>61.3</v>
      </c>
      <c r="AO14" s="9">
        <v>60.1</v>
      </c>
      <c r="AP14" s="9">
        <v>60.8</v>
      </c>
      <c r="AQ14" s="9">
        <v>51.5</v>
      </c>
      <c r="AR14" s="9">
        <v>40.299999999999997</v>
      </c>
      <c r="AS14" s="9">
        <v>32.1</v>
      </c>
      <c r="AT14" s="9">
        <v>50.9</v>
      </c>
      <c r="AU14" s="9">
        <v>64.900000000000006</v>
      </c>
      <c r="AV14" s="9">
        <v>48.3</v>
      </c>
      <c r="AW14" s="9">
        <v>63.7</v>
      </c>
      <c r="AX14" s="29">
        <v>68.8</v>
      </c>
      <c r="AY14" s="29">
        <v>71.099999999999994</v>
      </c>
      <c r="AZ14" s="29">
        <v>68.599999999999994</v>
      </c>
      <c r="BA14" s="29">
        <v>72.599999999999994</v>
      </c>
      <c r="BB14" s="29">
        <v>67.2</v>
      </c>
      <c r="BC14" s="29">
        <v>65.3</v>
      </c>
      <c r="BD14" s="29">
        <v>48.2</v>
      </c>
      <c r="BE14" s="29">
        <v>45.1</v>
      </c>
      <c r="BF14" s="29">
        <v>55.2</v>
      </c>
      <c r="BG14" s="29">
        <v>58.8</v>
      </c>
      <c r="BH14" s="29">
        <v>45.8</v>
      </c>
      <c r="BI14" s="29">
        <v>58.4</v>
      </c>
      <c r="BJ14" s="29">
        <v>59.5</v>
      </c>
      <c r="BK14" s="10">
        <v>62.1</v>
      </c>
      <c r="BL14" s="10">
        <v>72.2</v>
      </c>
      <c r="BM14" s="10">
        <v>77.400000000000006</v>
      </c>
      <c r="BN14" s="10">
        <v>66.599999999999994</v>
      </c>
      <c r="BO14" s="10">
        <v>65.099999999999994</v>
      </c>
      <c r="BP14" s="10">
        <v>44.7</v>
      </c>
      <c r="BQ14" s="10">
        <v>44.2</v>
      </c>
      <c r="BR14" s="10">
        <v>47.6</v>
      </c>
      <c r="BS14" s="7"/>
      <c r="BT14">
        <f>((AF13/AE13)-1)*100</f>
        <v>-61.274382314694407</v>
      </c>
      <c r="CF14">
        <f>P13/P12*100</f>
        <v>98.415941541272062</v>
      </c>
      <c r="CG14">
        <f>R13/R12*100</f>
        <v>97.828775267538646</v>
      </c>
    </row>
    <row r="15" spans="1:106" ht="41.25" customHeight="1" x14ac:dyDescent="0.2">
      <c r="A15" s="7"/>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7"/>
    </row>
    <row r="16" spans="1:106" ht="21" customHeight="1" x14ac:dyDescent="0.2">
      <c r="A16" s="7"/>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7"/>
    </row>
    <row r="17" spans="1:130" ht="12.75" customHeight="1" x14ac:dyDescent="0.2">
      <c r="A17" s="7"/>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7"/>
    </row>
    <row r="18" spans="1:130" ht="12.75" customHeight="1" x14ac:dyDescent="0.2">
      <c r="A18" s="7"/>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7"/>
    </row>
    <row r="19" spans="1:130" ht="12.75" customHeight="1" x14ac:dyDescent="0.2">
      <c r="A19" s="7"/>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7"/>
    </row>
    <row r="20" spans="1:130" ht="12.75" customHeight="1" x14ac:dyDescent="0.2">
      <c r="A20" s="7"/>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7"/>
    </row>
    <row r="21" spans="1:130" ht="12.75" customHeight="1" x14ac:dyDescent="0.2">
      <c r="A21" s="7"/>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7"/>
    </row>
    <row r="22" spans="1:130" ht="12.75" customHeight="1" x14ac:dyDescent="0.2">
      <c r="A22" s="7"/>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7"/>
    </row>
    <row r="23" spans="1:130" ht="12.75" customHeight="1" x14ac:dyDescent="0.2">
      <c r="A23" s="7"/>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7"/>
    </row>
    <row r="24" spans="1:130" ht="12.75" customHeight="1" x14ac:dyDescent="0.2">
      <c r="A24" s="7"/>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7"/>
    </row>
    <row r="25" spans="1:130" ht="12.75" customHeight="1" x14ac:dyDescent="0.2">
      <c r="A25" s="7"/>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7"/>
    </row>
    <row r="26" spans="1:130" ht="12.75" customHeight="1" x14ac:dyDescent="0.2">
      <c r="A26" s="7"/>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7"/>
    </row>
    <row r="27" spans="1:130" ht="12.75" customHeight="1" x14ac:dyDescent="0.2">
      <c r="A27" s="7"/>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7"/>
    </row>
    <row r="28" spans="1:130" ht="12.75" customHeight="1" x14ac:dyDescent="0.2">
      <c r="A28" s="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7"/>
    </row>
    <row r="29" spans="1:130" ht="12.75" customHeight="1" x14ac:dyDescent="0.2">
      <c r="A29" s="7"/>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7"/>
    </row>
    <row r="30" spans="1:130" ht="10.5" customHeight="1" x14ac:dyDescent="0.2">
      <c r="A30" s="7"/>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7"/>
    </row>
    <row r="31" spans="1:130" ht="21.75" customHeight="1" x14ac:dyDescent="0.2">
      <c r="A31" s="7"/>
      <c r="B31" s="17"/>
      <c r="C31" s="79" t="s">
        <v>833</v>
      </c>
      <c r="D31" s="79"/>
      <c r="E31" s="79"/>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79"/>
      <c r="BM31" s="79"/>
      <c r="BN31" s="79"/>
      <c r="BO31" s="79"/>
      <c r="BP31" s="79"/>
      <c r="BQ31" s="79"/>
      <c r="BR31" s="79"/>
      <c r="BS31" s="7"/>
      <c r="CP31" t="s">
        <v>22</v>
      </c>
      <c r="CQ31">
        <v>-140.69999999999999</v>
      </c>
      <c r="CR31">
        <v>-155.30000000000001</v>
      </c>
      <c r="CS31">
        <v>-121.6</v>
      </c>
      <c r="CT31">
        <v>-143.4</v>
      </c>
      <c r="CU31">
        <v>-161</v>
      </c>
      <c r="CV31">
        <v>-115.5</v>
      </c>
      <c r="CW31">
        <v>-157.1</v>
      </c>
      <c r="CZ31">
        <v>2010</v>
      </c>
      <c r="DZ31" t="s">
        <v>45</v>
      </c>
    </row>
    <row r="32" spans="1:130" ht="21.75" customHeight="1" x14ac:dyDescent="0.2">
      <c r="A32" s="7"/>
      <c r="B32" s="17"/>
      <c r="C32" s="79"/>
      <c r="D32" s="79"/>
      <c r="E32" s="79"/>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79"/>
      <c r="BM32" s="79"/>
      <c r="BN32" s="79"/>
      <c r="BO32" s="79"/>
      <c r="BP32" s="79"/>
      <c r="BQ32" s="79"/>
      <c r="BR32" s="79"/>
      <c r="BS32" s="7"/>
      <c r="CP32" t="s">
        <v>14</v>
      </c>
      <c r="CQ32">
        <v>-115.69999999999999</v>
      </c>
      <c r="CR32">
        <v>-124.70000000000002</v>
      </c>
      <c r="CS32">
        <v>-91.399999999999991</v>
      </c>
      <c r="CT32">
        <v>-119.9</v>
      </c>
      <c r="CU32">
        <v>-128.9</v>
      </c>
      <c r="CV32">
        <v>-90.4</v>
      </c>
      <c r="CW32">
        <v>-134</v>
      </c>
      <c r="CX32" t="s">
        <v>10</v>
      </c>
      <c r="CY32" t="s">
        <v>11</v>
      </c>
      <c r="CZ32" t="s">
        <v>0</v>
      </c>
      <c r="DA32" t="s">
        <v>1</v>
      </c>
      <c r="DB32" t="s">
        <v>2</v>
      </c>
      <c r="DC32" t="s">
        <v>3</v>
      </c>
      <c r="DZ32" t="s">
        <v>46</v>
      </c>
    </row>
    <row r="33" spans="1:140" ht="21.75" customHeight="1" x14ac:dyDescent="0.2">
      <c r="A33" s="7"/>
      <c r="B33" s="17"/>
      <c r="C33" s="79"/>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79"/>
      <c r="BM33" s="79"/>
      <c r="BN33" s="79"/>
      <c r="BO33" s="79"/>
      <c r="BP33" s="79"/>
      <c r="BQ33" s="79"/>
      <c r="BR33" s="79"/>
      <c r="BS33" s="7"/>
    </row>
    <row r="34" spans="1:140" ht="17.25" customHeight="1" x14ac:dyDescent="0.2">
      <c r="A34" s="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7"/>
      <c r="CX34">
        <v>206.66507544999999</v>
      </c>
      <c r="CY34">
        <v>326.19878282000013</v>
      </c>
      <c r="CZ34">
        <v>79.940633419999997</v>
      </c>
      <c r="DA34">
        <v>73.287561049999994</v>
      </c>
      <c r="DB34">
        <v>161.50483344999989</v>
      </c>
      <c r="DC34">
        <v>233.14157260999983</v>
      </c>
      <c r="DZ34" t="s">
        <v>47</v>
      </c>
    </row>
    <row r="35" spans="1:140" ht="21" customHeight="1" x14ac:dyDescent="0.2">
      <c r="A35" s="7"/>
      <c r="B35" s="81" t="s">
        <v>321</v>
      </c>
      <c r="C35" s="81"/>
      <c r="D35" s="81"/>
      <c r="E35" s="81"/>
      <c r="F35" s="81"/>
      <c r="G35" s="81"/>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c r="AX35" s="81"/>
      <c r="AY35" s="81"/>
      <c r="AZ35" s="81"/>
      <c r="BA35" s="81"/>
      <c r="BB35" s="81"/>
      <c r="BC35" s="81"/>
      <c r="BD35" s="81"/>
      <c r="BE35" s="81"/>
      <c r="BF35" s="81"/>
      <c r="BG35" s="81"/>
      <c r="BH35" s="81"/>
      <c r="BI35" s="81"/>
      <c r="BJ35" s="81"/>
      <c r="BK35" s="81"/>
      <c r="BL35" s="81"/>
      <c r="BM35" s="81"/>
      <c r="BN35" s="81"/>
      <c r="BO35" s="81"/>
      <c r="BP35" s="8"/>
      <c r="BQ35" s="8"/>
      <c r="BR35" s="8"/>
      <c r="BS35" s="7"/>
    </row>
    <row r="36" spans="1:140" ht="18.75" customHeight="1" x14ac:dyDescent="0.25">
      <c r="A36" s="7"/>
      <c r="B36" s="21"/>
      <c r="C36" s="21"/>
      <c r="D36" s="21">
        <v>42736</v>
      </c>
      <c r="E36" s="21" t="s">
        <v>1</v>
      </c>
      <c r="F36" s="21" t="s">
        <v>2</v>
      </c>
      <c r="G36" s="21" t="s">
        <v>3</v>
      </c>
      <c r="H36" s="21" t="s">
        <v>4</v>
      </c>
      <c r="I36" s="21" t="s">
        <v>5</v>
      </c>
      <c r="J36" s="21" t="s">
        <v>6</v>
      </c>
      <c r="K36" s="21" t="s">
        <v>7</v>
      </c>
      <c r="L36" s="21" t="s">
        <v>8</v>
      </c>
      <c r="M36" s="21" t="s">
        <v>9</v>
      </c>
      <c r="N36" s="21" t="s">
        <v>10</v>
      </c>
      <c r="O36" s="21" t="s">
        <v>11</v>
      </c>
      <c r="P36" s="21" t="s">
        <v>0</v>
      </c>
      <c r="Q36" s="21" t="s">
        <v>1</v>
      </c>
      <c r="R36" s="21" t="s">
        <v>2</v>
      </c>
      <c r="S36" s="21" t="s">
        <v>3</v>
      </c>
      <c r="T36" s="21" t="s">
        <v>4</v>
      </c>
      <c r="U36" s="21" t="s">
        <v>5</v>
      </c>
      <c r="V36" s="21" t="s">
        <v>50</v>
      </c>
      <c r="W36" s="21" t="s">
        <v>7</v>
      </c>
      <c r="X36" s="21" t="s">
        <v>8</v>
      </c>
      <c r="Y36" s="21" t="s">
        <v>9</v>
      </c>
      <c r="Z36" s="21" t="s">
        <v>10</v>
      </c>
      <c r="AA36" s="21" t="s">
        <v>11</v>
      </c>
      <c r="AB36" s="21" t="s">
        <v>0</v>
      </c>
      <c r="AC36" s="21" t="s">
        <v>1</v>
      </c>
      <c r="AD36" s="21" t="s">
        <v>2</v>
      </c>
      <c r="AE36" s="21" t="s">
        <v>3</v>
      </c>
      <c r="AF36" s="21" t="s">
        <v>4</v>
      </c>
      <c r="AG36" s="21" t="s">
        <v>5</v>
      </c>
      <c r="AH36" s="21" t="s">
        <v>6</v>
      </c>
      <c r="AI36" s="21" t="s">
        <v>7</v>
      </c>
      <c r="AJ36" s="21" t="s">
        <v>8</v>
      </c>
      <c r="AK36" s="21" t="s">
        <v>9</v>
      </c>
      <c r="AL36" s="21" t="s">
        <v>10</v>
      </c>
      <c r="AM36" s="21" t="s">
        <v>11</v>
      </c>
      <c r="AN36" s="21" t="s">
        <v>0</v>
      </c>
      <c r="AO36" s="21" t="s">
        <v>1</v>
      </c>
      <c r="AP36" s="21" t="s">
        <v>2</v>
      </c>
      <c r="AQ36" s="21" t="s">
        <v>3</v>
      </c>
      <c r="AR36" s="21" t="s">
        <v>4</v>
      </c>
      <c r="AS36" s="21" t="s">
        <v>38</v>
      </c>
      <c r="AT36" s="21" t="s">
        <v>6</v>
      </c>
      <c r="AU36" s="21" t="s">
        <v>7</v>
      </c>
      <c r="AV36" s="21" t="s">
        <v>8</v>
      </c>
      <c r="AW36" s="21" t="s">
        <v>9</v>
      </c>
      <c r="AX36" s="22">
        <v>44501</v>
      </c>
      <c r="AY36" s="23" t="s">
        <v>11</v>
      </c>
      <c r="AZ36" s="22">
        <v>44562</v>
      </c>
      <c r="BA36" s="23" t="s">
        <v>1</v>
      </c>
      <c r="BB36" s="23" t="s">
        <v>2</v>
      </c>
      <c r="BC36" s="23" t="s">
        <v>3</v>
      </c>
      <c r="BD36" s="23" t="s">
        <v>4</v>
      </c>
      <c r="BE36" s="23" t="s">
        <v>5</v>
      </c>
      <c r="BF36" s="23" t="s">
        <v>6</v>
      </c>
      <c r="BG36" s="23" t="s">
        <v>7</v>
      </c>
      <c r="BH36" s="23" t="s">
        <v>8</v>
      </c>
      <c r="BI36" s="23" t="s">
        <v>9</v>
      </c>
      <c r="BJ36" s="23" t="s">
        <v>10</v>
      </c>
      <c r="BK36" s="23" t="s">
        <v>11</v>
      </c>
      <c r="BL36" s="23" t="s">
        <v>0</v>
      </c>
      <c r="BM36" s="23" t="s">
        <v>1</v>
      </c>
      <c r="BN36" s="23" t="s">
        <v>2</v>
      </c>
      <c r="BO36" s="23" t="s">
        <v>3</v>
      </c>
      <c r="BP36" s="23" t="s">
        <v>4</v>
      </c>
      <c r="BQ36" s="23" t="s">
        <v>5</v>
      </c>
      <c r="BR36" s="23" t="s">
        <v>6</v>
      </c>
      <c r="BS36" s="7"/>
    </row>
    <row r="37" spans="1:140" ht="18.75" customHeight="1" x14ac:dyDescent="0.25">
      <c r="A37" s="7"/>
      <c r="B37" s="9" t="s">
        <v>131</v>
      </c>
      <c r="C37" s="9"/>
      <c r="D37" s="9">
        <v>99.22633454517721</v>
      </c>
      <c r="E37" s="9">
        <v>99.576075993694744</v>
      </c>
      <c r="F37" s="9">
        <v>100.22623165755708</v>
      </c>
      <c r="G37" s="9">
        <v>100.21600778840106</v>
      </c>
      <c r="H37" s="9">
        <v>100.45167308155536</v>
      </c>
      <c r="I37" s="9">
        <v>99.451245146841998</v>
      </c>
      <c r="J37" s="9">
        <v>99.37775990351571</v>
      </c>
      <c r="K37" s="9">
        <v>99.01810713473256</v>
      </c>
      <c r="L37" s="9">
        <v>99.529773273544592</v>
      </c>
      <c r="M37" s="9">
        <v>99.26170243256837</v>
      </c>
      <c r="N37" s="9">
        <v>99.081597838315375</v>
      </c>
      <c r="O37" s="9">
        <v>99.999417809380432</v>
      </c>
      <c r="P37" s="9">
        <v>100.3080354049906</v>
      </c>
      <c r="Q37" s="9">
        <v>100.5889379845798</v>
      </c>
      <c r="R37" s="9">
        <v>100.36914265771628</v>
      </c>
      <c r="S37" s="9">
        <v>98.675962135639367</v>
      </c>
      <c r="T37" s="9">
        <v>98.333590380322832</v>
      </c>
      <c r="U37" s="9">
        <v>98.527003581220356</v>
      </c>
      <c r="V37" s="9">
        <v>99.063681315133991</v>
      </c>
      <c r="W37" s="9">
        <v>100.42653983467346</v>
      </c>
      <c r="X37" s="9">
        <v>99.746804574647825</v>
      </c>
      <c r="Y37" s="9">
        <v>99.296979863463861</v>
      </c>
      <c r="Z37" s="9">
        <v>99.372603580483627</v>
      </c>
      <c r="AA37" s="9">
        <v>99.112278592910101</v>
      </c>
      <c r="AB37" s="9">
        <v>100.25</v>
      </c>
      <c r="AC37" s="9">
        <v>100.25305581995573</v>
      </c>
      <c r="AD37" s="9">
        <v>99.13</v>
      </c>
      <c r="AE37" s="9">
        <v>95.928851542873616</v>
      </c>
      <c r="AF37" s="9">
        <v>95.98</v>
      </c>
      <c r="AG37" s="9">
        <v>95.58</v>
      </c>
      <c r="AH37" s="9">
        <v>98.27</v>
      </c>
      <c r="AI37" s="9">
        <v>98.8</v>
      </c>
      <c r="AJ37" s="9">
        <v>98.88</v>
      </c>
      <c r="AK37" s="9">
        <v>98.89643815543414</v>
      </c>
      <c r="AL37" s="9">
        <v>99.02</v>
      </c>
      <c r="AM37" s="9">
        <v>99.053803617897771</v>
      </c>
      <c r="AN37" s="9">
        <v>99.3</v>
      </c>
      <c r="AO37" s="9">
        <v>99.25</v>
      </c>
      <c r="AP37" s="9">
        <v>99.05</v>
      </c>
      <c r="AQ37" s="9">
        <v>99.138737098928999</v>
      </c>
      <c r="AR37" s="9">
        <v>98.61</v>
      </c>
      <c r="AS37" s="9">
        <v>96.47</v>
      </c>
      <c r="AT37" s="9">
        <v>99.17</v>
      </c>
      <c r="AU37" s="9">
        <v>99.25</v>
      </c>
      <c r="AV37" s="9">
        <v>98.95</v>
      </c>
      <c r="AW37" s="9">
        <v>99.04</v>
      </c>
      <c r="AX37" s="30">
        <v>99.15</v>
      </c>
      <c r="AY37" s="30">
        <v>99.08</v>
      </c>
      <c r="AZ37" s="30">
        <v>99.474050677965849</v>
      </c>
      <c r="BA37" s="30">
        <v>99.810756115237481</v>
      </c>
      <c r="BB37" s="30">
        <v>100.09806614298641</v>
      </c>
      <c r="BC37" s="30">
        <v>100.36361932496609</v>
      </c>
      <c r="BD37" s="30">
        <v>101.03104983611776</v>
      </c>
      <c r="BE37" s="30">
        <v>101.48245489146068</v>
      </c>
      <c r="BF37" s="30">
        <v>101.63297130984708</v>
      </c>
      <c r="BG37" s="30">
        <v>101.86028655854543</v>
      </c>
      <c r="BH37" s="30">
        <v>102.02081733161938</v>
      </c>
      <c r="BI37" s="30">
        <v>101.946419084986</v>
      </c>
      <c r="BJ37" s="30">
        <v>101.96551919088198</v>
      </c>
      <c r="BK37" s="30">
        <v>100.49003711803641</v>
      </c>
      <c r="BL37" s="30">
        <v>101.45083290683624</v>
      </c>
      <c r="BM37" s="30">
        <v>101.6780132053055</v>
      </c>
      <c r="BN37" s="30">
        <v>102.07</v>
      </c>
      <c r="BO37" s="30">
        <v>102.28151796320527</v>
      </c>
      <c r="BP37" s="32" t="s">
        <v>828</v>
      </c>
      <c r="BQ37" s="32">
        <v>101.98111143964394</v>
      </c>
      <c r="BR37" s="30">
        <v>102.0419939675199</v>
      </c>
      <c r="BS37" s="7"/>
    </row>
    <row r="38" spans="1:140" ht="18.75" customHeight="1" x14ac:dyDescent="0.25">
      <c r="A38" s="7"/>
      <c r="B38" s="12"/>
      <c r="C38" s="13" t="s">
        <v>197</v>
      </c>
      <c r="D38" s="12">
        <v>99.419868006635483</v>
      </c>
      <c r="E38" s="12">
        <v>99.506068928842723</v>
      </c>
      <c r="F38" s="12">
        <v>100.13344896193243</v>
      </c>
      <c r="G38" s="12">
        <v>100.1443092510285</v>
      </c>
      <c r="H38" s="12">
        <v>99.889329683492463</v>
      </c>
      <c r="I38" s="12">
        <v>99.170153602303273</v>
      </c>
      <c r="J38" s="12">
        <v>98.987592420201423</v>
      </c>
      <c r="K38" s="12">
        <v>99.056538883468278</v>
      </c>
      <c r="L38" s="12">
        <v>99.314504249326745</v>
      </c>
      <c r="M38" s="12">
        <v>99.513333715719796</v>
      </c>
      <c r="N38" s="12">
        <v>99.857716655207426</v>
      </c>
      <c r="O38" s="12">
        <v>100.18767521729231</v>
      </c>
      <c r="P38" s="12">
        <v>100.47418308036032</v>
      </c>
      <c r="Q38" s="12">
        <v>100.3974744910297</v>
      </c>
      <c r="R38" s="12">
        <v>100.37393225569002</v>
      </c>
      <c r="S38" s="12">
        <v>98.066565235418906</v>
      </c>
      <c r="T38" s="12">
        <v>98.011434234124636</v>
      </c>
      <c r="U38" s="12">
        <v>98.52328291738462</v>
      </c>
      <c r="V38" s="12">
        <v>98.652167326173924</v>
      </c>
      <c r="W38" s="12">
        <v>99.989853144170169</v>
      </c>
      <c r="X38" s="12">
        <v>99.705214863001885</v>
      </c>
      <c r="Y38" s="12">
        <v>99.112207138623347</v>
      </c>
      <c r="Z38" s="12">
        <v>99.165278847861828</v>
      </c>
      <c r="AA38" s="12">
        <v>99.075322210971379</v>
      </c>
      <c r="AB38" s="12">
        <v>100.23</v>
      </c>
      <c r="AC38" s="12">
        <v>100.08154399619121</v>
      </c>
      <c r="AD38" s="12">
        <v>99.01</v>
      </c>
      <c r="AE38" s="12">
        <v>95.621445839373834</v>
      </c>
      <c r="AF38" s="12">
        <v>95.59</v>
      </c>
      <c r="AG38" s="12">
        <v>95.36</v>
      </c>
      <c r="AH38" s="12">
        <v>98.21</v>
      </c>
      <c r="AI38" s="12">
        <v>98.73</v>
      </c>
      <c r="AJ38" s="12">
        <v>98.8</v>
      </c>
      <c r="AK38" s="12">
        <v>98.821496350642292</v>
      </c>
      <c r="AL38" s="12">
        <v>99.05</v>
      </c>
      <c r="AM38" s="12">
        <v>99.100443819210284</v>
      </c>
      <c r="AN38" s="12">
        <v>99.48</v>
      </c>
      <c r="AO38" s="12">
        <v>99.46</v>
      </c>
      <c r="AP38" s="12">
        <v>99.11</v>
      </c>
      <c r="AQ38" s="12">
        <v>98.975942465727556</v>
      </c>
      <c r="AR38" s="12">
        <v>98.4</v>
      </c>
      <c r="AS38" s="12">
        <v>96.2</v>
      </c>
      <c r="AT38" s="12">
        <v>99.074401072006125</v>
      </c>
      <c r="AU38" s="12">
        <v>99.2</v>
      </c>
      <c r="AV38" s="12">
        <v>98.87</v>
      </c>
      <c r="AW38" s="12">
        <v>98.89</v>
      </c>
      <c r="AX38" s="18">
        <v>99.05</v>
      </c>
      <c r="AY38" s="18">
        <v>99.02</v>
      </c>
      <c r="AZ38" s="18">
        <v>99.46</v>
      </c>
      <c r="BA38" s="18">
        <v>99.8</v>
      </c>
      <c r="BB38" s="18">
        <v>99.81</v>
      </c>
      <c r="BC38" s="18">
        <v>100.24394115803601</v>
      </c>
      <c r="BD38" s="18">
        <v>100.76</v>
      </c>
      <c r="BE38" s="18">
        <v>101.64</v>
      </c>
      <c r="BF38" s="18">
        <v>101.22914876428393</v>
      </c>
      <c r="BG38" s="18">
        <v>101.52612006031929</v>
      </c>
      <c r="BH38" s="18">
        <v>101.36413672988212</v>
      </c>
      <c r="BI38" s="18">
        <v>101.48876001514653</v>
      </c>
      <c r="BJ38" s="18">
        <v>101.80140669214428</v>
      </c>
      <c r="BK38" s="18">
        <v>100.49</v>
      </c>
      <c r="BL38" s="18">
        <v>101.45</v>
      </c>
      <c r="BM38" s="18">
        <v>101.68</v>
      </c>
      <c r="BN38" s="18">
        <v>102.04886021100479</v>
      </c>
      <c r="BO38" s="18">
        <v>102.33682961497399</v>
      </c>
      <c r="BP38" s="18" t="s">
        <v>830</v>
      </c>
      <c r="BQ38" s="18">
        <v>101.85970334612477</v>
      </c>
      <c r="BR38" s="18">
        <v>101.90704868206718</v>
      </c>
      <c r="BS38" s="7"/>
    </row>
    <row r="39" spans="1:140" ht="18.75" customHeight="1" x14ac:dyDescent="0.25">
      <c r="A39" s="7"/>
      <c r="B39" s="12"/>
      <c r="C39" s="13" t="s">
        <v>193</v>
      </c>
      <c r="D39" s="12">
        <v>97.123848024479514</v>
      </c>
      <c r="E39" s="12">
        <v>100.33661067899264</v>
      </c>
      <c r="F39" s="12">
        <v>101.23419361635577</v>
      </c>
      <c r="G39" s="12">
        <v>100.99491809798498</v>
      </c>
      <c r="H39" s="12">
        <v>106.56079449922238</v>
      </c>
      <c r="I39" s="12">
        <v>102.50493508253184</v>
      </c>
      <c r="J39" s="12">
        <v>103.61641645572767</v>
      </c>
      <c r="K39" s="12">
        <v>98.60059673071774</v>
      </c>
      <c r="L39" s="12">
        <v>101.8683880966923</v>
      </c>
      <c r="M39" s="12">
        <v>96.528059490281905</v>
      </c>
      <c r="N39" s="12">
        <v>90.650087655634849</v>
      </c>
      <c r="O39" s="12">
        <v>97.954248671321636</v>
      </c>
      <c r="P39" s="12">
        <v>98.503059431957709</v>
      </c>
      <c r="Q39" s="12">
        <v>102.66893702640583</v>
      </c>
      <c r="R39" s="12">
        <v>100.3171099750803</v>
      </c>
      <c r="S39" s="12">
        <v>105.29625796879199</v>
      </c>
      <c r="T39" s="12">
        <v>101.83339320427662</v>
      </c>
      <c r="U39" s="12">
        <v>98.567423700323559</v>
      </c>
      <c r="V39" s="12">
        <v>103.53423957594987</v>
      </c>
      <c r="W39" s="12">
        <v>105.17056639024783</v>
      </c>
      <c r="X39" s="12">
        <v>100.19862209228168</v>
      </c>
      <c r="Y39" s="12">
        <v>101.30429250305733</v>
      </c>
      <c r="Z39" s="12">
        <v>101.62491412388941</v>
      </c>
      <c r="AA39" s="12">
        <v>99.513761077098138</v>
      </c>
      <c r="AB39" s="12">
        <v>100.8</v>
      </c>
      <c r="AC39" s="12">
        <v>104.26098135174566</v>
      </c>
      <c r="AD39" s="12">
        <v>101.93</v>
      </c>
      <c r="AE39" s="12">
        <v>103.11237475796284</v>
      </c>
      <c r="AF39" s="12">
        <v>105.19</v>
      </c>
      <c r="AG39" s="12">
        <v>100.75</v>
      </c>
      <c r="AH39" s="12">
        <v>99.81</v>
      </c>
      <c r="AI39" s="12">
        <v>100.45</v>
      </c>
      <c r="AJ39" s="12">
        <v>100.66</v>
      </c>
      <c r="AK39" s="12">
        <v>100.64769451916997</v>
      </c>
      <c r="AL39" s="12">
        <v>98.24</v>
      </c>
      <c r="AM39" s="12">
        <v>97.963905268352619</v>
      </c>
      <c r="AN39" s="12">
        <v>95.15</v>
      </c>
      <c r="AO39" s="12">
        <v>94.41</v>
      </c>
      <c r="AP39" s="12">
        <v>97.7</v>
      </c>
      <c r="AQ39" s="12">
        <v>102.94295742919775</v>
      </c>
      <c r="AR39" s="12">
        <v>103.51</v>
      </c>
      <c r="AS39" s="12">
        <v>102.91</v>
      </c>
      <c r="AT39" s="12">
        <v>101.43</v>
      </c>
      <c r="AU39" s="12">
        <v>100.49</v>
      </c>
      <c r="AV39" s="12">
        <v>100.91</v>
      </c>
      <c r="AW39" s="12">
        <v>102.36</v>
      </c>
      <c r="AX39" s="18">
        <v>101.51</v>
      </c>
      <c r="AY39" s="18">
        <v>100.38</v>
      </c>
      <c r="AZ39" s="18">
        <v>99.71</v>
      </c>
      <c r="BA39" s="18">
        <v>100.16</v>
      </c>
      <c r="BB39" s="18">
        <v>101.28</v>
      </c>
      <c r="BC39" s="18">
        <v>103.16028471111051</v>
      </c>
      <c r="BD39" s="18">
        <v>107.32948026351279</v>
      </c>
      <c r="BE39" s="18">
        <v>111.02338727215187</v>
      </c>
      <c r="BF39" s="18">
        <v>111.0695842217193</v>
      </c>
      <c r="BG39" s="18">
        <v>108.07408916789376</v>
      </c>
      <c r="BH39" s="18">
        <v>113.02282581336131</v>
      </c>
      <c r="BI39" s="18">
        <v>112.64109558369515</v>
      </c>
      <c r="BJ39" s="18">
        <v>105.80053568910044</v>
      </c>
      <c r="BK39" s="18">
        <v>99.74</v>
      </c>
      <c r="BL39" s="18">
        <v>101.38</v>
      </c>
      <c r="BM39" s="18">
        <v>101.19</v>
      </c>
      <c r="BN39" s="18">
        <v>102.48257244329992</v>
      </c>
      <c r="BO39" s="18">
        <v>101.10511376860653</v>
      </c>
      <c r="BP39" s="18">
        <v>102.03</v>
      </c>
      <c r="BQ39" s="18">
        <v>104.56329775856713</v>
      </c>
      <c r="BR39" s="18">
        <v>104.9120980915434</v>
      </c>
      <c r="BS39" s="7"/>
    </row>
    <row r="40" spans="1:140" ht="18.75" customHeight="1" x14ac:dyDescent="0.25">
      <c r="A40" s="7"/>
      <c r="B40" s="12"/>
      <c r="C40" s="13" t="s">
        <v>198</v>
      </c>
      <c r="D40" s="12">
        <v>101.47596444769036</v>
      </c>
      <c r="E40" s="12">
        <v>102.32312260335196</v>
      </c>
      <c r="F40" s="12">
        <v>102.01710671798969</v>
      </c>
      <c r="G40" s="12">
        <v>101.88549178436112</v>
      </c>
      <c r="H40" s="12">
        <v>103.95448358798542</v>
      </c>
      <c r="I40" s="12">
        <v>101.99739870767854</v>
      </c>
      <c r="J40" s="12">
        <v>101.76829429144097</v>
      </c>
      <c r="K40" s="12">
        <v>100.33830847789744</v>
      </c>
      <c r="L40" s="12">
        <v>101.65577352632624</v>
      </c>
      <c r="M40" s="12">
        <v>100.42328942291094</v>
      </c>
      <c r="N40" s="12">
        <v>99.564508284888277</v>
      </c>
      <c r="O40" s="12">
        <v>102.42246199900717</v>
      </c>
      <c r="P40" s="12">
        <v>102.80452745582895</v>
      </c>
      <c r="Q40" s="12">
        <v>103.44938094155043</v>
      </c>
      <c r="R40" s="12">
        <v>102.3719218899398</v>
      </c>
      <c r="S40" s="12">
        <v>99.94620344614988</v>
      </c>
      <c r="T40" s="12">
        <v>98.973258776173836</v>
      </c>
      <c r="U40" s="12">
        <v>97.603810446093433</v>
      </c>
      <c r="V40" s="12">
        <v>99.254342103384147</v>
      </c>
      <c r="W40" s="12">
        <v>103.77943096787921</v>
      </c>
      <c r="X40" s="12">
        <v>101.0376350828474</v>
      </c>
      <c r="Y40" s="12">
        <v>99.117960545886802</v>
      </c>
      <c r="Z40" s="12">
        <v>99.461914572451192</v>
      </c>
      <c r="AA40" s="12">
        <v>98.808573804297211</v>
      </c>
      <c r="AB40" s="12">
        <v>102.47</v>
      </c>
      <c r="AC40" s="12">
        <v>102.56569068815743</v>
      </c>
      <c r="AD40" s="12">
        <v>101.618955</v>
      </c>
      <c r="AE40" s="12">
        <v>102.4835359313046</v>
      </c>
      <c r="AF40" s="12">
        <v>103.55</v>
      </c>
      <c r="AG40" s="12">
        <v>101.66</v>
      </c>
      <c r="AH40" s="12">
        <v>101.22</v>
      </c>
      <c r="AI40" s="12">
        <v>102.39</v>
      </c>
      <c r="AJ40" s="12">
        <v>103.09</v>
      </c>
      <c r="AK40" s="12">
        <v>103.076285795557</v>
      </c>
      <c r="AL40" s="12">
        <v>102.78</v>
      </c>
      <c r="AM40" s="12">
        <v>102.79573917929575</v>
      </c>
      <c r="AN40" s="12">
        <v>103.22</v>
      </c>
      <c r="AO40" s="12">
        <v>103.9</v>
      </c>
      <c r="AP40" s="12">
        <v>103.38</v>
      </c>
      <c r="AQ40" s="12">
        <v>103.77284770697182</v>
      </c>
      <c r="AR40" s="12">
        <v>103.75</v>
      </c>
      <c r="AS40" s="12">
        <v>104.08</v>
      </c>
      <c r="AT40" s="12">
        <v>104.01</v>
      </c>
      <c r="AU40" s="12">
        <v>104.94</v>
      </c>
      <c r="AV40" s="12">
        <v>104.82</v>
      </c>
      <c r="AW40" s="12">
        <v>105.43</v>
      </c>
      <c r="AX40" s="18">
        <v>105.42</v>
      </c>
      <c r="AY40" s="18">
        <v>105.13</v>
      </c>
      <c r="AZ40" s="18">
        <v>105.22</v>
      </c>
      <c r="BA40" s="18">
        <v>105.63</v>
      </c>
      <c r="BB40" s="18">
        <v>106.34</v>
      </c>
      <c r="BC40" s="18">
        <v>107.57141911746757</v>
      </c>
      <c r="BD40" s="18">
        <v>108.64814478500331</v>
      </c>
      <c r="BE40" s="18">
        <v>109.49431485666204</v>
      </c>
      <c r="BF40" s="18">
        <v>110.232036484421</v>
      </c>
      <c r="BG40" s="18">
        <v>113.2610991887244</v>
      </c>
      <c r="BH40" s="18">
        <v>114.22638102909414</v>
      </c>
      <c r="BI40" s="18">
        <v>111.68702468017899</v>
      </c>
      <c r="BJ40" s="18">
        <v>111.43802845681842</v>
      </c>
      <c r="BK40" s="18">
        <v>100.26</v>
      </c>
      <c r="BL40" s="18">
        <v>101.66</v>
      </c>
      <c r="BM40" s="18">
        <v>101.99</v>
      </c>
      <c r="BN40" s="18">
        <v>103.0558804937836</v>
      </c>
      <c r="BO40" s="18">
        <v>102.66124327445891</v>
      </c>
      <c r="BP40" s="18">
        <v>102.04089630578062</v>
      </c>
      <c r="BQ40" s="18">
        <v>102.6955966383761</v>
      </c>
      <c r="BR40" s="18">
        <v>103.35749827627396</v>
      </c>
      <c r="BS40" s="7"/>
    </row>
    <row r="41" spans="1:140" ht="18.75" customHeight="1" x14ac:dyDescent="0.25">
      <c r="A41" s="7"/>
      <c r="B41" s="12"/>
      <c r="C41" s="13" t="s">
        <v>196</v>
      </c>
      <c r="D41" s="12">
        <v>103.28989187052953</v>
      </c>
      <c r="E41" s="12">
        <v>103.15108493362762</v>
      </c>
      <c r="F41" s="12">
        <v>102.34341865605737</v>
      </c>
      <c r="G41" s="12">
        <v>102.256675795699</v>
      </c>
      <c r="H41" s="12">
        <v>102.86819398205395</v>
      </c>
      <c r="I41" s="12">
        <v>101.785861593569</v>
      </c>
      <c r="J41" s="12">
        <v>100.99801170968887</v>
      </c>
      <c r="K41" s="12">
        <v>101.06257287817596</v>
      </c>
      <c r="L41" s="12">
        <v>101.56715746871683</v>
      </c>
      <c r="M41" s="12">
        <v>102.04679019953929</v>
      </c>
      <c r="N41" s="12">
        <v>103.2799677224821</v>
      </c>
      <c r="O41" s="12">
        <v>104.28477768591257</v>
      </c>
      <c r="P41" s="12">
        <v>104.59734502967714</v>
      </c>
      <c r="Q41" s="12">
        <v>103.77466374237774</v>
      </c>
      <c r="R41" s="12">
        <v>103.22835111165401</v>
      </c>
      <c r="S41" s="12">
        <v>97.716343380700252</v>
      </c>
      <c r="T41" s="12">
        <v>97.781177552318454</v>
      </c>
      <c r="U41" s="12">
        <v>97.202184125267692</v>
      </c>
      <c r="V41" s="12">
        <v>97.470514963323552</v>
      </c>
      <c r="W41" s="12">
        <v>103.1996168162955</v>
      </c>
      <c r="X41" s="12">
        <v>101.38732900729958</v>
      </c>
      <c r="Y41" s="12">
        <v>98.20671481923516</v>
      </c>
      <c r="Z41" s="12">
        <v>98.560393606463819</v>
      </c>
      <c r="AA41" s="12">
        <v>98.514657371926802</v>
      </c>
      <c r="AB41" s="12">
        <v>102.86</v>
      </c>
      <c r="AC41" s="12">
        <v>102.17619569512593</v>
      </c>
      <c r="AD41" s="12">
        <v>101.55</v>
      </c>
      <c r="AE41" s="12">
        <v>102.33905948271212</v>
      </c>
      <c r="AF41" s="12">
        <v>103.17</v>
      </c>
      <c r="AG41" s="12">
        <v>101.87</v>
      </c>
      <c r="AH41" s="12">
        <v>101.54</v>
      </c>
      <c r="AI41" s="12">
        <v>102.84</v>
      </c>
      <c r="AJ41" s="12">
        <v>103.65</v>
      </c>
      <c r="AK41" s="12">
        <v>103.63425745350885</v>
      </c>
      <c r="AL41" s="12">
        <v>103.83</v>
      </c>
      <c r="AM41" s="12">
        <v>103.90585861538624</v>
      </c>
      <c r="AN41" s="12">
        <v>105.07</v>
      </c>
      <c r="AO41" s="12">
        <v>106.09</v>
      </c>
      <c r="AP41" s="12">
        <v>104.69</v>
      </c>
      <c r="AQ41" s="12">
        <v>103.9635159592669</v>
      </c>
      <c r="AR41" s="12">
        <v>103.8</v>
      </c>
      <c r="AS41" s="12">
        <v>104.34</v>
      </c>
      <c r="AT41" s="12">
        <v>104.6</v>
      </c>
      <c r="AU41" s="12">
        <v>105.97</v>
      </c>
      <c r="AV41" s="12">
        <v>105.72</v>
      </c>
      <c r="AW41" s="12">
        <v>106.13</v>
      </c>
      <c r="AX41" s="18">
        <v>106.32</v>
      </c>
      <c r="AY41" s="18">
        <v>106.22</v>
      </c>
      <c r="AZ41" s="18">
        <v>106.49</v>
      </c>
      <c r="BA41" s="18">
        <v>106.89</v>
      </c>
      <c r="BB41" s="18">
        <v>107.5</v>
      </c>
      <c r="BC41" s="18">
        <v>108.58488235522789</v>
      </c>
      <c r="BD41" s="18">
        <v>108.95110948577134</v>
      </c>
      <c r="BE41" s="18">
        <v>107.15992115733299</v>
      </c>
      <c r="BF41" s="18">
        <v>110.03960892193352</v>
      </c>
      <c r="BG41" s="18">
        <v>111.81935610045819</v>
      </c>
      <c r="BH41" s="18">
        <v>110.26973027072981</v>
      </c>
      <c r="BI41" s="18">
        <v>111.46782578532449</v>
      </c>
      <c r="BJ41" s="18">
        <v>112.73324894817048</v>
      </c>
      <c r="BK41" s="18">
        <v>100.73</v>
      </c>
      <c r="BL41" s="18">
        <v>101.91</v>
      </c>
      <c r="BM41" s="18">
        <v>102.22</v>
      </c>
      <c r="BN41" s="18">
        <v>103.19137534553295</v>
      </c>
      <c r="BO41" s="18">
        <v>103.02901682398486</v>
      </c>
      <c r="BP41" s="18">
        <v>102.0438921533615</v>
      </c>
      <c r="BQ41" s="18">
        <v>102.25418667356095</v>
      </c>
      <c r="BR41" s="18">
        <v>102.99008625175819</v>
      </c>
      <c r="BS41" s="7"/>
    </row>
    <row r="42" spans="1:140" ht="18.75" customHeight="1" x14ac:dyDescent="0.25">
      <c r="A42" s="7"/>
      <c r="B42" s="12"/>
      <c r="C42" s="13" t="s">
        <v>199</v>
      </c>
      <c r="D42" s="12">
        <v>87.324863116105462</v>
      </c>
      <c r="E42" s="12">
        <v>87.438098876650542</v>
      </c>
      <c r="F42" s="12">
        <v>87.500108935996664</v>
      </c>
      <c r="G42" s="12">
        <v>87.768191710419771</v>
      </c>
      <c r="H42" s="12">
        <v>88.402173474164186</v>
      </c>
      <c r="I42" s="12">
        <v>88.980532560042406</v>
      </c>
      <c r="J42" s="12">
        <v>89.880344076335945</v>
      </c>
      <c r="K42" s="12">
        <v>90.350289998312135</v>
      </c>
      <c r="L42" s="12">
        <v>91.330887742004336</v>
      </c>
      <c r="M42" s="12">
        <v>91.822492364690362</v>
      </c>
      <c r="N42" s="12">
        <v>92.322042704026188</v>
      </c>
      <c r="O42" s="12">
        <v>93.130776120254609</v>
      </c>
      <c r="P42" s="12">
        <v>93.473754401635603</v>
      </c>
      <c r="Q42" s="12">
        <v>93.780122661872426</v>
      </c>
      <c r="R42" s="12">
        <v>93.998173689846311</v>
      </c>
      <c r="S42" s="12">
        <v>94.082151096742507</v>
      </c>
      <c r="T42" s="12">
        <v>94.36482385514266</v>
      </c>
      <c r="U42" s="12">
        <v>94.530435292486416</v>
      </c>
      <c r="V42" s="12">
        <v>94.876234123395975</v>
      </c>
      <c r="W42" s="12">
        <v>95.127240082637471</v>
      </c>
      <c r="X42" s="12">
        <v>95.638930379102774</v>
      </c>
      <c r="Y42" s="12">
        <v>96.263827521569496</v>
      </c>
      <c r="Z42" s="12">
        <v>96.873700333748999</v>
      </c>
      <c r="AA42" s="12">
        <v>97.31950984036412</v>
      </c>
      <c r="AB42" s="12">
        <v>100.13947693376284</v>
      </c>
      <c r="AC42" s="12">
        <v>100.13947693376284</v>
      </c>
      <c r="AD42" s="12">
        <v>100.06</v>
      </c>
      <c r="AE42" s="12">
        <v>95.043301505239413</v>
      </c>
      <c r="AF42" s="12">
        <v>94.57</v>
      </c>
      <c r="AG42" s="12">
        <v>94.38</v>
      </c>
      <c r="AH42" s="12">
        <v>94.17</v>
      </c>
      <c r="AI42" s="12">
        <v>94.11</v>
      </c>
      <c r="AJ42" s="12">
        <v>93.76</v>
      </c>
      <c r="AK42" s="12">
        <v>93.823584868861587</v>
      </c>
      <c r="AL42" s="12">
        <v>93.9</v>
      </c>
      <c r="AM42" s="12">
        <v>93.903419959032618</v>
      </c>
      <c r="AN42" s="12">
        <v>93.9</v>
      </c>
      <c r="AO42" s="12">
        <v>93.81</v>
      </c>
      <c r="AP42" s="12">
        <v>94.09</v>
      </c>
      <c r="AQ42" s="12">
        <v>94.119831691158168</v>
      </c>
      <c r="AR42" s="12">
        <v>94.12</v>
      </c>
      <c r="AS42" s="12">
        <v>94.1</v>
      </c>
      <c r="AT42" s="12">
        <v>94.047721844786182</v>
      </c>
      <c r="AU42" s="12">
        <v>94.27</v>
      </c>
      <c r="AV42" s="12">
        <v>94.27</v>
      </c>
      <c r="AW42" s="12">
        <v>94.27</v>
      </c>
      <c r="AX42" s="18">
        <v>94.33</v>
      </c>
      <c r="AY42" s="18">
        <v>94.38</v>
      </c>
      <c r="AZ42" s="18">
        <v>94.6</v>
      </c>
      <c r="BA42" s="18">
        <v>94.52</v>
      </c>
      <c r="BB42" s="18">
        <v>94.47</v>
      </c>
      <c r="BC42" s="18">
        <v>94.371583236885854</v>
      </c>
      <c r="BD42" s="18">
        <v>94.236062832517305</v>
      </c>
      <c r="BE42" s="18">
        <v>94.148970516212842</v>
      </c>
      <c r="BF42" s="18">
        <v>94.148970516212842</v>
      </c>
      <c r="BG42" s="18">
        <v>94.148970536328065</v>
      </c>
      <c r="BH42" s="18">
        <v>94.154441604017237</v>
      </c>
      <c r="BI42" s="18">
        <v>93.444075940107126</v>
      </c>
      <c r="BJ42" s="18">
        <v>93.754122798701459</v>
      </c>
      <c r="BK42" s="18">
        <v>100</v>
      </c>
      <c r="BL42" s="18">
        <v>99.99</v>
      </c>
      <c r="BM42" s="18">
        <v>99.99</v>
      </c>
      <c r="BN42" s="18">
        <v>99.992138667940239</v>
      </c>
      <c r="BO42" s="18">
        <v>99.992138667940239</v>
      </c>
      <c r="BP42" s="18" t="s">
        <v>829</v>
      </c>
      <c r="BQ42" s="18" t="s">
        <v>829</v>
      </c>
      <c r="BR42" s="18" t="s">
        <v>829</v>
      </c>
      <c r="BS42" s="7"/>
    </row>
    <row r="43" spans="1:140" ht="18.75" customHeight="1" x14ac:dyDescent="0.25">
      <c r="A43" s="7"/>
      <c r="B43" s="9" t="s">
        <v>132</v>
      </c>
      <c r="C43" s="9"/>
      <c r="D43" s="9">
        <v>96.275202892182037</v>
      </c>
      <c r="E43" s="9">
        <v>96.445348042602546</v>
      </c>
      <c r="F43" s="9">
        <v>96.652908492486276</v>
      </c>
      <c r="G43" s="9">
        <v>96.691433451228306</v>
      </c>
      <c r="H43" s="9">
        <v>96.943581190560877</v>
      </c>
      <c r="I43" s="9">
        <v>96.386814309782238</v>
      </c>
      <c r="J43" s="9">
        <v>96.837776008051065</v>
      </c>
      <c r="K43" s="9">
        <v>96.596512762898996</v>
      </c>
      <c r="L43" s="9">
        <v>97.181807076788971</v>
      </c>
      <c r="M43" s="9">
        <v>97.208845207396962</v>
      </c>
      <c r="N43" s="9">
        <v>97.270894122242197</v>
      </c>
      <c r="O43" s="9">
        <v>98.080613496451718</v>
      </c>
      <c r="P43" s="9">
        <v>98.305640503689204</v>
      </c>
      <c r="Q43" s="9">
        <v>98.764469616412995</v>
      </c>
      <c r="R43" s="9">
        <v>98.436431848860977</v>
      </c>
      <c r="S43" s="9">
        <v>97.179551096290254</v>
      </c>
      <c r="T43" s="9">
        <v>97.276376985585628</v>
      </c>
      <c r="U43" s="9">
        <v>97.505044362531962</v>
      </c>
      <c r="V43" s="9">
        <v>97.602094736078243</v>
      </c>
      <c r="W43" s="9">
        <v>99.088313789530616</v>
      </c>
      <c r="X43" s="9">
        <v>98.593738384410869</v>
      </c>
      <c r="Y43" s="9">
        <v>98.581157389409512</v>
      </c>
      <c r="Z43" s="9">
        <v>98.518803191376477</v>
      </c>
      <c r="AA43" s="9">
        <v>98.610174936837538</v>
      </c>
      <c r="AB43" s="9">
        <v>100.2</v>
      </c>
      <c r="AC43" s="9">
        <v>100.26016493377236</v>
      </c>
      <c r="AD43" s="9">
        <v>99.18</v>
      </c>
      <c r="AE43" s="9">
        <v>95.431492749228184</v>
      </c>
      <c r="AF43" s="9">
        <v>95.37</v>
      </c>
      <c r="AG43" s="9">
        <v>95.24</v>
      </c>
      <c r="AH43" s="9">
        <v>97.94</v>
      </c>
      <c r="AI43" s="9">
        <v>98.28</v>
      </c>
      <c r="AJ43" s="9">
        <v>98.34</v>
      </c>
      <c r="AK43" s="9">
        <v>98.289570271670499</v>
      </c>
      <c r="AL43" s="9">
        <v>98.27</v>
      </c>
      <c r="AM43" s="9">
        <v>98.251623022707449</v>
      </c>
      <c r="AN43" s="9">
        <v>98.564641967132104</v>
      </c>
      <c r="AO43" s="9">
        <v>98.5</v>
      </c>
      <c r="AP43" s="9">
        <v>98.27</v>
      </c>
      <c r="AQ43" s="9">
        <v>98.38103428451457</v>
      </c>
      <c r="AR43" s="9">
        <v>97.94</v>
      </c>
      <c r="AS43" s="9">
        <v>95.862765072231596</v>
      </c>
      <c r="AT43" s="9">
        <v>98.45</v>
      </c>
      <c r="AU43" s="9">
        <v>98.64</v>
      </c>
      <c r="AV43" s="9">
        <v>98.1</v>
      </c>
      <c r="AW43" s="9">
        <v>98.11</v>
      </c>
      <c r="AX43" s="30">
        <v>98.33</v>
      </c>
      <c r="AY43" s="30">
        <v>98.41</v>
      </c>
      <c r="AZ43" s="30">
        <v>99.117221801025337</v>
      </c>
      <c r="BA43" s="30">
        <v>99.527672453604254</v>
      </c>
      <c r="BB43" s="30">
        <v>99.717481995780005</v>
      </c>
      <c r="BC43" s="30">
        <v>99.767027538039457</v>
      </c>
      <c r="BD43" s="30">
        <v>100.63595155219198</v>
      </c>
      <c r="BE43" s="30">
        <v>100.97186573033383</v>
      </c>
      <c r="BF43" s="30">
        <v>100.97186573033383</v>
      </c>
      <c r="BG43" s="30">
        <v>101.35477436050039</v>
      </c>
      <c r="BH43" s="30">
        <v>101.54018991531667</v>
      </c>
      <c r="BI43" s="30">
        <v>101.38914528263406</v>
      </c>
      <c r="BJ43" s="30">
        <v>101.31740879243276</v>
      </c>
      <c r="BK43" s="30">
        <v>100.38</v>
      </c>
      <c r="BL43" s="30">
        <v>101.47</v>
      </c>
      <c r="BM43" s="30">
        <v>101.61</v>
      </c>
      <c r="BN43" s="32">
        <v>101.90844943918357</v>
      </c>
      <c r="BO43" s="32">
        <v>102.23182328032195</v>
      </c>
      <c r="BP43" s="32">
        <v>101.7997698438072</v>
      </c>
      <c r="BQ43" s="32">
        <v>101.82041510687338</v>
      </c>
      <c r="BR43" s="32">
        <v>101.60726538228975</v>
      </c>
      <c r="BS43" s="7"/>
    </row>
    <row r="44" spans="1:140" ht="18.75" customHeight="1" x14ac:dyDescent="0.25">
      <c r="A44" s="7"/>
      <c r="B44" s="9" t="s">
        <v>133</v>
      </c>
      <c r="C44" s="9"/>
      <c r="D44" s="9">
        <v>101.92129821524833</v>
      </c>
      <c r="E44" s="9">
        <v>102.43504640950339</v>
      </c>
      <c r="F44" s="9">
        <v>103.48937855970075</v>
      </c>
      <c r="G44" s="9">
        <v>103.43463742205535</v>
      </c>
      <c r="H44" s="9">
        <v>103.65525099984509</v>
      </c>
      <c r="I44" s="9">
        <v>102.24967325727209</v>
      </c>
      <c r="J44" s="9">
        <v>101.69726480052557</v>
      </c>
      <c r="K44" s="9">
        <v>101.22949911011827</v>
      </c>
      <c r="L44" s="9">
        <v>101.67392824283901</v>
      </c>
      <c r="M44" s="9">
        <v>101.13636486454263</v>
      </c>
      <c r="N44" s="9">
        <v>100.73512648625878</v>
      </c>
      <c r="O44" s="9">
        <v>101.75166356502834</v>
      </c>
      <c r="P44" s="9">
        <v>102.13661580961822</v>
      </c>
      <c r="Q44" s="9">
        <v>102.25503646731386</v>
      </c>
      <c r="R44" s="9">
        <v>102.13408777947417</v>
      </c>
      <c r="S44" s="9">
        <v>100.04247975014384</v>
      </c>
      <c r="T44" s="9">
        <v>99.299034157606741</v>
      </c>
      <c r="U44" s="9">
        <v>99.460253361474898</v>
      </c>
      <c r="V44" s="9">
        <v>100.39839734761644</v>
      </c>
      <c r="W44" s="9">
        <v>101.6486034353745</v>
      </c>
      <c r="X44" s="9">
        <v>100.79978080792512</v>
      </c>
      <c r="Y44" s="9">
        <v>99.95066658050321</v>
      </c>
      <c r="Z44" s="9">
        <v>100.15229127344082</v>
      </c>
      <c r="AA44" s="9">
        <v>99.570797991850668</v>
      </c>
      <c r="AB44" s="9">
        <v>100.33</v>
      </c>
      <c r="AC44" s="9">
        <v>100.24358992162354</v>
      </c>
      <c r="AD44" s="9">
        <v>99.07</v>
      </c>
      <c r="AE44" s="9">
        <v>96.591092702135128</v>
      </c>
      <c r="AF44" s="9">
        <v>96.79</v>
      </c>
      <c r="AG44" s="9">
        <v>96.04</v>
      </c>
      <c r="AH44" s="9">
        <v>98.72</v>
      </c>
      <c r="AI44" s="9">
        <v>99.5</v>
      </c>
      <c r="AJ44" s="9">
        <v>99.6</v>
      </c>
      <c r="AK44" s="9">
        <v>99.704492413239635</v>
      </c>
      <c r="AL44" s="9">
        <v>100.01</v>
      </c>
      <c r="AM44" s="9">
        <v>100.12191986331926</v>
      </c>
      <c r="AN44" s="9">
        <v>100.28</v>
      </c>
      <c r="AO44" s="9">
        <v>100.25</v>
      </c>
      <c r="AP44" s="9">
        <v>100.1</v>
      </c>
      <c r="AQ44" s="9">
        <v>100.14763047048412</v>
      </c>
      <c r="AR44" s="9">
        <v>99.5</v>
      </c>
      <c r="AS44" s="9">
        <v>97.28</v>
      </c>
      <c r="AT44" s="9">
        <v>100.13</v>
      </c>
      <c r="AU44" s="9">
        <v>100.05</v>
      </c>
      <c r="AV44" s="9">
        <v>100.09</v>
      </c>
      <c r="AW44" s="9">
        <v>100.27</v>
      </c>
      <c r="AX44" s="30">
        <v>100.24</v>
      </c>
      <c r="AY44" s="30">
        <v>99.97</v>
      </c>
      <c r="AZ44" s="30">
        <v>99.949174013759318</v>
      </c>
      <c r="BA44" s="30">
        <v>100.18768652170296</v>
      </c>
      <c r="BB44" s="30">
        <v>100.60481999968439</v>
      </c>
      <c r="BC44" s="30">
        <v>101.15799079608121</v>
      </c>
      <c r="BD44" s="30">
        <v>101.55712949714359</v>
      </c>
      <c r="BE44" s="30">
        <v>102.16231249585246</v>
      </c>
      <c r="BF44" s="30">
        <v>102.29745801612023</v>
      </c>
      <c r="BG44" s="30">
        <v>102.5333841056913</v>
      </c>
      <c r="BH44" s="30">
        <v>102.66078039533082</v>
      </c>
      <c r="BI44" s="30">
        <v>102.68843803309926</v>
      </c>
      <c r="BJ44" s="30">
        <v>102.82848851419995</v>
      </c>
      <c r="BK44" s="30">
        <v>100.65</v>
      </c>
      <c r="BL44" s="30">
        <v>101.42</v>
      </c>
      <c r="BM44" s="30">
        <v>101.78</v>
      </c>
      <c r="BN44" s="32">
        <v>102.30785563486918</v>
      </c>
      <c r="BO44" s="32">
        <v>102.35596312909693</v>
      </c>
      <c r="BP44" s="32">
        <v>101.98855623373285</v>
      </c>
      <c r="BQ44" s="32">
        <v>102.22184273034087</v>
      </c>
      <c r="BR44" s="32">
        <v>102.69323952876553</v>
      </c>
      <c r="BS44" s="7"/>
      <c r="EJ44" s="1" t="s">
        <v>244</v>
      </c>
    </row>
    <row r="45" spans="1:140" ht="18.75" customHeight="1" x14ac:dyDescent="0.25">
      <c r="A45" s="7"/>
      <c r="B45" s="9" t="s">
        <v>134</v>
      </c>
      <c r="C45" s="9"/>
      <c r="D45" s="9">
        <v>0.48</v>
      </c>
      <c r="E45" s="9">
        <v>0.35</v>
      </c>
      <c r="F45" s="9">
        <v>0.65</v>
      </c>
      <c r="G45" s="9">
        <v>-0.01</v>
      </c>
      <c r="H45" s="9">
        <v>0.24</v>
      </c>
      <c r="I45" s="9">
        <v>-1</v>
      </c>
      <c r="J45" s="9">
        <v>-7.0000000000000007E-2</v>
      </c>
      <c r="K45" s="9">
        <v>-0.36</v>
      </c>
      <c r="L45" s="9">
        <v>0.52</v>
      </c>
      <c r="M45" s="9">
        <v>-0.27</v>
      </c>
      <c r="N45" s="9">
        <v>-0.18</v>
      </c>
      <c r="O45" s="9">
        <v>0.93</v>
      </c>
      <c r="P45" s="9">
        <v>0.31</v>
      </c>
      <c r="Q45" s="9">
        <v>0.28000000000000003</v>
      </c>
      <c r="R45" s="9">
        <v>-0.22</v>
      </c>
      <c r="S45" s="9" t="s">
        <v>245</v>
      </c>
      <c r="T45" s="9" t="s">
        <v>246</v>
      </c>
      <c r="U45" s="9">
        <v>0.2</v>
      </c>
      <c r="V45" s="9">
        <v>0.54470116253075851</v>
      </c>
      <c r="W45" s="9">
        <v>1.375739828609901</v>
      </c>
      <c r="X45" s="9">
        <v>-0.68</v>
      </c>
      <c r="Y45" s="9">
        <v>-0.45096653782761287</v>
      </c>
      <c r="Z45" s="9">
        <v>0.08</v>
      </c>
      <c r="AA45" s="9">
        <v>-0.26196856899567411</v>
      </c>
      <c r="AB45" s="9">
        <v>-0.14000000000000001</v>
      </c>
      <c r="AC45" s="9">
        <v>1.0706320213543969E-3</v>
      </c>
      <c r="AD45" s="9">
        <v>-1.1200000000000001</v>
      </c>
      <c r="AE45" s="9">
        <v>-3.2334997714336162</v>
      </c>
      <c r="AF45" s="9">
        <v>0.05</v>
      </c>
      <c r="AG45" s="9">
        <v>-0.41</v>
      </c>
      <c r="AH45" s="9">
        <v>2.81</v>
      </c>
      <c r="AI45" s="9">
        <v>0.53901179832456658</v>
      </c>
      <c r="AJ45" s="9">
        <v>7.0000000000000007E-2</v>
      </c>
      <c r="AK45" s="9">
        <v>1.8641482090523562E-2</v>
      </c>
      <c r="AL45" s="9">
        <v>0.12497771094945613</v>
      </c>
      <c r="AM45" s="9">
        <v>3.4101136482458307E-2</v>
      </c>
      <c r="AN45" s="9">
        <v>0.25093878688499666</v>
      </c>
      <c r="AO45" s="9">
        <v>-0.05</v>
      </c>
      <c r="AP45" s="9">
        <v>-0.2</v>
      </c>
      <c r="AQ45" s="9">
        <v>8.4802956668667009E-2</v>
      </c>
      <c r="AR45" s="9">
        <v>-0.54</v>
      </c>
      <c r="AS45" s="9">
        <v>-2.1659297143803489</v>
      </c>
      <c r="AT45" s="9">
        <v>2.8</v>
      </c>
      <c r="AU45" s="9">
        <v>0.08</v>
      </c>
      <c r="AV45" s="9">
        <v>-0.3</v>
      </c>
      <c r="AW45" s="9">
        <v>0.08</v>
      </c>
      <c r="AX45" s="30">
        <v>0.12</v>
      </c>
      <c r="AY45" s="30">
        <v>-7.0000000000000007E-2</v>
      </c>
      <c r="AZ45" s="30">
        <v>0.3993782310830491</v>
      </c>
      <c r="BA45" s="30">
        <v>0.33848570051869309</v>
      </c>
      <c r="BB45" s="30">
        <v>0.28785477530819764</v>
      </c>
      <c r="BC45" s="30">
        <v>0.26529301934799671</v>
      </c>
      <c r="BD45" s="30">
        <v>0.6650123975607134</v>
      </c>
      <c r="BE45" s="30">
        <v>0.4467983417722971</v>
      </c>
      <c r="BF45" s="30">
        <v>0.14831767574738461</v>
      </c>
      <c r="BG45" s="30">
        <v>0.22366289774735931</v>
      </c>
      <c r="BH45" s="30">
        <v>0.15759898042471268</v>
      </c>
      <c r="BI45" s="30">
        <v>-7.2924574198956871E-2</v>
      </c>
      <c r="BJ45" s="30">
        <v>1.8735435797889721E-2</v>
      </c>
      <c r="BK45" s="30">
        <v>0.49</v>
      </c>
      <c r="BL45" s="30">
        <v>0.96</v>
      </c>
      <c r="BM45" s="30">
        <v>0.22</v>
      </c>
      <c r="BN45" s="31">
        <v>0.38388177773607257</v>
      </c>
      <c r="BO45" s="31">
        <v>0.20886143578366523</v>
      </c>
      <c r="BP45" s="31">
        <v>-0.39711440767414163</v>
      </c>
      <c r="BQ45" s="31">
        <v>0.10382111825350483</v>
      </c>
      <c r="BR45" s="31">
        <v>5.969980814730922E-2</v>
      </c>
      <c r="BS45" s="7"/>
    </row>
    <row r="46" spans="1:140" ht="18.75" customHeight="1" x14ac:dyDescent="0.25">
      <c r="A46" s="7"/>
      <c r="B46" s="9" t="s">
        <v>135</v>
      </c>
      <c r="C46" s="9"/>
      <c r="D46" s="9">
        <v>0.35</v>
      </c>
      <c r="E46" s="9">
        <v>0.18</v>
      </c>
      <c r="F46" s="9">
        <v>0.22</v>
      </c>
      <c r="G46" s="9">
        <v>0.04</v>
      </c>
      <c r="H46" s="9">
        <v>0.26</v>
      </c>
      <c r="I46" s="9">
        <v>-0.56999999999999995</v>
      </c>
      <c r="J46" s="9">
        <v>0.47</v>
      </c>
      <c r="K46" s="9">
        <v>-0.25</v>
      </c>
      <c r="L46" s="9">
        <v>0.61</v>
      </c>
      <c r="M46" s="9">
        <v>0.03</v>
      </c>
      <c r="N46" s="9">
        <v>0.06</v>
      </c>
      <c r="O46" s="9">
        <v>0.83</v>
      </c>
      <c r="P46" s="9">
        <v>0.23</v>
      </c>
      <c r="Q46" s="9">
        <v>0.47</v>
      </c>
      <c r="R46" s="9">
        <v>-0.3</v>
      </c>
      <c r="S46" s="9" t="s">
        <v>313</v>
      </c>
      <c r="T46" s="9" t="s">
        <v>314</v>
      </c>
      <c r="U46" s="9">
        <v>0.24</v>
      </c>
      <c r="V46" s="9">
        <v>9.953369508293175E-2</v>
      </c>
      <c r="W46" s="9">
        <v>1.5227327420289427</v>
      </c>
      <c r="X46" s="9">
        <v>-0.5</v>
      </c>
      <c r="Y46" s="9">
        <v>-1.2760440173487098E-2</v>
      </c>
      <c r="Z46" s="9">
        <v>-0.06</v>
      </c>
      <c r="AA46" s="9">
        <v>9.2745488679524257E-2</v>
      </c>
      <c r="AB46" s="9">
        <v>-0.11</v>
      </c>
      <c r="AC46" s="9">
        <v>6.3554688981576637E-2</v>
      </c>
      <c r="AD46" s="9">
        <v>-1.08</v>
      </c>
      <c r="AE46" s="9">
        <v>-3.7807618099540559</v>
      </c>
      <c r="AF46" s="9">
        <v>-0.06</v>
      </c>
      <c r="AG46" s="9">
        <v>-0.14000000000000001</v>
      </c>
      <c r="AH46" s="9">
        <v>2.84</v>
      </c>
      <c r="AI46" s="9">
        <v>0.35376242611830255</v>
      </c>
      <c r="AJ46" s="9">
        <v>0.05</v>
      </c>
      <c r="AK46" s="9">
        <v>-4.7394239512184383E-2</v>
      </c>
      <c r="AL46" s="9">
        <v>-1.6259714270355701E-2</v>
      </c>
      <c r="AM46" s="9">
        <v>-2.2351524938645156E-2</v>
      </c>
      <c r="AN46" s="9">
        <v>0.31858908259694796</v>
      </c>
      <c r="AO46" s="9">
        <v>-0.06</v>
      </c>
      <c r="AP46" s="9">
        <v>-0.24</v>
      </c>
      <c r="AQ46" s="9">
        <v>0.11440761687162504</v>
      </c>
      <c r="AR46" s="9">
        <v>-0.45145029112414842</v>
      </c>
      <c r="AS46" s="9">
        <v>-2.1178206566462352</v>
      </c>
      <c r="AT46" s="9">
        <v>2.7</v>
      </c>
      <c r="AU46" s="9">
        <v>0.2</v>
      </c>
      <c r="AV46" s="9">
        <v>-0.55000000000000004</v>
      </c>
      <c r="AW46" s="9">
        <v>0.01</v>
      </c>
      <c r="AX46" s="30">
        <v>0.23</v>
      </c>
      <c r="AY46" s="30">
        <v>0.08</v>
      </c>
      <c r="AZ46" s="30">
        <v>0.71986656208891209</v>
      </c>
      <c r="BA46" s="30">
        <v>0.41410629265102167</v>
      </c>
      <c r="BB46" s="30">
        <v>0.19071031954880008</v>
      </c>
      <c r="BC46" s="30">
        <v>4.9685913911813859E-2</v>
      </c>
      <c r="BD46" s="30">
        <v>0.87095309502051699</v>
      </c>
      <c r="BE46" s="30">
        <v>0.33379142638467157</v>
      </c>
      <c r="BF46" s="30">
        <v>0.16050047774332443</v>
      </c>
      <c r="BG46" s="30">
        <v>0.21837212485756105</v>
      </c>
      <c r="BH46" s="30">
        <v>0.18293716895545414</v>
      </c>
      <c r="BI46" s="30">
        <v>-0.14875354557499071</v>
      </c>
      <c r="BJ46" s="30">
        <v>-7.0753619631891418E-2</v>
      </c>
      <c r="BK46" s="30">
        <v>0.38</v>
      </c>
      <c r="BL46" s="30">
        <v>1.08</v>
      </c>
      <c r="BM46" s="30">
        <v>0.14000000000000001</v>
      </c>
      <c r="BN46" s="32">
        <v>0.29418278438899659</v>
      </c>
      <c r="BO46" s="32">
        <v>0.31731798778015785</v>
      </c>
      <c r="BP46" s="32">
        <v>-0.42262127647870401</v>
      </c>
      <c r="BQ46" s="32">
        <v>2.0280264972958251E-2</v>
      </c>
      <c r="BR46" s="32">
        <v>-0.20933888784474358</v>
      </c>
      <c r="BS46" s="7"/>
    </row>
    <row r="47" spans="1:140" ht="18.75" customHeight="1" x14ac:dyDescent="0.25">
      <c r="A47" s="7"/>
      <c r="B47" s="9" t="s">
        <v>136</v>
      </c>
      <c r="C47" s="9"/>
      <c r="D47" s="9">
        <v>0.6</v>
      </c>
      <c r="E47" s="9">
        <v>0.5</v>
      </c>
      <c r="F47" s="9">
        <v>1.03</v>
      </c>
      <c r="G47" s="9">
        <v>-0.05</v>
      </c>
      <c r="H47" s="9">
        <v>0.21</v>
      </c>
      <c r="I47" s="9">
        <v>-1.36</v>
      </c>
      <c r="J47" s="9">
        <v>-0.54</v>
      </c>
      <c r="K47" s="9">
        <v>-0.46</v>
      </c>
      <c r="L47" s="9">
        <v>0.44</v>
      </c>
      <c r="M47" s="9">
        <v>-0.53</v>
      </c>
      <c r="N47" s="9">
        <v>-0.4</v>
      </c>
      <c r="O47" s="9">
        <v>1.01</v>
      </c>
      <c r="P47" s="9">
        <v>0.38</v>
      </c>
      <c r="Q47" s="9">
        <v>0.12</v>
      </c>
      <c r="R47" s="9">
        <v>-0.1</v>
      </c>
      <c r="S47" s="9" t="s">
        <v>315</v>
      </c>
      <c r="T47" s="9" t="s">
        <v>316</v>
      </c>
      <c r="U47" s="9">
        <v>0.16</v>
      </c>
      <c r="V47" s="9">
        <v>0.94323506570206384</v>
      </c>
      <c r="W47" s="9">
        <v>1.2452450644504065</v>
      </c>
      <c r="X47" s="9">
        <v>-0.85</v>
      </c>
      <c r="Y47" s="9">
        <v>-0.84237705738655633</v>
      </c>
      <c r="Z47" s="9">
        <v>0.2</v>
      </c>
      <c r="AA47" s="9">
        <v>-0.58060906465188244</v>
      </c>
      <c r="AB47" s="9">
        <v>-0.18</v>
      </c>
      <c r="AC47" s="9">
        <v>-8.2020582617950352E-2</v>
      </c>
      <c r="AD47" s="9">
        <v>-1.17</v>
      </c>
      <c r="AE47" s="9">
        <v>-2.5040066780278614</v>
      </c>
      <c r="AF47" s="9">
        <v>0.2</v>
      </c>
      <c r="AG47" s="9">
        <v>-0.77</v>
      </c>
      <c r="AH47" s="9">
        <v>2.79</v>
      </c>
      <c r="AI47" s="9">
        <v>0.78371471529335435</v>
      </c>
      <c r="AJ47" s="9">
        <v>0.1</v>
      </c>
      <c r="AK47" s="9">
        <v>0.10545385434461244</v>
      </c>
      <c r="AL47" s="9">
        <v>0.31036880589563776</v>
      </c>
      <c r="AM47" s="9">
        <v>0.10796075344468334</v>
      </c>
      <c r="AN47" s="9">
        <v>0.16254400426116858</v>
      </c>
      <c r="AO47" s="9">
        <v>-0.03</v>
      </c>
      <c r="AP47" s="9">
        <v>-0.15</v>
      </c>
      <c r="AQ47" s="9">
        <v>4.610564805474552E-2</v>
      </c>
      <c r="AR47" s="9">
        <v>-0.644405105309099</v>
      </c>
      <c r="AS47" s="9">
        <v>-2.2289799239272332</v>
      </c>
      <c r="AT47" s="9">
        <v>2.93</v>
      </c>
      <c r="AU47" s="9">
        <v>-0.08</v>
      </c>
      <c r="AV47" s="9">
        <v>0.04</v>
      </c>
      <c r="AW47" s="9">
        <v>0.17</v>
      </c>
      <c r="AX47" s="30">
        <v>-0.03</v>
      </c>
      <c r="AY47" s="30">
        <v>-0.27</v>
      </c>
      <c r="AZ47" s="30">
        <v>-2.0693521799226167E-2</v>
      </c>
      <c r="BA47" s="30">
        <v>0.23863379592392112</v>
      </c>
      <c r="BB47" s="30">
        <v>0.41635204131705006</v>
      </c>
      <c r="BC47" s="30">
        <v>0.54984522252368073</v>
      </c>
      <c r="BD47" s="30">
        <v>0.39456962116515887</v>
      </c>
      <c r="BE47" s="30">
        <v>0.59590400172337576</v>
      </c>
      <c r="BF47" s="30">
        <v>0.13228510295639245</v>
      </c>
      <c r="BG47" s="30">
        <v>0.23062751914508817</v>
      </c>
      <c r="BH47" s="30">
        <v>0.1242485954703304</v>
      </c>
      <c r="BI47" s="30">
        <v>2.6940802185544281E-2</v>
      </c>
      <c r="BJ47" s="30">
        <v>0.13638388486885145</v>
      </c>
      <c r="BK47" s="30">
        <v>0.65</v>
      </c>
      <c r="BL47" s="30">
        <v>0.76</v>
      </c>
      <c r="BM47" s="30">
        <v>0.35</v>
      </c>
      <c r="BN47" s="32">
        <v>0.51802958618885064</v>
      </c>
      <c r="BO47" s="32">
        <v>4.7022287711163693E-2</v>
      </c>
      <c r="BP47" s="32">
        <v>-0.35895016189793499</v>
      </c>
      <c r="BQ47" s="32">
        <v>0.22873791454933526</v>
      </c>
      <c r="BR47" s="32">
        <v>0.46115075392271959</v>
      </c>
      <c r="BS47" s="7"/>
    </row>
    <row r="48" spans="1:140" ht="18.75" customHeight="1" x14ac:dyDescent="0.25">
      <c r="A48" s="7"/>
      <c r="B48" s="9" t="s">
        <v>235</v>
      </c>
      <c r="C48" s="9"/>
      <c r="D48" s="9">
        <v>2.91</v>
      </c>
      <c r="E48" s="9">
        <v>3.05</v>
      </c>
      <c r="F48" s="9">
        <v>4.28</v>
      </c>
      <c r="G48" s="9">
        <v>4.46</v>
      </c>
      <c r="H48" s="9">
        <v>6.64</v>
      </c>
      <c r="I48" s="9">
        <v>3.37</v>
      </c>
      <c r="J48" s="9">
        <v>3.03</v>
      </c>
      <c r="K48" s="9">
        <v>2.75</v>
      </c>
      <c r="L48" s="9">
        <v>2.89</v>
      </c>
      <c r="M48" s="9">
        <v>0.69</v>
      </c>
      <c r="N48" s="9">
        <v>0.62</v>
      </c>
      <c r="O48" s="9">
        <v>1.27</v>
      </c>
      <c r="P48" s="9">
        <v>1.0900000000000001</v>
      </c>
      <c r="Q48" s="9">
        <v>1.02</v>
      </c>
      <c r="R48" s="9">
        <v>0.14000000000000001</v>
      </c>
      <c r="S48" s="9" t="s">
        <v>247</v>
      </c>
      <c r="T48" s="9" t="s">
        <v>248</v>
      </c>
      <c r="U48" s="9">
        <v>-0.93</v>
      </c>
      <c r="V48" s="9">
        <v>-0.31604514801567563</v>
      </c>
      <c r="W48" s="9">
        <v>1.4223991355686971</v>
      </c>
      <c r="X48" s="9">
        <v>0.22</v>
      </c>
      <c r="Y48" s="9">
        <v>3.5539820525909427E-2</v>
      </c>
      <c r="Z48" s="9">
        <v>0.28999999999999998</v>
      </c>
      <c r="AA48" s="9">
        <v>-0.88714438134169793</v>
      </c>
      <c r="AB48" s="9">
        <v>1.24</v>
      </c>
      <c r="AC48" s="9">
        <v>0.91424177979161736</v>
      </c>
      <c r="AD48" s="9">
        <v>1.6677136603384572E-3</v>
      </c>
      <c r="AE48" s="9">
        <v>-3.6217777486366889</v>
      </c>
      <c r="AF48" s="9">
        <v>-3.8727859620309384</v>
      </c>
      <c r="AG48" s="9">
        <v>-4.5021590962959497</v>
      </c>
      <c r="AH48" s="9">
        <v>-1.0964004112024588</v>
      </c>
      <c r="AI48" s="9">
        <v>-1.1958626674802844</v>
      </c>
      <c r="AJ48" s="9">
        <v>-0.89063048366341802</v>
      </c>
      <c r="AK48" s="9">
        <v>-1.1458733500277913</v>
      </c>
      <c r="AL48" s="9">
        <v>-0.89251471263491322</v>
      </c>
      <c r="AM48" s="9">
        <v>-1.3312655438254635</v>
      </c>
      <c r="AN48" s="9">
        <v>-0.94722761134691835</v>
      </c>
      <c r="AO48" s="9">
        <v>-1</v>
      </c>
      <c r="AP48" s="9">
        <v>-0.08</v>
      </c>
      <c r="AQ48" s="9">
        <v>3.3461106897759372</v>
      </c>
      <c r="AR48" s="9">
        <v>2.7378242696687449</v>
      </c>
      <c r="AS48" s="9">
        <v>0.93</v>
      </c>
      <c r="AT48" s="9">
        <v>0.91</v>
      </c>
      <c r="AU48" s="9">
        <v>0.45</v>
      </c>
      <c r="AV48" s="9">
        <v>0.08</v>
      </c>
      <c r="AW48" s="9">
        <v>0.14000000000000001</v>
      </c>
      <c r="AX48" s="30">
        <v>0.13</v>
      </c>
      <c r="AY48" s="30">
        <v>0.02</v>
      </c>
      <c r="AZ48" s="30">
        <v>0.17288877426586599</v>
      </c>
      <c r="BA48" s="30">
        <v>0.5634073835609823</v>
      </c>
      <c r="BB48" s="30">
        <v>1.0532867315757883</v>
      </c>
      <c r="BC48" s="30">
        <v>1.2355233301134396</v>
      </c>
      <c r="BD48" s="30">
        <v>2.4569499468976352</v>
      </c>
      <c r="BE48" s="30">
        <v>5.1931352746937547</v>
      </c>
      <c r="BF48" s="30">
        <v>2.4823173873081132</v>
      </c>
      <c r="BG48" s="30">
        <v>2.6315896111020627</v>
      </c>
      <c r="BH48" s="30">
        <v>3.098244610642459</v>
      </c>
      <c r="BI48" s="30">
        <v>2.93820056422912</v>
      </c>
      <c r="BJ48" s="32">
        <v>2.84</v>
      </c>
      <c r="BK48" s="32">
        <v>3.42</v>
      </c>
      <c r="BL48" s="32">
        <v>3.99</v>
      </c>
      <c r="BM48" s="32">
        <v>3.87</v>
      </c>
      <c r="BN48" s="32">
        <v>3.9725474460163812</v>
      </c>
      <c r="BO48" s="32">
        <v>3.9140293354827236</v>
      </c>
      <c r="BP48" s="32">
        <v>2.817621821407335</v>
      </c>
      <c r="BQ48" s="32">
        <v>2.4665493826310887</v>
      </c>
      <c r="BR48" s="32">
        <v>2.3758801900039566</v>
      </c>
      <c r="BS48" s="7"/>
    </row>
    <row r="49" spans="1:71" ht="18.75" customHeight="1" x14ac:dyDescent="0.25">
      <c r="A49" s="7"/>
      <c r="B49" s="9" t="s">
        <v>137</v>
      </c>
      <c r="C49" s="9"/>
      <c r="D49" s="9">
        <v>2.0299999999999998</v>
      </c>
      <c r="E49" s="9">
        <v>2.2000000000000002</v>
      </c>
      <c r="F49" s="9">
        <v>2.76</v>
      </c>
      <c r="G49" s="9">
        <v>2.63</v>
      </c>
      <c r="H49" s="9">
        <v>2.84</v>
      </c>
      <c r="I49" s="9">
        <v>2.17</v>
      </c>
      <c r="J49" s="9">
        <v>2.37</v>
      </c>
      <c r="K49" s="9">
        <v>2.46</v>
      </c>
      <c r="L49" s="9">
        <v>2.4700000000000002</v>
      </c>
      <c r="M49" s="9">
        <v>1.55</v>
      </c>
      <c r="N49" s="9">
        <v>1.56</v>
      </c>
      <c r="O49" s="9">
        <v>2.23</v>
      </c>
      <c r="P49" s="9">
        <v>2.11</v>
      </c>
      <c r="Q49" s="9">
        <v>2.4</v>
      </c>
      <c r="R49" s="9">
        <v>1.9</v>
      </c>
      <c r="S49" s="9" t="s">
        <v>317</v>
      </c>
      <c r="T49" s="9" t="s">
        <v>318</v>
      </c>
      <c r="U49" s="9">
        <v>1.1599999999999999</v>
      </c>
      <c r="V49" s="9">
        <v>0.78927744887864471</v>
      </c>
      <c r="W49" s="9">
        <v>2.5795972912064258</v>
      </c>
      <c r="X49" s="9">
        <v>1.45</v>
      </c>
      <c r="Y49" s="9">
        <v>1.4117153424512807</v>
      </c>
      <c r="Z49" s="9">
        <v>1.28</v>
      </c>
      <c r="AA49" s="9">
        <v>0.53992468185874998</v>
      </c>
      <c r="AB49" s="9">
        <v>1.73</v>
      </c>
      <c r="AC49" s="9">
        <v>1.6347139391777843</v>
      </c>
      <c r="AD49" s="9">
        <v>0.49</v>
      </c>
      <c r="AE49" s="9">
        <v>-3.8353949731113017</v>
      </c>
      <c r="AF49" s="9">
        <v>-4.1055479439080607</v>
      </c>
      <c r="AG49" s="9">
        <v>-4.7489822155639354</v>
      </c>
      <c r="AH49" s="9">
        <v>-1.2719887008636459</v>
      </c>
      <c r="AI49" s="9">
        <v>-1.7154896184941322</v>
      </c>
      <c r="AJ49" s="9">
        <v>-1.4956801573798988</v>
      </c>
      <c r="AK49" s="9">
        <v>-1.977759406197797</v>
      </c>
      <c r="AL49" s="9">
        <v>-1.6998043906722671</v>
      </c>
      <c r="AM49" s="9">
        <v>-2.0440471055419849</v>
      </c>
      <c r="AN49" s="9">
        <v>-1.6286433560834965</v>
      </c>
      <c r="AO49" s="9">
        <v>-1.75</v>
      </c>
      <c r="AP49" s="9">
        <v>-0.92</v>
      </c>
      <c r="AQ49" s="9">
        <v>3.090742322387324</v>
      </c>
      <c r="AR49" s="9">
        <v>2.6868407178352682</v>
      </c>
      <c r="AS49" s="9">
        <v>0.66</v>
      </c>
      <c r="AT49" s="9">
        <v>0.52</v>
      </c>
      <c r="AU49" s="9">
        <v>0.37</v>
      </c>
      <c r="AV49" s="9">
        <v>-0.24</v>
      </c>
      <c r="AW49" s="9">
        <v>-0.18</v>
      </c>
      <c r="AX49" s="30">
        <v>0.06</v>
      </c>
      <c r="AY49" s="30">
        <v>0.16</v>
      </c>
      <c r="AZ49" s="30">
        <v>0.56062683622134957</v>
      </c>
      <c r="BA49" s="30">
        <v>1.041714451382882</v>
      </c>
      <c r="BB49" s="30">
        <v>1.4744021716892204</v>
      </c>
      <c r="BC49" s="30">
        <v>1.4088012629717253</v>
      </c>
      <c r="BD49" s="30">
        <v>2.7559162392039549</v>
      </c>
      <c r="BE49" s="30">
        <v>5.3295986760371266</v>
      </c>
      <c r="BF49" s="30">
        <v>2.7279898004226899</v>
      </c>
      <c r="BG49" s="30">
        <v>2.747948885243936</v>
      </c>
      <c r="BH49" s="30">
        <v>3.5075240744791727</v>
      </c>
      <c r="BI49" s="30">
        <v>3.3415695731692843</v>
      </c>
      <c r="BJ49" s="32">
        <v>3.04</v>
      </c>
      <c r="BK49" s="32">
        <v>3.35</v>
      </c>
      <c r="BL49" s="32">
        <v>3.72</v>
      </c>
      <c r="BM49" s="32">
        <v>3.44</v>
      </c>
      <c r="BN49" s="32">
        <v>3.5435294251581664</v>
      </c>
      <c r="BO49" s="32">
        <v>3.8205075012267553</v>
      </c>
      <c r="BP49" s="32">
        <v>2.4891078899519572</v>
      </c>
      <c r="BQ49" s="32">
        <v>2.1688620506406435</v>
      </c>
      <c r="BR49" s="32">
        <v>1.791606875761993</v>
      </c>
      <c r="BS49" s="7"/>
    </row>
    <row r="50" spans="1:71" ht="18.75" customHeight="1" x14ac:dyDescent="0.25">
      <c r="A50" s="7"/>
      <c r="B50" s="9" t="s">
        <v>138</v>
      </c>
      <c r="C50" s="9"/>
      <c r="D50" s="9">
        <v>3.68</v>
      </c>
      <c r="E50" s="9">
        <v>3.8</v>
      </c>
      <c r="F50" s="9">
        <v>5.62</v>
      </c>
      <c r="G50" s="9">
        <v>6.07</v>
      </c>
      <c r="H50" s="9">
        <v>6.23</v>
      </c>
      <c r="I50" s="9">
        <v>4.43</v>
      </c>
      <c r="J50" s="9">
        <v>6.6</v>
      </c>
      <c r="K50" s="9">
        <v>3</v>
      </c>
      <c r="L50" s="9">
        <v>3.26</v>
      </c>
      <c r="M50" s="9">
        <v>-0.05</v>
      </c>
      <c r="N50" s="9">
        <v>-0.2</v>
      </c>
      <c r="O50" s="9">
        <v>0.43</v>
      </c>
      <c r="P50" s="9">
        <v>0.21</v>
      </c>
      <c r="Q50" s="9">
        <v>-0.18</v>
      </c>
      <c r="R50" s="9">
        <v>-1.3</v>
      </c>
      <c r="S50" s="9" t="s">
        <v>319</v>
      </c>
      <c r="T50" s="9" t="s">
        <v>320</v>
      </c>
      <c r="U50" s="9">
        <v>-2.73</v>
      </c>
      <c r="V50" s="9">
        <v>-1.2771901539896713</v>
      </c>
      <c r="W50" s="9">
        <v>0.41401402648526542</v>
      </c>
      <c r="X50" s="9">
        <v>-0.86</v>
      </c>
      <c r="Y50" s="9">
        <v>-1.1723758171726772</v>
      </c>
      <c r="Z50" s="9">
        <v>-0.57999999999999996</v>
      </c>
      <c r="AA50" s="9">
        <v>-2.1433217863645937</v>
      </c>
      <c r="AB50" s="9">
        <v>0.82</v>
      </c>
      <c r="AC50" s="9">
        <v>0.2621127786379433</v>
      </c>
      <c r="AD50" s="9">
        <v>-0.46</v>
      </c>
      <c r="AE50" s="9">
        <v>-3.2193473837646316</v>
      </c>
      <c r="AF50" s="9">
        <v>-3.4087484585032848</v>
      </c>
      <c r="AG50" s="9">
        <v>-4.1327174286476538</v>
      </c>
      <c r="AH50" s="9">
        <v>-0.79515558616545778</v>
      </c>
      <c r="AI50" s="9">
        <v>-0.50397110183470772</v>
      </c>
      <c r="AJ50" s="9">
        <v>-8.3814869314478888E-2</v>
      </c>
      <c r="AK50" s="9">
        <v>-3.2250295217789944E-2</v>
      </c>
      <c r="AL50" s="9">
        <v>0.18393997866767603</v>
      </c>
      <c r="AM50" s="9">
        <v>-0.38413230483918803</v>
      </c>
      <c r="AN50" s="9">
        <v>-4.1081873394551875E-2</v>
      </c>
      <c r="AO50" s="9">
        <v>0.01</v>
      </c>
      <c r="AP50" s="9">
        <v>1.04</v>
      </c>
      <c r="AQ50" s="9">
        <v>3.6820556314820236</v>
      </c>
      <c r="AR50" s="9">
        <v>2.8047184022521368</v>
      </c>
      <c r="AS50" s="9">
        <v>1.29</v>
      </c>
      <c r="AT50" s="9">
        <v>1.43</v>
      </c>
      <c r="AU50" s="9">
        <v>0.56000000000000005</v>
      </c>
      <c r="AV50" s="9">
        <v>0.5</v>
      </c>
      <c r="AW50" s="9">
        <v>0.56999999999999995</v>
      </c>
      <c r="AX50" s="30">
        <v>0.23</v>
      </c>
      <c r="AY50" s="30">
        <v>-0.15</v>
      </c>
      <c r="AZ50" s="30">
        <v>-0.33453573100914991</v>
      </c>
      <c r="BA50" s="30">
        <v>-6.235731684908196E-2</v>
      </c>
      <c r="BB50" s="30">
        <v>0.50283170063005922</v>
      </c>
      <c r="BC50" s="30">
        <v>1.0088709247043726</v>
      </c>
      <c r="BD50" s="30">
        <v>2.0651341794481288</v>
      </c>
      <c r="BE50" s="30">
        <v>5.0140873220926512</v>
      </c>
      <c r="BF50" s="30">
        <v>2.1607071344497761</v>
      </c>
      <c r="BG50" s="30">
        <v>2.4788374650404834</v>
      </c>
      <c r="BH50" s="30">
        <v>2.5641436363845704</v>
      </c>
      <c r="BI50" s="30">
        <v>2.4126706421760078</v>
      </c>
      <c r="BJ50" s="32">
        <v>2.58</v>
      </c>
      <c r="BK50" s="32">
        <v>3.53</v>
      </c>
      <c r="BL50" s="32">
        <v>4.34</v>
      </c>
      <c r="BM50" s="32">
        <v>4.46</v>
      </c>
      <c r="BN50" s="32">
        <v>4.5691663490434733</v>
      </c>
      <c r="BO50" s="32">
        <v>4.0462438622095798</v>
      </c>
      <c r="BP50" s="32">
        <v>3.2653161347495652</v>
      </c>
      <c r="BQ50" s="32">
        <v>2.8884069311170228</v>
      </c>
      <c r="BR50" s="32">
        <v>3.2263245456755936</v>
      </c>
      <c r="BS50" s="7"/>
    </row>
    <row r="51" spans="1:71" ht="12" customHeight="1" x14ac:dyDescent="0.2">
      <c r="A51" s="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7"/>
    </row>
    <row r="52" spans="1:71" ht="15" customHeight="1" x14ac:dyDescent="0.2">
      <c r="A52" s="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F52" s="17"/>
      <c r="BG52" s="17"/>
      <c r="BH52" s="17"/>
      <c r="BI52" s="17"/>
      <c r="BJ52" s="17"/>
      <c r="BK52" s="17"/>
      <c r="BL52" s="17"/>
      <c r="BM52" s="17"/>
      <c r="BN52" s="17"/>
      <c r="BO52" s="17"/>
      <c r="BP52" s="17"/>
      <c r="BQ52" s="17"/>
      <c r="BR52" s="17"/>
      <c r="BS52" s="7"/>
    </row>
    <row r="53" spans="1:71" ht="15" customHeight="1" x14ac:dyDescent="0.2">
      <c r="A53" s="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9"/>
      <c r="BF53" s="47"/>
      <c r="BG53" s="47"/>
      <c r="BH53" s="79" t="s">
        <v>834</v>
      </c>
      <c r="BI53" s="79"/>
      <c r="BJ53" s="79"/>
      <c r="BK53" s="79"/>
      <c r="BL53" s="79"/>
      <c r="BM53" s="79"/>
      <c r="BN53" s="79"/>
      <c r="BO53" s="79"/>
      <c r="BP53" s="79"/>
      <c r="BQ53" s="79"/>
      <c r="BR53" s="79"/>
      <c r="BS53" s="7"/>
    </row>
    <row r="54" spans="1:71" ht="12.75" customHeight="1" x14ac:dyDescent="0.2">
      <c r="A54" s="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9"/>
      <c r="BF54" s="47"/>
      <c r="BG54" s="47"/>
      <c r="BH54" s="79"/>
      <c r="BI54" s="79"/>
      <c r="BJ54" s="79"/>
      <c r="BK54" s="79"/>
      <c r="BL54" s="79"/>
      <c r="BM54" s="79"/>
      <c r="BN54" s="79"/>
      <c r="BO54" s="79"/>
      <c r="BP54" s="79"/>
      <c r="BQ54" s="79"/>
      <c r="BR54" s="79"/>
      <c r="BS54" s="7"/>
    </row>
    <row r="55" spans="1:71" ht="12.75" customHeight="1" x14ac:dyDescent="0.2">
      <c r="A55" s="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9"/>
      <c r="BF55" s="47"/>
      <c r="BG55" s="47"/>
      <c r="BH55" s="79"/>
      <c r="BI55" s="79"/>
      <c r="BJ55" s="79"/>
      <c r="BK55" s="79"/>
      <c r="BL55" s="79"/>
      <c r="BM55" s="79"/>
      <c r="BN55" s="79"/>
      <c r="BO55" s="79"/>
      <c r="BP55" s="79"/>
      <c r="BQ55" s="79"/>
      <c r="BR55" s="79"/>
      <c r="BS55" s="7"/>
    </row>
    <row r="56" spans="1:71" ht="12.75" customHeight="1" x14ac:dyDescent="0.2">
      <c r="A56" s="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F56" s="47"/>
      <c r="BG56" s="47"/>
      <c r="BH56" s="79"/>
      <c r="BI56" s="79"/>
      <c r="BJ56" s="79"/>
      <c r="BK56" s="79"/>
      <c r="BL56" s="79"/>
      <c r="BM56" s="79"/>
      <c r="BN56" s="79"/>
      <c r="BO56" s="79"/>
      <c r="BP56" s="79"/>
      <c r="BQ56" s="79"/>
      <c r="BR56" s="79"/>
      <c r="BS56" s="7"/>
    </row>
    <row r="57" spans="1:71" ht="12.75" customHeight="1" x14ac:dyDescent="0.25">
      <c r="A57" s="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9"/>
      <c r="BF57" s="47"/>
      <c r="BG57" s="47"/>
      <c r="BH57" s="47"/>
      <c r="BI57" s="47"/>
      <c r="BJ57" s="47"/>
      <c r="BK57" s="40"/>
      <c r="BL57" s="40"/>
      <c r="BM57" s="40"/>
      <c r="BN57" s="40"/>
      <c r="BO57" s="17"/>
      <c r="BP57" s="17"/>
      <c r="BQ57" s="17"/>
      <c r="BR57" s="17"/>
      <c r="BS57" s="7"/>
    </row>
    <row r="58" spans="1:71" ht="12.75" customHeight="1" x14ac:dyDescent="0.2">
      <c r="A58" s="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9"/>
      <c r="BF58" s="47"/>
      <c r="BG58" s="47"/>
      <c r="BH58" s="79" t="s">
        <v>836</v>
      </c>
      <c r="BI58" s="79"/>
      <c r="BJ58" s="79"/>
      <c r="BK58" s="79"/>
      <c r="BL58" s="79"/>
      <c r="BM58" s="79"/>
      <c r="BN58" s="79"/>
      <c r="BO58" s="79"/>
      <c r="BP58" s="79"/>
      <c r="BQ58" s="79"/>
      <c r="BR58" s="79"/>
      <c r="BS58" s="7"/>
    </row>
    <row r="59" spans="1:71" ht="27.95" customHeight="1" x14ac:dyDescent="0.2">
      <c r="A59" s="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9"/>
      <c r="BF59" s="47"/>
      <c r="BG59" s="47"/>
      <c r="BH59" s="79"/>
      <c r="BI59" s="79"/>
      <c r="BJ59" s="79"/>
      <c r="BK59" s="79"/>
      <c r="BL59" s="79"/>
      <c r="BM59" s="79"/>
      <c r="BN59" s="79"/>
      <c r="BO59" s="79"/>
      <c r="BP59" s="79"/>
      <c r="BQ59" s="79"/>
      <c r="BR59" s="79"/>
      <c r="BS59" s="7"/>
    </row>
    <row r="60" spans="1:71" ht="12.75" customHeight="1" x14ac:dyDescent="0.2">
      <c r="A60" s="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F60" s="47"/>
      <c r="BG60" s="47"/>
      <c r="BH60" s="47"/>
      <c r="BI60" s="47"/>
      <c r="BJ60" s="47"/>
      <c r="BK60" s="47"/>
      <c r="BL60" s="47"/>
      <c r="BM60" s="47"/>
      <c r="BN60" s="47"/>
      <c r="BO60" s="47"/>
      <c r="BP60" s="66"/>
      <c r="BQ60" s="66"/>
      <c r="BR60" s="66"/>
      <c r="BS60" s="7"/>
    </row>
    <row r="61" spans="1:71" ht="12.75" customHeight="1" x14ac:dyDescent="0.2">
      <c r="A61" s="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9"/>
      <c r="BF61" s="47"/>
      <c r="BG61" s="47"/>
      <c r="BH61" s="79" t="s">
        <v>835</v>
      </c>
      <c r="BI61" s="79"/>
      <c r="BJ61" s="79"/>
      <c r="BK61" s="79"/>
      <c r="BL61" s="79"/>
      <c r="BM61" s="79"/>
      <c r="BN61" s="79"/>
      <c r="BO61" s="79"/>
      <c r="BP61" s="79"/>
      <c r="BQ61" s="79"/>
      <c r="BR61" s="79"/>
      <c r="BS61" s="7"/>
    </row>
    <row r="62" spans="1:71" ht="12.75" customHeight="1" x14ac:dyDescent="0.2">
      <c r="A62" s="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9"/>
      <c r="BF62" s="47"/>
      <c r="BG62" s="47"/>
      <c r="BH62" s="79"/>
      <c r="BI62" s="79"/>
      <c r="BJ62" s="79"/>
      <c r="BK62" s="79"/>
      <c r="BL62" s="79"/>
      <c r="BM62" s="79"/>
      <c r="BN62" s="79"/>
      <c r="BO62" s="79"/>
      <c r="BP62" s="79"/>
      <c r="BQ62" s="79"/>
      <c r="BR62" s="79"/>
      <c r="BS62" s="7"/>
    </row>
    <row r="63" spans="1:71" ht="12.75" customHeight="1" x14ac:dyDescent="0.2">
      <c r="A63" s="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9"/>
      <c r="BF63" s="47"/>
      <c r="BG63" s="47"/>
      <c r="BH63" s="79"/>
      <c r="BI63" s="79"/>
      <c r="BJ63" s="79"/>
      <c r="BK63" s="79"/>
      <c r="BL63" s="79"/>
      <c r="BM63" s="79"/>
      <c r="BN63" s="79"/>
      <c r="BO63" s="79"/>
      <c r="BP63" s="79"/>
      <c r="BQ63" s="79"/>
      <c r="BR63" s="79"/>
      <c r="BS63" s="7"/>
    </row>
    <row r="64" spans="1:71" ht="12.75" customHeight="1" x14ac:dyDescent="0.2">
      <c r="A64" s="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F64" s="47"/>
      <c r="BG64" s="47"/>
      <c r="BH64" s="47"/>
      <c r="BI64" s="47"/>
      <c r="BJ64" s="47"/>
      <c r="BK64" s="47"/>
      <c r="BL64" s="47"/>
      <c r="BM64" s="47"/>
      <c r="BN64" s="47"/>
      <c r="BO64" s="47"/>
      <c r="BP64" s="66"/>
      <c r="BQ64" s="66"/>
      <c r="BR64" s="66"/>
      <c r="BS64" s="7"/>
    </row>
    <row r="65" spans="1:106" ht="16.5" customHeight="1" x14ac:dyDescent="0.2">
      <c r="A65" s="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F65" s="20"/>
      <c r="BG65" s="20"/>
      <c r="BH65" s="20" t="s">
        <v>593</v>
      </c>
      <c r="BI65" s="20"/>
      <c r="BJ65" s="20"/>
      <c r="BK65" s="20"/>
      <c r="BL65" s="20"/>
      <c r="BM65" s="20"/>
      <c r="BN65" s="20"/>
      <c r="BO65" s="20"/>
      <c r="BP65" s="67"/>
      <c r="BQ65" s="67"/>
      <c r="BR65" s="67"/>
      <c r="BS65" s="7"/>
    </row>
    <row r="66" spans="1:106" ht="16.5" customHeight="1" x14ac:dyDescent="0.2">
      <c r="A66" s="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F66" s="17"/>
      <c r="BG66" s="17"/>
      <c r="BH66" s="17"/>
      <c r="BI66" s="17"/>
      <c r="BJ66" s="17"/>
      <c r="BK66" s="17"/>
      <c r="BL66" s="17"/>
      <c r="BM66" s="17"/>
      <c r="BN66" s="17"/>
      <c r="BO66" s="17"/>
      <c r="BP66" s="17"/>
      <c r="BQ66" s="17"/>
      <c r="BR66" s="17"/>
      <c r="BS66" s="7"/>
    </row>
    <row r="67" spans="1:106" ht="12.75" customHeight="1" x14ac:dyDescent="0.2">
      <c r="A67" s="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7"/>
    </row>
    <row r="68" spans="1:106" ht="21" customHeight="1" x14ac:dyDescent="0.2">
      <c r="A68" s="7"/>
      <c r="B68" s="81" t="s">
        <v>128</v>
      </c>
      <c r="C68" s="81"/>
      <c r="D68" s="81"/>
      <c r="E68" s="81"/>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81"/>
      <c r="AO68" s="81"/>
      <c r="AP68" s="81"/>
      <c r="AQ68" s="81"/>
      <c r="AR68" s="81"/>
      <c r="AS68" s="81"/>
      <c r="AT68" s="81"/>
      <c r="AU68" s="81"/>
      <c r="AV68" s="81"/>
      <c r="AW68" s="81"/>
      <c r="AX68" s="81"/>
      <c r="AY68" s="81"/>
      <c r="AZ68" s="81"/>
      <c r="BA68" s="81"/>
      <c r="BB68" s="81"/>
      <c r="BC68" s="81"/>
      <c r="BD68" s="81"/>
      <c r="BE68" s="81"/>
      <c r="BF68" s="81"/>
      <c r="BG68" s="81"/>
      <c r="BH68" s="81"/>
      <c r="BI68" s="81"/>
      <c r="BJ68" s="81"/>
      <c r="BK68" s="81"/>
      <c r="BL68" s="81"/>
      <c r="BM68" s="81"/>
      <c r="BN68" s="81"/>
      <c r="BO68" s="81"/>
      <c r="BP68" s="8"/>
      <c r="BQ68" s="8"/>
      <c r="BR68" s="8"/>
      <c r="BS68" s="7"/>
      <c r="CQ68" t="s">
        <v>0</v>
      </c>
      <c r="CR68" t="s">
        <v>1</v>
      </c>
      <c r="CS68" t="s">
        <v>2</v>
      </c>
      <c r="CT68" t="s">
        <v>3</v>
      </c>
      <c r="CU68" t="s">
        <v>4</v>
      </c>
      <c r="CV68" t="s">
        <v>5</v>
      </c>
      <c r="CW68" t="s">
        <v>6</v>
      </c>
      <c r="CX68" t="s">
        <v>7</v>
      </c>
      <c r="CY68" t="s">
        <v>8</v>
      </c>
      <c r="CZ68" t="s">
        <v>9</v>
      </c>
      <c r="DA68" t="s">
        <v>10</v>
      </c>
      <c r="DB68" t="s">
        <v>11</v>
      </c>
    </row>
    <row r="69" spans="1:106" ht="18.75" customHeight="1" x14ac:dyDescent="0.25">
      <c r="A69" s="7"/>
      <c r="B69" s="21"/>
      <c r="C69" s="21"/>
      <c r="D69" s="21">
        <v>42736</v>
      </c>
      <c r="E69" s="21" t="s">
        <v>1</v>
      </c>
      <c r="F69" s="21" t="s">
        <v>2</v>
      </c>
      <c r="G69" s="21" t="s">
        <v>3</v>
      </c>
      <c r="H69" s="21" t="s">
        <v>4</v>
      </c>
      <c r="I69" s="21" t="s">
        <v>5</v>
      </c>
      <c r="J69" s="21" t="s">
        <v>6</v>
      </c>
      <c r="K69" s="21" t="s">
        <v>7</v>
      </c>
      <c r="L69" s="21" t="s">
        <v>8</v>
      </c>
      <c r="M69" s="21" t="s">
        <v>9</v>
      </c>
      <c r="N69" s="21" t="s">
        <v>10</v>
      </c>
      <c r="O69" s="21" t="s">
        <v>11</v>
      </c>
      <c r="P69" s="21" t="s">
        <v>0</v>
      </c>
      <c r="Q69" s="21" t="s">
        <v>1</v>
      </c>
      <c r="R69" s="21" t="s">
        <v>2</v>
      </c>
      <c r="S69" s="21" t="s">
        <v>3</v>
      </c>
      <c r="T69" s="21" t="s">
        <v>4</v>
      </c>
      <c r="U69" s="21" t="s">
        <v>5</v>
      </c>
      <c r="V69" s="21" t="s">
        <v>50</v>
      </c>
      <c r="W69" s="21" t="s">
        <v>7</v>
      </c>
      <c r="X69" s="21" t="s">
        <v>8</v>
      </c>
      <c r="Y69" s="21" t="s">
        <v>9</v>
      </c>
      <c r="Z69" s="21" t="s">
        <v>10</v>
      </c>
      <c r="AA69" s="21" t="s">
        <v>11</v>
      </c>
      <c r="AB69" s="21" t="s">
        <v>0</v>
      </c>
      <c r="AC69" s="21" t="s">
        <v>1</v>
      </c>
      <c r="AD69" s="21" t="s">
        <v>2</v>
      </c>
      <c r="AE69" s="21" t="s">
        <v>3</v>
      </c>
      <c r="AF69" s="21" t="s">
        <v>4</v>
      </c>
      <c r="AG69" s="21" t="s">
        <v>5</v>
      </c>
      <c r="AH69" s="21" t="s">
        <v>6</v>
      </c>
      <c r="AI69" s="21" t="s">
        <v>7</v>
      </c>
      <c r="AJ69" s="21" t="s">
        <v>8</v>
      </c>
      <c r="AK69" s="21" t="s">
        <v>9</v>
      </c>
      <c r="AL69" s="21" t="s">
        <v>10</v>
      </c>
      <c r="AM69" s="21" t="s">
        <v>11</v>
      </c>
      <c r="AN69" s="21" t="s">
        <v>0</v>
      </c>
      <c r="AO69" s="21" t="s">
        <v>1</v>
      </c>
      <c r="AP69" s="21" t="s">
        <v>2</v>
      </c>
      <c r="AQ69" s="21" t="s">
        <v>3</v>
      </c>
      <c r="AR69" s="21" t="s">
        <v>4</v>
      </c>
      <c r="AS69" s="21" t="s">
        <v>38</v>
      </c>
      <c r="AT69" s="21" t="s">
        <v>50</v>
      </c>
      <c r="AU69" s="21" t="s">
        <v>265</v>
      </c>
      <c r="AV69" s="21" t="s">
        <v>8</v>
      </c>
      <c r="AW69" s="21" t="s">
        <v>9</v>
      </c>
      <c r="AX69" s="22">
        <v>44501</v>
      </c>
      <c r="AY69" s="23" t="s">
        <v>11</v>
      </c>
      <c r="AZ69" s="22">
        <v>44562</v>
      </c>
      <c r="BA69" s="23" t="s">
        <v>1</v>
      </c>
      <c r="BB69" s="23" t="s">
        <v>2</v>
      </c>
      <c r="BC69" s="23" t="s">
        <v>3</v>
      </c>
      <c r="BD69" s="23" t="s">
        <v>4</v>
      </c>
      <c r="BE69" s="23" t="s">
        <v>5</v>
      </c>
      <c r="BF69" s="23" t="s">
        <v>6</v>
      </c>
      <c r="BG69" s="23" t="s">
        <v>7</v>
      </c>
      <c r="BH69" s="23" t="s">
        <v>8</v>
      </c>
      <c r="BI69" s="23" t="s">
        <v>9</v>
      </c>
      <c r="BJ69" s="23" t="s">
        <v>10</v>
      </c>
      <c r="BK69" s="23" t="s">
        <v>11</v>
      </c>
      <c r="BL69" s="23" t="s">
        <v>0</v>
      </c>
      <c r="BM69" s="23" t="s">
        <v>1</v>
      </c>
      <c r="BN69" s="23" t="s">
        <v>2</v>
      </c>
      <c r="BO69" s="23" t="s">
        <v>3</v>
      </c>
      <c r="BP69" s="23" t="s">
        <v>4</v>
      </c>
      <c r="BQ69" s="23" t="s">
        <v>5</v>
      </c>
      <c r="BR69" s="23" t="s">
        <v>6</v>
      </c>
      <c r="BS69" s="7"/>
    </row>
    <row r="70" spans="1:106" ht="18.75" customHeight="1" x14ac:dyDescent="0.25">
      <c r="A70" s="7"/>
      <c r="B70" s="9" t="s">
        <v>139</v>
      </c>
      <c r="C70" s="9"/>
      <c r="D70" s="9">
        <v>2410.7215886399999</v>
      </c>
      <c r="E70" s="9">
        <v>1542.1035126000004</v>
      </c>
      <c r="F70" s="9">
        <v>1702.2691193099997</v>
      </c>
      <c r="G70" s="9">
        <v>1326.7912845799999</v>
      </c>
      <c r="H70" s="9">
        <v>1818.2550226000003</v>
      </c>
      <c r="I70" s="9">
        <v>1331.1244441299998</v>
      </c>
      <c r="J70" s="9">
        <v>2482.6567977200002</v>
      </c>
      <c r="K70" s="9">
        <v>1680.64006133</v>
      </c>
      <c r="L70" s="9">
        <v>1227.8221576999999</v>
      </c>
      <c r="M70" s="9">
        <v>1501.5981247200002</v>
      </c>
      <c r="N70" s="9">
        <v>1251.0538450500003</v>
      </c>
      <c r="O70" s="9">
        <v>1983.6351902500001</v>
      </c>
      <c r="P70" s="9">
        <v>2483.7209659999994</v>
      </c>
      <c r="Q70" s="9">
        <v>1764.4219770099999</v>
      </c>
      <c r="R70" s="9">
        <v>2004.6042887400004</v>
      </c>
      <c r="S70" s="9">
        <v>1523.20349096</v>
      </c>
      <c r="T70" s="9">
        <v>1324.3072860099999</v>
      </c>
      <c r="U70" s="9">
        <v>1854.10839917</v>
      </c>
      <c r="V70" s="9">
        <v>2608.5204234500002</v>
      </c>
      <c r="W70" s="9">
        <v>1518.3503638799998</v>
      </c>
      <c r="X70" s="9">
        <v>1566.3906827399999</v>
      </c>
      <c r="Y70" s="9">
        <v>1529.7287729199998</v>
      </c>
      <c r="Z70" s="9">
        <v>1631.0244491799999</v>
      </c>
      <c r="AA70" s="9">
        <v>1842.8962410600006</v>
      </c>
      <c r="AB70" s="9">
        <v>2258.0274440899998</v>
      </c>
      <c r="AC70" s="9">
        <v>1817.7722710999994</v>
      </c>
      <c r="AD70" s="9">
        <v>1502.5261202100003</v>
      </c>
      <c r="AE70" s="9">
        <v>673.60270771000012</v>
      </c>
      <c r="AF70" s="9">
        <v>291.93508877999994</v>
      </c>
      <c r="AG70" s="9">
        <v>753.97309003999999</v>
      </c>
      <c r="AH70" s="9">
        <v>1416.3676352700004</v>
      </c>
      <c r="AI70" s="9">
        <v>2211.7627215900002</v>
      </c>
      <c r="AJ70" s="9">
        <v>1007.9473604400001</v>
      </c>
      <c r="AK70" s="9">
        <v>905.19263189999992</v>
      </c>
      <c r="AL70" s="9">
        <v>795.90987008000013</v>
      </c>
      <c r="AM70" s="9">
        <v>1466.7328423900001</v>
      </c>
      <c r="AN70" s="9">
        <v>2292.0860411199997</v>
      </c>
      <c r="AO70" s="9">
        <v>1396.3499100000001</v>
      </c>
      <c r="AP70" s="9">
        <v>1970.0702820000001</v>
      </c>
      <c r="AQ70" s="9">
        <v>1849.2521250000002</v>
      </c>
      <c r="AR70" s="9">
        <v>1123.165354</v>
      </c>
      <c r="AS70" s="9">
        <v>1533.1392680000001</v>
      </c>
      <c r="AT70" s="9">
        <v>1104.351545</v>
      </c>
      <c r="AU70" s="9">
        <v>1814.9363849999997</v>
      </c>
      <c r="AV70" s="9">
        <v>2324.0008560000001</v>
      </c>
      <c r="AW70" s="9">
        <v>1522.1020900000003</v>
      </c>
      <c r="AX70" s="11">
        <v>1796.6</v>
      </c>
      <c r="AY70" s="11">
        <v>2784.9</v>
      </c>
      <c r="AZ70" s="11">
        <v>2859.6</v>
      </c>
      <c r="BA70" s="11">
        <v>1881.2</v>
      </c>
      <c r="BB70" s="11">
        <v>2770</v>
      </c>
      <c r="BC70" s="11">
        <v>2164.6999999999998</v>
      </c>
      <c r="BD70" s="11">
        <v>1744.1</v>
      </c>
      <c r="BE70" s="11">
        <v>2911.9</v>
      </c>
      <c r="BF70" s="11">
        <v>3045.8</v>
      </c>
      <c r="BG70" s="11">
        <v>1898.3</v>
      </c>
      <c r="BH70" s="11">
        <v>2108.9</v>
      </c>
      <c r="BI70" s="11">
        <v>1764.9</v>
      </c>
      <c r="BJ70" s="11">
        <v>1941.8</v>
      </c>
      <c r="BK70" s="11">
        <v>3424.6</v>
      </c>
      <c r="BL70" s="11">
        <v>4054.1</v>
      </c>
      <c r="BM70" s="11">
        <v>2435.4</v>
      </c>
      <c r="BN70" s="11">
        <v>2655.8675922399993</v>
      </c>
      <c r="BO70" s="11">
        <v>2463.00669075</v>
      </c>
      <c r="BP70" s="11">
        <v>2452.1752065400001</v>
      </c>
      <c r="BQ70" s="11">
        <v>2166.7528588900004</v>
      </c>
      <c r="BR70" s="11" t="s">
        <v>812</v>
      </c>
      <c r="BS70" s="7"/>
      <c r="CP70" t="s">
        <v>18</v>
      </c>
      <c r="CQ70">
        <v>128.05000000000001</v>
      </c>
      <c r="CR70">
        <v>126.6172</v>
      </c>
      <c r="CS70">
        <v>129.79150000000001</v>
      </c>
      <c r="CT70">
        <v>128.3391</v>
      </c>
      <c r="CU70">
        <v>129.64490000000001</v>
      </c>
      <c r="CV70">
        <v>130.1311</v>
      </c>
      <c r="CW70">
        <v>129.51</v>
      </c>
      <c r="CX70">
        <v>52.387999999999998</v>
      </c>
      <c r="CY70">
        <v>50.396000000000001</v>
      </c>
      <c r="CZ70">
        <v>62.432000000000002</v>
      </c>
      <c r="DA70">
        <v>61.985999999999997</v>
      </c>
      <c r="DB70">
        <v>65.594999999999999</v>
      </c>
    </row>
    <row r="71" spans="1:106" ht="18.75" customHeight="1" x14ac:dyDescent="0.25">
      <c r="A71" s="7"/>
      <c r="B71" s="12"/>
      <c r="C71" s="13" t="s">
        <v>140</v>
      </c>
      <c r="D71" s="12">
        <v>405.93190241000013</v>
      </c>
      <c r="E71" s="12">
        <v>433.53294325000007</v>
      </c>
      <c r="F71" s="12">
        <v>477.15546392999977</v>
      </c>
      <c r="G71" s="12">
        <v>384.49427701999997</v>
      </c>
      <c r="H71" s="12">
        <v>412.27569846000006</v>
      </c>
      <c r="I71" s="12">
        <v>153.30845163000004</v>
      </c>
      <c r="J71" s="12">
        <v>298.45116856999994</v>
      </c>
      <c r="K71" s="12">
        <v>270.30991461000008</v>
      </c>
      <c r="L71" s="12">
        <v>285.28700017999995</v>
      </c>
      <c r="M71" s="12">
        <v>310.72213870000002</v>
      </c>
      <c r="N71" s="12">
        <v>374.98015746000004</v>
      </c>
      <c r="O71" s="12">
        <v>392.06339577999984</v>
      </c>
      <c r="P71" s="12">
        <v>518.87172462000001</v>
      </c>
      <c r="Q71" s="12">
        <v>588.79112911999994</v>
      </c>
      <c r="R71" s="12">
        <v>542.96157129000005</v>
      </c>
      <c r="S71" s="12">
        <v>458.60802856000004</v>
      </c>
      <c r="T71" s="12">
        <v>412.98042848999995</v>
      </c>
      <c r="U71" s="12">
        <v>247.11475175999999</v>
      </c>
      <c r="V71" s="12">
        <v>255.57487173000001</v>
      </c>
      <c r="W71" s="12">
        <v>300.39402895000006</v>
      </c>
      <c r="X71" s="12">
        <v>291.77729462000002</v>
      </c>
      <c r="Y71" s="12">
        <v>363.91640007000007</v>
      </c>
      <c r="Z71" s="12">
        <v>392.88408887999998</v>
      </c>
      <c r="AA71" s="12">
        <v>409.46400268000014</v>
      </c>
      <c r="AB71" s="12">
        <v>519.58196447</v>
      </c>
      <c r="AC71" s="12">
        <v>491.52011122999988</v>
      </c>
      <c r="AD71" s="12">
        <v>422.1009537700001</v>
      </c>
      <c r="AE71" s="12">
        <v>130.34287198000004</v>
      </c>
      <c r="AF71" s="12">
        <v>52.769519819999985</v>
      </c>
      <c r="AG71" s="12">
        <v>39.305121980000003</v>
      </c>
      <c r="AH71" s="12">
        <v>48.443091769999995</v>
      </c>
      <c r="AI71" s="12">
        <v>34.546119950000005</v>
      </c>
      <c r="AJ71" s="12">
        <v>67.236050309999982</v>
      </c>
      <c r="AK71" s="12">
        <v>57.965224889999988</v>
      </c>
      <c r="AL71" s="12">
        <v>130.10228945000003</v>
      </c>
      <c r="AM71" s="12">
        <v>226.10297143999995</v>
      </c>
      <c r="AN71" s="12">
        <v>509.88002045999991</v>
      </c>
      <c r="AO71" s="12">
        <v>486.33313900000002</v>
      </c>
      <c r="AP71" s="12">
        <v>594.36450100000002</v>
      </c>
      <c r="AQ71" s="12">
        <v>503.86707200000001</v>
      </c>
      <c r="AR71" s="12">
        <v>364.83888300000001</v>
      </c>
      <c r="AS71" s="12">
        <v>341.372589</v>
      </c>
      <c r="AT71" s="12">
        <v>160.97061099999999</v>
      </c>
      <c r="AU71" s="12">
        <v>359.38972999999999</v>
      </c>
      <c r="AV71" s="12">
        <v>354.25254999999999</v>
      </c>
      <c r="AW71" s="12">
        <v>350.42233199999998</v>
      </c>
      <c r="AX71" s="14">
        <v>483.3</v>
      </c>
      <c r="AY71" s="14">
        <v>738.6</v>
      </c>
      <c r="AZ71" s="14">
        <v>763.9</v>
      </c>
      <c r="BA71" s="14">
        <v>741.7</v>
      </c>
      <c r="BB71" s="14">
        <v>851.8</v>
      </c>
      <c r="BC71" s="14">
        <v>683.7</v>
      </c>
      <c r="BD71" s="14">
        <v>552</v>
      </c>
      <c r="BE71" s="14">
        <v>358.4</v>
      </c>
      <c r="BF71" s="14">
        <v>328.9</v>
      </c>
      <c r="BG71" s="14">
        <v>399.2</v>
      </c>
      <c r="BH71" s="14">
        <v>389.2</v>
      </c>
      <c r="BI71" s="14">
        <v>402.6</v>
      </c>
      <c r="BJ71" s="14">
        <v>507.5</v>
      </c>
      <c r="BK71" s="14">
        <v>617.79999999999995</v>
      </c>
      <c r="BL71" s="14">
        <v>1223.8</v>
      </c>
      <c r="BM71" s="14">
        <v>856.5</v>
      </c>
      <c r="BN71" s="14">
        <v>929.42895367000006</v>
      </c>
      <c r="BO71" s="14">
        <v>816.86023769000008</v>
      </c>
      <c r="BP71" s="14">
        <v>715.82948959000032</v>
      </c>
      <c r="BQ71" s="14">
        <v>266.96829787000007</v>
      </c>
      <c r="BR71" s="14" t="s">
        <v>812</v>
      </c>
      <c r="BS71" s="7"/>
      <c r="CP71" t="s">
        <v>15</v>
      </c>
      <c r="CQ71">
        <v>1.4075093032777541</v>
      </c>
      <c r="CR71">
        <v>-1.1189379148770162</v>
      </c>
      <c r="CS71">
        <v>2.5070053673592607</v>
      </c>
      <c r="CT71">
        <v>-1.1190255139974625</v>
      </c>
      <c r="CU71">
        <v>1.0174607738405506</v>
      </c>
      <c r="CV71">
        <v>0.37502439355501238</v>
      </c>
      <c r="CW71">
        <v>-0.48</v>
      </c>
      <c r="CX71">
        <v>1.0882988576721213</v>
      </c>
      <c r="CY71">
        <v>-0.5741117051709449</v>
      </c>
      <c r="CZ71">
        <v>10.767702215992767</v>
      </c>
      <c r="DA71">
        <v>6.9443246320801899</v>
      </c>
      <c r="DB71">
        <v>4.821183163412055</v>
      </c>
    </row>
    <row r="72" spans="1:106" ht="18.75" customHeight="1" x14ac:dyDescent="0.25">
      <c r="A72" s="7"/>
      <c r="B72" s="12"/>
      <c r="C72" s="13" t="s">
        <v>141</v>
      </c>
      <c r="D72" s="12">
        <v>211.76720139999992</v>
      </c>
      <c r="E72" s="12">
        <v>312.05270711999998</v>
      </c>
      <c r="F72" s="12">
        <v>166.58959438999995</v>
      </c>
      <c r="G72" s="12">
        <v>192.70925113999985</v>
      </c>
      <c r="H72" s="12">
        <v>241.04300104000006</v>
      </c>
      <c r="I72" s="12">
        <v>190.60393115000008</v>
      </c>
      <c r="J72" s="12">
        <v>251.53745455999982</v>
      </c>
      <c r="K72" s="12">
        <v>232.26618321000007</v>
      </c>
      <c r="L72" s="12">
        <v>206.82566335999994</v>
      </c>
      <c r="M72" s="12">
        <v>272.88225122000017</v>
      </c>
      <c r="N72" s="12">
        <v>244.02378898999996</v>
      </c>
      <c r="O72" s="12">
        <v>277.12039771000019</v>
      </c>
      <c r="P72" s="12">
        <v>247.26458805000007</v>
      </c>
      <c r="Q72" s="12">
        <v>238.57205621000006</v>
      </c>
      <c r="R72" s="12">
        <v>216.84556503000013</v>
      </c>
      <c r="S72" s="12">
        <v>298.74121031000016</v>
      </c>
      <c r="T72" s="12">
        <v>223.99531775999992</v>
      </c>
      <c r="U72" s="12">
        <v>222.87491818000004</v>
      </c>
      <c r="V72" s="12">
        <v>278.00347160000007</v>
      </c>
      <c r="W72" s="12">
        <v>285.34200779999998</v>
      </c>
      <c r="X72" s="12">
        <v>264.67079786999989</v>
      </c>
      <c r="Y72" s="12">
        <v>257.84839079999983</v>
      </c>
      <c r="Z72" s="12">
        <v>261.11614287999993</v>
      </c>
      <c r="AA72" s="12">
        <v>326.27043062000007</v>
      </c>
      <c r="AB72" s="12">
        <v>264.70734382000001</v>
      </c>
      <c r="AC72" s="12">
        <v>289.36407655999972</v>
      </c>
      <c r="AD72" s="12">
        <v>226.57801805999995</v>
      </c>
      <c r="AE72" s="12">
        <v>127.27960016999999</v>
      </c>
      <c r="AF72" s="12">
        <v>50.07487771000001</v>
      </c>
      <c r="AG72" s="12">
        <v>151.91206935000002</v>
      </c>
      <c r="AH72" s="12">
        <v>57.041749770000024</v>
      </c>
      <c r="AI72" s="12">
        <v>174.25892369999997</v>
      </c>
      <c r="AJ72" s="12">
        <v>43.9676197</v>
      </c>
      <c r="AK72" s="12">
        <v>384.97301070999993</v>
      </c>
      <c r="AL72" s="12">
        <v>227.95057543999999</v>
      </c>
      <c r="AM72" s="12">
        <v>192.83689071999993</v>
      </c>
      <c r="AN72" s="12">
        <v>206.60547767000006</v>
      </c>
      <c r="AO72" s="12">
        <v>221.84934000000001</v>
      </c>
      <c r="AP72" s="12">
        <v>240.38637299999999</v>
      </c>
      <c r="AQ72" s="12">
        <v>225.79101900000001</v>
      </c>
      <c r="AR72" s="12">
        <v>207.029291</v>
      </c>
      <c r="AS72" s="12">
        <v>213.257859</v>
      </c>
      <c r="AT72" s="12">
        <v>206.28838300000001</v>
      </c>
      <c r="AU72" s="12">
        <v>243.28157400000001</v>
      </c>
      <c r="AV72" s="12">
        <v>241.92065299999999</v>
      </c>
      <c r="AW72" s="12">
        <v>253.30256600000001</v>
      </c>
      <c r="AX72" s="14">
        <v>274.39999999999998</v>
      </c>
      <c r="AY72" s="14">
        <v>309</v>
      </c>
      <c r="AZ72" s="14">
        <v>267</v>
      </c>
      <c r="BA72" s="14">
        <v>270.3</v>
      </c>
      <c r="BB72" s="14">
        <v>273.7</v>
      </c>
      <c r="BC72" s="14">
        <v>300.89999999999998</v>
      </c>
      <c r="BD72" s="14">
        <v>255.9</v>
      </c>
      <c r="BE72" s="14">
        <v>338.2</v>
      </c>
      <c r="BF72" s="14">
        <v>269.89999999999998</v>
      </c>
      <c r="BG72" s="14">
        <v>313</v>
      </c>
      <c r="BH72" s="14">
        <v>287.10000000000002</v>
      </c>
      <c r="BI72" s="14">
        <v>305.60000000000002</v>
      </c>
      <c r="BJ72" s="14">
        <v>307.39999999999998</v>
      </c>
      <c r="BK72" s="14">
        <v>308.3</v>
      </c>
      <c r="BL72" s="14">
        <v>298.89999999999998</v>
      </c>
      <c r="BM72" s="14">
        <v>254.5</v>
      </c>
      <c r="BN72" s="14">
        <v>270.51726330999873</v>
      </c>
      <c r="BO72" s="14">
        <v>261.07104648999979</v>
      </c>
      <c r="BP72" s="14">
        <v>298.05024125999961</v>
      </c>
      <c r="BQ72" s="14">
        <v>256.59476426999998</v>
      </c>
      <c r="BR72" s="14" t="s">
        <v>812</v>
      </c>
      <c r="BS72" s="7"/>
      <c r="CP72" t="s">
        <v>19</v>
      </c>
      <c r="CQ72">
        <v>131.72989999999999</v>
      </c>
      <c r="CR72">
        <v>131.6542</v>
      </c>
      <c r="CS72">
        <v>133.86000000000001</v>
      </c>
      <c r="CT72">
        <v>132.68</v>
      </c>
      <c r="CU72">
        <v>133.22999999999999</v>
      </c>
      <c r="CV72">
        <v>134.5</v>
      </c>
      <c r="CW72">
        <v>133.69999999999999</v>
      </c>
      <c r="CX72">
        <v>422.125</v>
      </c>
      <c r="CY72">
        <v>379.642</v>
      </c>
      <c r="CZ72">
        <v>461.279</v>
      </c>
      <c r="DA72">
        <v>456.69</v>
      </c>
      <c r="DB72">
        <v>471.57499999999999</v>
      </c>
    </row>
    <row r="73" spans="1:106" ht="18.75" customHeight="1" x14ac:dyDescent="0.25">
      <c r="A73" s="7"/>
      <c r="B73" s="12"/>
      <c r="C73" s="13" t="s">
        <v>142</v>
      </c>
      <c r="D73" s="12">
        <v>0</v>
      </c>
      <c r="E73" s="12">
        <v>0</v>
      </c>
      <c r="F73" s="12">
        <v>0</v>
      </c>
      <c r="G73" s="12">
        <v>15.61856</v>
      </c>
      <c r="H73" s="12">
        <v>159.44013375</v>
      </c>
      <c r="I73" s="12">
        <v>24.504308600000002</v>
      </c>
      <c r="J73" s="12">
        <v>134.99388375000001</v>
      </c>
      <c r="K73" s="12">
        <v>281.915054</v>
      </c>
      <c r="L73" s="12">
        <v>15.148999999999999</v>
      </c>
      <c r="M73" s="12">
        <v>5</v>
      </c>
      <c r="N73" s="12">
        <v>25.2</v>
      </c>
      <c r="O73" s="12">
        <v>67.443382999999997</v>
      </c>
      <c r="P73" s="12">
        <v>0</v>
      </c>
      <c r="Q73" s="12">
        <v>77.92992120000001</v>
      </c>
      <c r="R73" s="12">
        <v>68.008254249999993</v>
      </c>
      <c r="S73" s="12">
        <v>3.6</v>
      </c>
      <c r="T73" s="12">
        <v>0</v>
      </c>
      <c r="U73" s="12">
        <v>254.8230835</v>
      </c>
      <c r="V73" s="12">
        <v>0</v>
      </c>
      <c r="W73" s="12">
        <v>0</v>
      </c>
      <c r="X73" s="12">
        <v>60.149000000000001</v>
      </c>
      <c r="Y73" s="12">
        <v>60</v>
      </c>
      <c r="Z73" s="12">
        <v>272.83352120000001</v>
      </c>
      <c r="AA73" s="12">
        <v>0</v>
      </c>
      <c r="AB73" s="12">
        <v>0</v>
      </c>
      <c r="AC73" s="12">
        <v>0</v>
      </c>
      <c r="AD73" s="12">
        <v>21.475519999999999</v>
      </c>
      <c r="AE73" s="12">
        <v>0</v>
      </c>
      <c r="AF73" s="12">
        <v>0</v>
      </c>
      <c r="AG73" s="12">
        <v>226.47558599999999</v>
      </c>
      <c r="AH73" s="12">
        <v>169.27066208000002</v>
      </c>
      <c r="AI73" s="12">
        <v>75</v>
      </c>
      <c r="AJ73" s="12">
        <v>0.87</v>
      </c>
      <c r="AK73" s="12">
        <v>0</v>
      </c>
      <c r="AL73" s="12">
        <v>0</v>
      </c>
      <c r="AM73" s="12">
        <v>0</v>
      </c>
      <c r="AN73" s="12">
        <v>155.44205952000002</v>
      </c>
      <c r="AO73" s="12">
        <v>0</v>
      </c>
      <c r="AP73" s="12">
        <v>81.491947999999994</v>
      </c>
      <c r="AQ73" s="12">
        <v>33.160293000000003</v>
      </c>
      <c r="AR73" s="12">
        <v>0</v>
      </c>
      <c r="AS73" s="12">
        <v>66.793210999999999</v>
      </c>
      <c r="AT73" s="12">
        <v>70.338824000000002</v>
      </c>
      <c r="AU73" s="12">
        <v>86.644658000000007</v>
      </c>
      <c r="AV73" s="12">
        <v>27.322329</v>
      </c>
      <c r="AW73" s="12">
        <v>37.374079000000002</v>
      </c>
      <c r="AX73" s="14" t="s">
        <v>808</v>
      </c>
      <c r="AY73" s="14">
        <v>64.599999999999994</v>
      </c>
      <c r="AZ73" s="14">
        <v>19.399999999999999</v>
      </c>
      <c r="BA73" s="14">
        <v>10.7</v>
      </c>
      <c r="BB73" s="14">
        <v>35.9</v>
      </c>
      <c r="BC73" s="14">
        <v>57.2</v>
      </c>
      <c r="BD73" s="14">
        <v>68.5</v>
      </c>
      <c r="BE73" s="14">
        <v>79.7</v>
      </c>
      <c r="BF73" s="14" t="s">
        <v>813</v>
      </c>
      <c r="BG73" s="14">
        <v>65.599999999999994</v>
      </c>
      <c r="BH73" s="14">
        <v>266.3</v>
      </c>
      <c r="BI73" s="14">
        <v>85.6</v>
      </c>
      <c r="BJ73" s="14">
        <v>27.6</v>
      </c>
      <c r="BK73" s="14">
        <v>20</v>
      </c>
      <c r="BL73" s="14">
        <v>67.599999999999994</v>
      </c>
      <c r="BM73" s="14">
        <v>70</v>
      </c>
      <c r="BN73" s="14">
        <v>60.004882930000008</v>
      </c>
      <c r="BO73" s="14">
        <v>10</v>
      </c>
      <c r="BP73" s="14">
        <v>195.43025857000001</v>
      </c>
      <c r="BQ73" s="14">
        <v>167.73242789000003</v>
      </c>
      <c r="BR73" s="14" t="s">
        <v>812</v>
      </c>
      <c r="BS73" s="7"/>
      <c r="CF73">
        <f>P70-P77</f>
        <v>472.12480937999976</v>
      </c>
      <c r="CP73" t="s">
        <v>17</v>
      </c>
      <c r="CQ73">
        <v>-6.0920930246688432E-2</v>
      </c>
      <c r="CR73">
        <v>-5.7466072622835984E-2</v>
      </c>
      <c r="CS73">
        <v>1.6754497767636822</v>
      </c>
      <c r="CT73">
        <v>-0.88</v>
      </c>
      <c r="CU73">
        <v>0.42</v>
      </c>
      <c r="CV73">
        <v>0.96</v>
      </c>
      <c r="CW73">
        <v>-0.6</v>
      </c>
      <c r="CX73">
        <v>66.919698811644196</v>
      </c>
      <c r="CY73">
        <v>62.7</v>
      </c>
      <c r="CZ73">
        <v>73.599999999999994</v>
      </c>
      <c r="DA73">
        <v>75.099999999999994</v>
      </c>
      <c r="DB73">
        <v>74.400000000000006</v>
      </c>
    </row>
    <row r="74" spans="1:106" ht="18.75" customHeight="1" x14ac:dyDescent="0.25">
      <c r="A74" s="7"/>
      <c r="B74" s="12"/>
      <c r="C74" s="13" t="s">
        <v>143</v>
      </c>
      <c r="D74" s="12">
        <v>148.46876359000004</v>
      </c>
      <c r="E74" s="12">
        <v>5.6617653199999998</v>
      </c>
      <c r="F74" s="12">
        <v>260.52903679999997</v>
      </c>
      <c r="G74" s="12">
        <v>79.650844669999998</v>
      </c>
      <c r="H74" s="12">
        <v>7.6855398100000007</v>
      </c>
      <c r="I74" s="12">
        <v>193.92446411999995</v>
      </c>
      <c r="J74" s="12">
        <v>156.99167494999998</v>
      </c>
      <c r="K74" s="12">
        <v>3.7008011299999954</v>
      </c>
      <c r="L74" s="12">
        <v>206.74380587000005</v>
      </c>
      <c r="M74" s="12">
        <v>138.6060501</v>
      </c>
      <c r="N74" s="12">
        <v>3.99523516</v>
      </c>
      <c r="O74" s="12">
        <v>282.64760053000003</v>
      </c>
      <c r="P74" s="12">
        <v>80.189960239999991</v>
      </c>
      <c r="Q74" s="12">
        <v>3.8273366500000003</v>
      </c>
      <c r="R74" s="12">
        <v>311.20774235000005</v>
      </c>
      <c r="S74" s="12">
        <v>55.437669039999996</v>
      </c>
      <c r="T74" s="12">
        <v>3.1290208899999996</v>
      </c>
      <c r="U74" s="12">
        <v>247.11271862999996</v>
      </c>
      <c r="V74" s="12">
        <v>96.290245289999987</v>
      </c>
      <c r="W74" s="12">
        <v>7.2753800000000002</v>
      </c>
      <c r="X74" s="12">
        <v>265.16459338999999</v>
      </c>
      <c r="Y74" s="12">
        <v>107.91283842999999</v>
      </c>
      <c r="Z74" s="12">
        <v>6.2759370699999995</v>
      </c>
      <c r="AA74" s="12">
        <v>342.16219520999999</v>
      </c>
      <c r="AB74" s="12">
        <v>40.118893640000003</v>
      </c>
      <c r="AC74" s="12">
        <v>2.3919983899999999</v>
      </c>
      <c r="AD74" s="12">
        <v>131.63972024000003</v>
      </c>
      <c r="AE74" s="12">
        <v>133.02089606999999</v>
      </c>
      <c r="AF74" s="12">
        <v>11.927220949999999</v>
      </c>
      <c r="AG74" s="12">
        <v>47.512693749999997</v>
      </c>
      <c r="AH74" s="12">
        <v>7.1588901999999992</v>
      </c>
      <c r="AI74" s="12">
        <v>2.7325743999999994</v>
      </c>
      <c r="AJ74" s="12">
        <v>9.9836927600000021</v>
      </c>
      <c r="AK74" s="12">
        <v>-0.81453755999999999</v>
      </c>
      <c r="AL74" s="12">
        <v>3.0179002000000001</v>
      </c>
      <c r="AM74" s="12">
        <v>311.79752936</v>
      </c>
      <c r="AN74" s="12">
        <v>52.330670640000001</v>
      </c>
      <c r="AO74" s="12">
        <v>10.194317</v>
      </c>
      <c r="AP74" s="12">
        <v>354.26673799999998</v>
      </c>
      <c r="AQ74" s="12">
        <v>127.828033</v>
      </c>
      <c r="AR74" s="12">
        <v>15.140718</v>
      </c>
      <c r="AS74" s="12">
        <v>369.531612</v>
      </c>
      <c r="AT74" s="12">
        <v>111.901898</v>
      </c>
      <c r="AU74" s="12">
        <v>32.999619000000003</v>
      </c>
      <c r="AV74" s="12">
        <v>410.13539900000001</v>
      </c>
      <c r="AW74" s="12">
        <v>65.105509999999995</v>
      </c>
      <c r="AX74" s="14">
        <v>37.4</v>
      </c>
      <c r="AY74" s="14">
        <v>485.4</v>
      </c>
      <c r="AZ74" s="14">
        <v>83.9</v>
      </c>
      <c r="BA74" s="14">
        <v>22.3</v>
      </c>
      <c r="BB74" s="14">
        <v>541.29999999999995</v>
      </c>
      <c r="BC74" s="14">
        <v>34.799999999999997</v>
      </c>
      <c r="BD74" s="14">
        <v>46.7</v>
      </c>
      <c r="BE74" s="14">
        <v>418.6</v>
      </c>
      <c r="BF74" s="14">
        <v>3.3</v>
      </c>
      <c r="BG74" s="14">
        <v>-25.7</v>
      </c>
      <c r="BH74" s="14">
        <v>297.60000000000002</v>
      </c>
      <c r="BI74" s="14">
        <v>100.6</v>
      </c>
      <c r="BJ74" s="14">
        <v>10.7</v>
      </c>
      <c r="BK74" s="14">
        <v>359.5</v>
      </c>
      <c r="BL74" s="14">
        <v>94</v>
      </c>
      <c r="BM74" s="14">
        <v>7.3</v>
      </c>
      <c r="BN74" s="14">
        <v>305.61586551000005</v>
      </c>
      <c r="BO74" s="14">
        <v>116.48604612000001</v>
      </c>
      <c r="BP74" s="14">
        <v>3.758232</v>
      </c>
      <c r="BQ74" s="14">
        <v>231.13045154000002</v>
      </c>
      <c r="BR74" s="14" t="s">
        <v>812</v>
      </c>
      <c r="BS74" s="7"/>
      <c r="CP74" t="s">
        <v>20</v>
      </c>
      <c r="CQ74">
        <v>129.93039999999999</v>
      </c>
      <c r="CR74">
        <v>129.19110000000001</v>
      </c>
      <c r="CS74">
        <v>131.87100000000001</v>
      </c>
      <c r="CT74">
        <v>130.54</v>
      </c>
      <c r="CU74">
        <v>131.46</v>
      </c>
      <c r="CV74">
        <v>132.35</v>
      </c>
      <c r="CW74">
        <v>131.65</v>
      </c>
    </row>
    <row r="75" spans="1:106" ht="18.75" customHeight="1" x14ac:dyDescent="0.25">
      <c r="A75" s="7"/>
      <c r="B75" s="12"/>
      <c r="C75" s="13" t="s">
        <v>144</v>
      </c>
      <c r="D75" s="12">
        <v>360.97585106000002</v>
      </c>
      <c r="E75" s="12">
        <v>146.79560450000002</v>
      </c>
      <c r="F75" s="12">
        <v>250.80636696000005</v>
      </c>
      <c r="G75" s="12">
        <v>174.46313236</v>
      </c>
      <c r="H75" s="12">
        <v>285.58177358999995</v>
      </c>
      <c r="I75" s="12">
        <v>86.819777219999992</v>
      </c>
      <c r="J75" s="12">
        <v>331.84558104000001</v>
      </c>
      <c r="K75" s="12">
        <v>205.42947844999998</v>
      </c>
      <c r="L75" s="12">
        <v>162.16067835999999</v>
      </c>
      <c r="M75" s="12">
        <v>256.99037059</v>
      </c>
      <c r="N75" s="12">
        <v>214.73270739</v>
      </c>
      <c r="O75" s="12">
        <v>206.41691198000001</v>
      </c>
      <c r="P75" s="12">
        <v>301.19290389999998</v>
      </c>
      <c r="Q75" s="12">
        <v>199.89356764999999</v>
      </c>
      <c r="R75" s="12">
        <v>255.24360693</v>
      </c>
      <c r="S75" s="12">
        <v>263.21986900000002</v>
      </c>
      <c r="T75" s="12">
        <v>233.72005796000002</v>
      </c>
      <c r="U75" s="12">
        <v>182.29469997000004</v>
      </c>
      <c r="V75" s="12">
        <v>270.95802669</v>
      </c>
      <c r="W75" s="12">
        <v>234.79920499000002</v>
      </c>
      <c r="X75" s="12">
        <v>197.83112710000003</v>
      </c>
      <c r="Y75" s="12">
        <v>295.74913346</v>
      </c>
      <c r="Z75" s="12">
        <v>236.12514593</v>
      </c>
      <c r="AA75" s="12">
        <v>231.77999207999997</v>
      </c>
      <c r="AB75" s="12">
        <v>287.60175173000005</v>
      </c>
      <c r="AC75" s="12">
        <v>132.21049123</v>
      </c>
      <c r="AD75" s="12">
        <v>215.38648047999999</v>
      </c>
      <c r="AE75" s="12">
        <v>107.210272</v>
      </c>
      <c r="AF75" s="12">
        <v>58.870033909999997</v>
      </c>
      <c r="AG75" s="12">
        <v>92.949189000000004</v>
      </c>
      <c r="AH75" s="12">
        <v>238.72154057</v>
      </c>
      <c r="AI75" s="12">
        <v>257.16071679999999</v>
      </c>
      <c r="AJ75" s="12">
        <v>149.87813085000002</v>
      </c>
      <c r="AK75" s="12">
        <v>189.50391038000001</v>
      </c>
      <c r="AL75" s="12">
        <v>178.53306535000002</v>
      </c>
      <c r="AM75" s="12">
        <v>178.42592086000002</v>
      </c>
      <c r="AN75" s="12">
        <v>224.47474484</v>
      </c>
      <c r="AO75" s="12">
        <v>239.84267</v>
      </c>
      <c r="AP75" s="12">
        <v>191.86208300000001</v>
      </c>
      <c r="AQ75" s="12">
        <v>236.42756399999999</v>
      </c>
      <c r="AR75" s="12">
        <v>131.35426000000001</v>
      </c>
      <c r="AS75" s="12">
        <v>161.543948</v>
      </c>
      <c r="AT75" s="12">
        <v>131.054496</v>
      </c>
      <c r="AU75" s="12">
        <v>326.04771699999998</v>
      </c>
      <c r="AV75" s="12">
        <v>186.910596</v>
      </c>
      <c r="AW75" s="12">
        <v>234.55951999999999</v>
      </c>
      <c r="AX75" s="14">
        <v>207.8</v>
      </c>
      <c r="AY75" s="14">
        <v>213.8</v>
      </c>
      <c r="AZ75" s="14">
        <v>288.8</v>
      </c>
      <c r="BA75" s="14">
        <v>213.2</v>
      </c>
      <c r="BB75" s="14">
        <v>252.1</v>
      </c>
      <c r="BC75" s="14">
        <v>294.10000000000002</v>
      </c>
      <c r="BD75" s="14">
        <v>277.5</v>
      </c>
      <c r="BE75" s="14">
        <v>248.8</v>
      </c>
      <c r="BF75" s="14">
        <v>249</v>
      </c>
      <c r="BG75" s="14">
        <v>238.5</v>
      </c>
      <c r="BH75" s="14">
        <v>248.2</v>
      </c>
      <c r="BI75" s="14">
        <v>300.8</v>
      </c>
      <c r="BJ75" s="14">
        <v>280.10000000000002</v>
      </c>
      <c r="BK75" s="14">
        <v>262.89999999999998</v>
      </c>
      <c r="BL75" s="14">
        <v>397.5</v>
      </c>
      <c r="BM75" s="14">
        <v>327.10000000000002</v>
      </c>
      <c r="BN75" s="14">
        <v>365.72469578999994</v>
      </c>
      <c r="BO75" s="14">
        <v>398.53521112999999</v>
      </c>
      <c r="BP75" s="14">
        <v>427.53816312999999</v>
      </c>
      <c r="BQ75" s="14">
        <v>207.37012515000004</v>
      </c>
      <c r="BR75" s="14" t="s">
        <v>812</v>
      </c>
      <c r="BS75" s="7"/>
      <c r="CP75" t="s">
        <v>16</v>
      </c>
      <c r="CQ75">
        <v>3.4231104702459936</v>
      </c>
      <c r="CR75">
        <v>1.1857736202019353</v>
      </c>
      <c r="CS75">
        <v>0.82878178572964867</v>
      </c>
      <c r="CT75">
        <v>-0.3029315521839604</v>
      </c>
      <c r="CU75">
        <v>0.75965858228270733</v>
      </c>
      <c r="CV75">
        <v>-9.0943691034139906E-2</v>
      </c>
      <c r="CW75">
        <v>-1.9861394321378456</v>
      </c>
    </row>
    <row r="76" spans="1:106" ht="18.75" customHeight="1" x14ac:dyDescent="0.25">
      <c r="A76" s="7"/>
      <c r="B76" s="12"/>
      <c r="C76" s="13" t="s">
        <v>145</v>
      </c>
      <c r="D76" s="12">
        <v>690.06368988999998</v>
      </c>
      <c r="E76" s="12">
        <v>274.19645216999987</v>
      </c>
      <c r="F76" s="12">
        <v>17.961396580000002</v>
      </c>
      <c r="G76" s="12">
        <v>18.790844329999999</v>
      </c>
      <c r="H76" s="12">
        <v>21.092312270000001</v>
      </c>
      <c r="I76" s="12">
        <v>27.117471499999997</v>
      </c>
      <c r="J76" s="12">
        <v>815.21178498999996</v>
      </c>
      <c r="K76" s="12">
        <v>123.46110210000009</v>
      </c>
      <c r="L76" s="12">
        <v>23.33373418</v>
      </c>
      <c r="M76" s="12">
        <v>44.039548149999995</v>
      </c>
      <c r="N76" s="12">
        <v>20.256433580000003</v>
      </c>
      <c r="O76" s="12">
        <v>31.055442849999999</v>
      </c>
      <c r="P76" s="12">
        <v>744.89540249999993</v>
      </c>
      <c r="Q76" s="12">
        <v>80.635295790000001</v>
      </c>
      <c r="R76" s="12">
        <v>66.281215829999994</v>
      </c>
      <c r="S76" s="12">
        <v>7.0277748499999992</v>
      </c>
      <c r="T76" s="12">
        <v>8.0160728399999996</v>
      </c>
      <c r="U76" s="12">
        <v>117.41663763</v>
      </c>
      <c r="V76" s="12">
        <v>778.21735577999993</v>
      </c>
      <c r="W76" s="12">
        <v>191.26326982999998</v>
      </c>
      <c r="X76" s="12">
        <v>13.60713164</v>
      </c>
      <c r="Y76" s="12">
        <v>16.952576829999998</v>
      </c>
      <c r="Z76" s="12">
        <v>13.185791140000001</v>
      </c>
      <c r="AA76" s="12">
        <v>40.192411069999991</v>
      </c>
      <c r="AB76" s="12">
        <v>567.33494379000001</v>
      </c>
      <c r="AC76" s="12">
        <v>350.69673445000006</v>
      </c>
      <c r="AD76" s="12">
        <v>11.397360969999999</v>
      </c>
      <c r="AE76" s="12">
        <v>2.3353609999999998</v>
      </c>
      <c r="AF76" s="12">
        <v>1.4951458400000002</v>
      </c>
      <c r="AG76" s="12">
        <v>12.85635967</v>
      </c>
      <c r="AH76" s="12">
        <v>23.584089760000001</v>
      </c>
      <c r="AI76" s="12">
        <v>771.41050901000006</v>
      </c>
      <c r="AJ76" s="12">
        <v>189.57283953000004</v>
      </c>
      <c r="AK76" s="12">
        <v>34.432746380000012</v>
      </c>
      <c r="AL76" s="12">
        <v>19.961952920000005</v>
      </c>
      <c r="AM76" s="12">
        <v>148.70165587</v>
      </c>
      <c r="AN76" s="12">
        <v>397.89780168999999</v>
      </c>
      <c r="AO76" s="12">
        <v>50.045385000000003</v>
      </c>
      <c r="AP76" s="12">
        <v>57.415484999999997</v>
      </c>
      <c r="AQ76" s="12">
        <v>16.902453000000001</v>
      </c>
      <c r="AR76" s="12">
        <v>16.951294999999998</v>
      </c>
      <c r="AS76" s="12">
        <v>9.9150329999999993</v>
      </c>
      <c r="AT76" s="12">
        <v>19.723637</v>
      </c>
      <c r="AU76" s="12">
        <v>119.97769599999999</v>
      </c>
      <c r="AV76" s="12">
        <v>344.039109</v>
      </c>
      <c r="AW76" s="12">
        <v>39.321672</v>
      </c>
      <c r="AX76" s="14">
        <v>23.5</v>
      </c>
      <c r="AY76" s="14">
        <v>10</v>
      </c>
      <c r="AZ76" s="14">
        <v>370.20480091000002</v>
      </c>
      <c r="BA76" s="14">
        <v>29.797470599999997</v>
      </c>
      <c r="BB76" s="14">
        <v>72.262031259999986</v>
      </c>
      <c r="BC76" s="14">
        <v>12.365627079999999</v>
      </c>
      <c r="BD76" s="14">
        <v>12.159466119999999</v>
      </c>
      <c r="BE76" s="14">
        <v>542.27698444000009</v>
      </c>
      <c r="BF76" s="14">
        <v>804.57733216999975</v>
      </c>
      <c r="BG76" s="14">
        <v>121.54391106</v>
      </c>
      <c r="BH76" s="14">
        <v>58.013621969999996</v>
      </c>
      <c r="BI76" s="14">
        <v>49.981886549999992</v>
      </c>
      <c r="BJ76" s="14">
        <v>20.313814589999982</v>
      </c>
      <c r="BK76" s="14">
        <v>53.043376610000003</v>
      </c>
      <c r="BL76" s="14">
        <v>740.29477402999987</v>
      </c>
      <c r="BM76" s="14">
        <v>41.167625389999976</v>
      </c>
      <c r="BN76" s="14">
        <v>44.389649950000006</v>
      </c>
      <c r="BO76" s="14">
        <v>30.105805180000001</v>
      </c>
      <c r="BP76" s="14">
        <v>118.08011679000003</v>
      </c>
      <c r="BQ76" s="14">
        <v>220.80112093</v>
      </c>
      <c r="BR76" s="14" t="s">
        <v>812</v>
      </c>
      <c r="BS76" s="7"/>
      <c r="CX76" t="s">
        <v>7</v>
      </c>
      <c r="CY76" t="s">
        <v>8</v>
      </c>
      <c r="CZ76" t="s">
        <v>9</v>
      </c>
      <c r="DA76" t="s">
        <v>10</v>
      </c>
      <c r="DB76" t="s">
        <v>11</v>
      </c>
    </row>
    <row r="77" spans="1:106" ht="18.75" customHeight="1" x14ac:dyDescent="0.25">
      <c r="A77" s="7"/>
      <c r="B77" s="9" t="s">
        <v>146</v>
      </c>
      <c r="C77" s="9"/>
      <c r="D77" s="9">
        <v>1162.07400635</v>
      </c>
      <c r="E77" s="9">
        <v>1134.1683858299998</v>
      </c>
      <c r="F77" s="9">
        <v>1535.2881782600002</v>
      </c>
      <c r="G77" s="9">
        <v>1857.4996288599996</v>
      </c>
      <c r="H77" s="9">
        <v>1593.27193465</v>
      </c>
      <c r="I77" s="9">
        <v>1595.7387004999996</v>
      </c>
      <c r="J77" s="9">
        <v>2167.1750372199995</v>
      </c>
      <c r="K77" s="9">
        <v>2150.7544455299999</v>
      </c>
      <c r="L77" s="9">
        <v>1778.2905352200003</v>
      </c>
      <c r="M77" s="9">
        <v>1693.5887164800001</v>
      </c>
      <c r="N77" s="9">
        <v>2234.4311055799999</v>
      </c>
      <c r="O77" s="9">
        <v>3595.2664531699997</v>
      </c>
      <c r="P77" s="9">
        <v>2011.5961566199996</v>
      </c>
      <c r="Q77" s="9">
        <v>1632.7453371200002</v>
      </c>
      <c r="R77" s="9">
        <v>2441.2750837599997</v>
      </c>
      <c r="S77" s="9">
        <v>2232.1098779699996</v>
      </c>
      <c r="T77" s="9">
        <v>2191.9646183099999</v>
      </c>
      <c r="U77" s="9">
        <v>2272.6883656299997</v>
      </c>
      <c r="V77" s="9">
        <v>2142.8608808199997</v>
      </c>
      <c r="W77" s="9">
        <v>1981.8580898800003</v>
      </c>
      <c r="X77" s="9">
        <v>2019.6251495700003</v>
      </c>
      <c r="Y77" s="9">
        <v>2289.2866334999999</v>
      </c>
      <c r="Z77" s="9">
        <v>2006.2496642799997</v>
      </c>
      <c r="AA77" s="9">
        <v>2273.57424279</v>
      </c>
      <c r="AB77" s="9">
        <v>1632.2183004700003</v>
      </c>
      <c r="AC77" s="9">
        <v>2522.0855987799996</v>
      </c>
      <c r="AD77" s="9">
        <v>2537.75038989</v>
      </c>
      <c r="AE77" s="9">
        <v>2134.3902935000006</v>
      </c>
      <c r="AF77" s="9">
        <v>2126.0102720100003</v>
      </c>
      <c r="AG77" s="9">
        <v>2282.4551855299997</v>
      </c>
      <c r="AH77" s="9">
        <v>2260.6317490800002</v>
      </c>
      <c r="AI77" s="9">
        <v>2598.1429050400002</v>
      </c>
      <c r="AJ77" s="9">
        <v>2387.2205890700002</v>
      </c>
      <c r="AK77" s="9">
        <v>2224.0846431800001</v>
      </c>
      <c r="AL77" s="9">
        <v>2136.3300343699993</v>
      </c>
      <c r="AM77" s="9">
        <v>2809.4378465300006</v>
      </c>
      <c r="AN77" s="9">
        <v>1973.9168652999997</v>
      </c>
      <c r="AO77" s="9">
        <v>2010.826462</v>
      </c>
      <c r="AP77" s="9">
        <v>2996.9481759999999</v>
      </c>
      <c r="AQ77" s="9">
        <v>2569.7573649999999</v>
      </c>
      <c r="AR77" s="9">
        <v>2445.434201</v>
      </c>
      <c r="AS77" s="9">
        <v>2501.0259270000001</v>
      </c>
      <c r="AT77" s="9">
        <v>2408.0214209999999</v>
      </c>
      <c r="AU77" s="9">
        <v>3249.2756860000004</v>
      </c>
      <c r="AV77" s="9">
        <v>2956.3775479999999</v>
      </c>
      <c r="AW77" s="9">
        <v>2989.1853709999996</v>
      </c>
      <c r="AX77" s="11">
        <v>3025.2</v>
      </c>
      <c r="AY77" s="11">
        <v>3688.6</v>
      </c>
      <c r="AZ77" s="11">
        <v>2538.5</v>
      </c>
      <c r="BA77" s="11">
        <v>3022.3</v>
      </c>
      <c r="BB77" s="11">
        <v>4138.2</v>
      </c>
      <c r="BC77" s="11">
        <v>2716.4</v>
      </c>
      <c r="BD77" s="11">
        <v>3132.6</v>
      </c>
      <c r="BE77" s="11">
        <v>3365.4</v>
      </c>
      <c r="BF77" s="11">
        <v>2763.3</v>
      </c>
      <c r="BG77" s="11">
        <v>3329.3</v>
      </c>
      <c r="BH77" s="11">
        <v>3537.5</v>
      </c>
      <c r="BI77" s="11">
        <v>3260.5</v>
      </c>
      <c r="BJ77" s="11">
        <v>2646.3</v>
      </c>
      <c r="BK77" s="11">
        <v>5426.5</v>
      </c>
      <c r="BL77" s="11">
        <v>3450.7</v>
      </c>
      <c r="BM77" s="11">
        <v>3175.1</v>
      </c>
      <c r="BN77" s="11">
        <v>4119.4438225500007</v>
      </c>
      <c r="BO77" s="11">
        <v>3749.621502949999</v>
      </c>
      <c r="BP77" s="11">
        <v>3657.0609619500001</v>
      </c>
      <c r="BQ77" s="11">
        <v>3028.2578093599996</v>
      </c>
      <c r="BR77" s="11" t="s">
        <v>812</v>
      </c>
      <c r="BS77" s="7"/>
      <c r="CP77" t="s">
        <v>23</v>
      </c>
      <c r="CX77">
        <v>8.2857462625999982</v>
      </c>
      <c r="CY77">
        <v>7.7843200000000001</v>
      </c>
      <c r="CZ77">
        <v>9.6</v>
      </c>
      <c r="DA77">
        <v>7.2122799999999998</v>
      </c>
      <c r="DB77">
        <v>8.5</v>
      </c>
    </row>
    <row r="78" spans="1:106" ht="18.75" customHeight="1" x14ac:dyDescent="0.25">
      <c r="A78" s="7"/>
      <c r="B78" s="12"/>
      <c r="C78" s="13" t="s">
        <v>147</v>
      </c>
      <c r="D78" s="12">
        <v>1036.8630250199999</v>
      </c>
      <c r="E78" s="12">
        <v>988.26015590999987</v>
      </c>
      <c r="F78" s="12">
        <v>1134.5429682900003</v>
      </c>
      <c r="G78" s="12">
        <v>1197.4221802299996</v>
      </c>
      <c r="H78" s="12">
        <v>1307.8775407400001</v>
      </c>
      <c r="I78" s="12">
        <v>1084.9618143699997</v>
      </c>
      <c r="J78" s="12">
        <v>1362.5032673399996</v>
      </c>
      <c r="K78" s="12">
        <v>1397.7057189900002</v>
      </c>
      <c r="L78" s="12">
        <v>1256.5713208600002</v>
      </c>
      <c r="M78" s="12">
        <v>1360.04865505</v>
      </c>
      <c r="N78" s="12">
        <v>1162.9769108200001</v>
      </c>
      <c r="O78" s="12">
        <v>1661.6197428099999</v>
      </c>
      <c r="P78" s="12">
        <v>1161.2973741399999</v>
      </c>
      <c r="Q78" s="12">
        <v>1371.5426036200001</v>
      </c>
      <c r="R78" s="12">
        <v>1413.3538089799997</v>
      </c>
      <c r="S78" s="12">
        <v>1366.52492889</v>
      </c>
      <c r="T78" s="12">
        <v>1667.85844896</v>
      </c>
      <c r="U78" s="12">
        <v>1380.4640604099998</v>
      </c>
      <c r="V78" s="12">
        <v>1538.5431241200001</v>
      </c>
      <c r="W78" s="12">
        <v>1516.9132348800003</v>
      </c>
      <c r="X78" s="12">
        <v>1515.4627475100001</v>
      </c>
      <c r="Y78" s="12">
        <v>1560.9571104200002</v>
      </c>
      <c r="Z78" s="12">
        <v>1631.1024926099997</v>
      </c>
      <c r="AA78" s="12">
        <v>1860.7994958599998</v>
      </c>
      <c r="AB78" s="12">
        <v>1380.2150666900002</v>
      </c>
      <c r="AC78" s="12">
        <v>1571.2250449599999</v>
      </c>
      <c r="AD78" s="12">
        <v>2025.5660707599998</v>
      </c>
      <c r="AE78" s="12">
        <v>1536.1646130300005</v>
      </c>
      <c r="AF78" s="12">
        <v>1462.96585308</v>
      </c>
      <c r="AG78" s="12">
        <v>1439.2392189099996</v>
      </c>
      <c r="AH78" s="12">
        <v>1433.70971396</v>
      </c>
      <c r="AI78" s="12">
        <v>1603.2122749300001</v>
      </c>
      <c r="AJ78" s="12">
        <v>1553.8068245600002</v>
      </c>
      <c r="AK78" s="12">
        <v>1677.4717112500002</v>
      </c>
      <c r="AL78" s="12">
        <v>1733.1628823799997</v>
      </c>
      <c r="AM78" s="12">
        <v>2073.0631552100003</v>
      </c>
      <c r="AN78" s="12">
        <v>1492.7726282699998</v>
      </c>
      <c r="AO78" s="12">
        <v>1604.8562429999999</v>
      </c>
      <c r="AP78" s="12">
        <v>2244.1764289999996</v>
      </c>
      <c r="AQ78" s="12">
        <v>2189.321524</v>
      </c>
      <c r="AR78" s="12">
        <v>1807.619717</v>
      </c>
      <c r="AS78" s="12">
        <v>1925.9352000000001</v>
      </c>
      <c r="AT78" s="12">
        <v>1721.0495020000001</v>
      </c>
      <c r="AU78" s="12">
        <v>2086.4389910000004</v>
      </c>
      <c r="AV78" s="12">
        <v>1977.9212379999999</v>
      </c>
      <c r="AW78" s="12">
        <v>2362.8586249999998</v>
      </c>
      <c r="AX78" s="14">
        <v>2074.4</v>
      </c>
      <c r="AY78" s="14">
        <v>2503.6</v>
      </c>
      <c r="AZ78" s="14">
        <v>1905.3</v>
      </c>
      <c r="BA78" s="14">
        <v>2192.6</v>
      </c>
      <c r="BB78" s="14">
        <v>2844.9</v>
      </c>
      <c r="BC78" s="14">
        <v>2084.6999999999998</v>
      </c>
      <c r="BD78" s="14">
        <v>2259.1</v>
      </c>
      <c r="BE78" s="14">
        <v>2405.3000000000002</v>
      </c>
      <c r="BF78" s="14">
        <v>2060.1</v>
      </c>
      <c r="BG78" s="14">
        <v>2456.3000000000002</v>
      </c>
      <c r="BH78" s="14">
        <v>2736.7</v>
      </c>
      <c r="BI78" s="14">
        <v>2391.6999999999998</v>
      </c>
      <c r="BJ78" s="14">
        <v>2079.1</v>
      </c>
      <c r="BK78" s="14">
        <v>2589</v>
      </c>
      <c r="BL78" s="14">
        <v>2682.2</v>
      </c>
      <c r="BM78" s="14">
        <v>2387.1999999999998</v>
      </c>
      <c r="BN78" s="14">
        <v>2551.5407472600004</v>
      </c>
      <c r="BO78" s="14">
        <v>2715.8207533999994</v>
      </c>
      <c r="BP78" s="14">
        <v>2431.4742208900002</v>
      </c>
      <c r="BQ78" s="14">
        <v>2416.9064663899999</v>
      </c>
      <c r="BR78" s="14" t="s">
        <v>812</v>
      </c>
      <c r="BS78" s="7"/>
      <c r="CQ78">
        <v>2016</v>
      </c>
      <c r="CX78">
        <v>8.9866000000000001E-2</v>
      </c>
      <c r="CY78">
        <v>2.8119999999999998</v>
      </c>
      <c r="CZ78">
        <v>0.250913</v>
      </c>
      <c r="DA78">
        <v>1.528586</v>
      </c>
      <c r="DB78">
        <v>3.4923539999999997</v>
      </c>
    </row>
    <row r="79" spans="1:106" ht="18.75" customHeight="1" x14ac:dyDescent="0.25">
      <c r="A79" s="7"/>
      <c r="B79" s="12"/>
      <c r="C79" s="13" t="s">
        <v>148</v>
      </c>
      <c r="D79" s="12">
        <v>125.21098133000002</v>
      </c>
      <c r="E79" s="12">
        <v>145.90822992</v>
      </c>
      <c r="F79" s="12">
        <v>400.74520997000002</v>
      </c>
      <c r="G79" s="12">
        <v>660.07744862999994</v>
      </c>
      <c r="H79" s="12">
        <v>285.39439391000002</v>
      </c>
      <c r="I79" s="12">
        <v>510.77688612999992</v>
      </c>
      <c r="J79" s="12">
        <v>804.67176988000006</v>
      </c>
      <c r="K79" s="12">
        <v>753.04872653999985</v>
      </c>
      <c r="L79" s="12">
        <v>521.71921436000002</v>
      </c>
      <c r="M79" s="12">
        <v>333.54006143000015</v>
      </c>
      <c r="N79" s="12">
        <v>1071.4541947600001</v>
      </c>
      <c r="O79" s="12">
        <v>1933.6467103599998</v>
      </c>
      <c r="P79" s="12">
        <v>850.29878247999977</v>
      </c>
      <c r="Q79" s="12">
        <v>261.20273349999997</v>
      </c>
      <c r="R79" s="12">
        <v>1027.92127478</v>
      </c>
      <c r="S79" s="12">
        <v>865.58494907999977</v>
      </c>
      <c r="T79" s="12">
        <v>524.10616934999996</v>
      </c>
      <c r="U79" s="12">
        <v>892.22430522000013</v>
      </c>
      <c r="V79" s="12">
        <v>604.31775669999979</v>
      </c>
      <c r="W79" s="12">
        <v>464.9448549999999</v>
      </c>
      <c r="X79" s="12">
        <v>504.16240206000015</v>
      </c>
      <c r="Y79" s="12">
        <v>728.32952307999994</v>
      </c>
      <c r="Z79" s="12">
        <v>375.14717167000003</v>
      </c>
      <c r="AA79" s="12">
        <v>412.77474693000005</v>
      </c>
      <c r="AB79" s="12">
        <v>252.00323377999999</v>
      </c>
      <c r="AC79" s="12">
        <v>950.86055381999995</v>
      </c>
      <c r="AD79" s="12">
        <v>512.18431913000018</v>
      </c>
      <c r="AE79" s="12">
        <v>598.22568047000004</v>
      </c>
      <c r="AF79" s="12">
        <v>663.04441893000012</v>
      </c>
      <c r="AG79" s="12">
        <v>843.21596662000002</v>
      </c>
      <c r="AH79" s="12">
        <v>826.92203511999992</v>
      </c>
      <c r="AI79" s="12">
        <v>994.93063011000015</v>
      </c>
      <c r="AJ79" s="12">
        <v>833.41376450999996</v>
      </c>
      <c r="AK79" s="12">
        <v>546.61293193000006</v>
      </c>
      <c r="AL79" s="12">
        <v>403.16715198999987</v>
      </c>
      <c r="AM79" s="12">
        <v>736.37469132000001</v>
      </c>
      <c r="AN79" s="12">
        <v>481.14423703</v>
      </c>
      <c r="AO79" s="12">
        <v>405.97021899999999</v>
      </c>
      <c r="AP79" s="12">
        <v>752.771747</v>
      </c>
      <c r="AQ79" s="12">
        <v>380.43584100000004</v>
      </c>
      <c r="AR79" s="12">
        <v>637.81448399999999</v>
      </c>
      <c r="AS79" s="12">
        <v>575.09072700000002</v>
      </c>
      <c r="AT79" s="12">
        <v>686.97191899999996</v>
      </c>
      <c r="AU79" s="12">
        <v>1162.836695</v>
      </c>
      <c r="AV79" s="12">
        <v>978.45631000000003</v>
      </c>
      <c r="AW79" s="12">
        <v>626.32674599999996</v>
      </c>
      <c r="AX79" s="14">
        <v>950.7</v>
      </c>
      <c r="AY79" s="14">
        <v>1185</v>
      </c>
      <c r="AZ79" s="14">
        <v>633.1</v>
      </c>
      <c r="BA79" s="14">
        <v>829.8</v>
      </c>
      <c r="BB79" s="14">
        <v>1293.3</v>
      </c>
      <c r="BC79" s="14">
        <v>631.70000000000005</v>
      </c>
      <c r="BD79" s="14">
        <v>873.5</v>
      </c>
      <c r="BE79" s="14">
        <v>960.2</v>
      </c>
      <c r="BF79" s="14">
        <v>703.1</v>
      </c>
      <c r="BG79" s="14">
        <v>873</v>
      </c>
      <c r="BH79" s="14">
        <v>800.8</v>
      </c>
      <c r="BI79" s="14">
        <v>868.8</v>
      </c>
      <c r="BJ79" s="14">
        <v>567.20000000000005</v>
      </c>
      <c r="BK79" s="14">
        <v>2837.6</v>
      </c>
      <c r="BL79" s="14">
        <v>768.5</v>
      </c>
      <c r="BM79" s="14">
        <v>787.8</v>
      </c>
      <c r="BN79" s="14">
        <v>1567.9030752900001</v>
      </c>
      <c r="BO79" s="14">
        <v>1034.8911303899997</v>
      </c>
      <c r="BP79" s="14">
        <v>1225.5867410600001</v>
      </c>
      <c r="BQ79" s="14">
        <v>611.35134296999991</v>
      </c>
      <c r="BR79" s="14" t="s">
        <v>812</v>
      </c>
      <c r="BS79" s="7"/>
      <c r="CQ79" t="s">
        <v>11</v>
      </c>
      <c r="CR79" t="s">
        <v>0</v>
      </c>
      <c r="CS79" t="s">
        <v>1</v>
      </c>
      <c r="CT79" t="s">
        <v>2</v>
      </c>
      <c r="CU79" t="s">
        <v>3</v>
      </c>
      <c r="CV79" t="s">
        <v>4</v>
      </c>
      <c r="CW79" t="s">
        <v>5</v>
      </c>
      <c r="CX79">
        <v>4.0711311900000009</v>
      </c>
      <c r="CY79">
        <v>3.7228473799999997</v>
      </c>
      <c r="CZ79">
        <v>2.52196541</v>
      </c>
      <c r="DA79">
        <v>2.6551186499999999</v>
      </c>
      <c r="DB79">
        <v>5.9981307100000008</v>
      </c>
    </row>
    <row r="80" spans="1:106" ht="18.75" customHeight="1" x14ac:dyDescent="0.25">
      <c r="A80" s="7"/>
      <c r="B80" s="12"/>
      <c r="C80" s="13" t="s">
        <v>111</v>
      </c>
      <c r="D80" s="12">
        <v>710.98621966999997</v>
      </c>
      <c r="E80" s="12">
        <v>737.57007915999986</v>
      </c>
      <c r="F80" s="12">
        <v>707.35691844000019</v>
      </c>
      <c r="G80" s="12">
        <v>702.48945922999985</v>
      </c>
      <c r="H80" s="12">
        <v>790.80182690000015</v>
      </c>
      <c r="I80" s="12">
        <v>691.76104616999987</v>
      </c>
      <c r="J80" s="12">
        <v>726.45717707999961</v>
      </c>
      <c r="K80" s="12">
        <v>704.38905278000004</v>
      </c>
      <c r="L80" s="12">
        <v>685.1021533200003</v>
      </c>
      <c r="M80" s="12">
        <v>690.50075377999997</v>
      </c>
      <c r="N80" s="12">
        <v>687.3386269099999</v>
      </c>
      <c r="O80" s="12">
        <v>599.05737697999984</v>
      </c>
      <c r="P80" s="12">
        <v>714.45875956999987</v>
      </c>
      <c r="Q80" s="12">
        <v>715.55971268999997</v>
      </c>
      <c r="R80" s="12">
        <v>760.49148311999977</v>
      </c>
      <c r="S80" s="12">
        <v>739.09234987999992</v>
      </c>
      <c r="T80" s="12">
        <v>866.5577066799998</v>
      </c>
      <c r="U80" s="12">
        <v>762.61741281000002</v>
      </c>
      <c r="V80" s="12">
        <v>778.03040020000026</v>
      </c>
      <c r="W80" s="12">
        <v>762.70544929000016</v>
      </c>
      <c r="X80" s="12">
        <v>784.34657814000002</v>
      </c>
      <c r="Y80" s="12">
        <v>786.30203860000017</v>
      </c>
      <c r="Z80" s="12">
        <v>768.6255825799999</v>
      </c>
      <c r="AA80" s="12">
        <v>752.01638439999954</v>
      </c>
      <c r="AB80" s="12">
        <v>832.09897936000016</v>
      </c>
      <c r="AC80" s="12">
        <v>801.34199298999988</v>
      </c>
      <c r="AD80" s="12">
        <v>823.31363482999996</v>
      </c>
      <c r="AE80" s="12">
        <v>898.68956469000022</v>
      </c>
      <c r="AF80" s="12">
        <v>766.54404609999995</v>
      </c>
      <c r="AG80" s="12">
        <v>817.63793683999984</v>
      </c>
      <c r="AH80" s="12">
        <v>782.84331996999992</v>
      </c>
      <c r="AI80" s="12">
        <v>809.27658636000012</v>
      </c>
      <c r="AJ80" s="12">
        <v>871.83736482000018</v>
      </c>
      <c r="AK80" s="12">
        <v>805.84806346000028</v>
      </c>
      <c r="AL80" s="12">
        <v>823.2163820699999</v>
      </c>
      <c r="AM80" s="12">
        <v>812.35092112999996</v>
      </c>
      <c r="AN80" s="12">
        <v>826.60483193999983</v>
      </c>
      <c r="AO80" s="12">
        <v>824.20365900000002</v>
      </c>
      <c r="AP80" s="12">
        <v>841.01505999999995</v>
      </c>
      <c r="AQ80" s="12">
        <v>979.15917300000001</v>
      </c>
      <c r="AR80" s="12">
        <v>850.94375700000001</v>
      </c>
      <c r="AS80" s="12">
        <v>851.74509000000012</v>
      </c>
      <c r="AT80" s="12">
        <v>799.605459</v>
      </c>
      <c r="AU80" s="12">
        <v>873.27533700000004</v>
      </c>
      <c r="AV80" s="12">
        <v>851.114642</v>
      </c>
      <c r="AW80" s="12">
        <v>856.47096199999987</v>
      </c>
      <c r="AX80" s="14">
        <v>856.9</v>
      </c>
      <c r="AY80" s="14">
        <v>926.7</v>
      </c>
      <c r="AZ80" s="14">
        <v>838.3</v>
      </c>
      <c r="BA80" s="14">
        <v>928.8</v>
      </c>
      <c r="BB80" s="14">
        <v>1005.8</v>
      </c>
      <c r="BC80" s="14">
        <v>892.9</v>
      </c>
      <c r="BD80" s="14">
        <v>924.2</v>
      </c>
      <c r="BE80" s="14">
        <v>951.9</v>
      </c>
      <c r="BF80" s="14">
        <v>910.4</v>
      </c>
      <c r="BG80" s="14">
        <v>917.6</v>
      </c>
      <c r="BH80" s="14">
        <v>932</v>
      </c>
      <c r="BI80" s="14">
        <v>930.6</v>
      </c>
      <c r="BJ80" s="14">
        <v>934.4</v>
      </c>
      <c r="BK80" s="14">
        <v>933.5</v>
      </c>
      <c r="BL80" s="14">
        <v>940.7</v>
      </c>
      <c r="BM80" s="14">
        <v>946.8</v>
      </c>
      <c r="BN80" s="14">
        <v>1067.4719578800002</v>
      </c>
      <c r="BO80" s="14">
        <v>972.15454394999961</v>
      </c>
      <c r="BP80" s="14">
        <v>982.87073423999982</v>
      </c>
      <c r="BQ80" s="14">
        <v>1003.9073342900003</v>
      </c>
      <c r="BR80" s="14" t="s">
        <v>812</v>
      </c>
      <c r="BS80" s="7"/>
      <c r="CP80" t="s">
        <v>13</v>
      </c>
      <c r="CQ80">
        <v>119.53</v>
      </c>
      <c r="CR80">
        <v>125.336</v>
      </c>
      <c r="CS80">
        <v>121.05200000000001</v>
      </c>
      <c r="CT80">
        <v>112.66500000000001</v>
      </c>
      <c r="CU80">
        <v>119.774</v>
      </c>
      <c r="CV80">
        <v>93.491</v>
      </c>
      <c r="CW80">
        <v>85.221999999999994</v>
      </c>
      <c r="CX80" t="s">
        <v>5</v>
      </c>
      <c r="CY80" t="s">
        <v>6</v>
      </c>
      <c r="CZ80" t="s">
        <v>7</v>
      </c>
      <c r="DA80" t="s">
        <v>8</v>
      </c>
      <c r="DB80" t="s">
        <v>9</v>
      </c>
    </row>
    <row r="81" spans="1:106" ht="18.75" customHeight="1" x14ac:dyDescent="0.25">
      <c r="A81" s="7"/>
      <c r="B81" s="12"/>
      <c r="C81" s="13" t="s">
        <v>55</v>
      </c>
      <c r="D81" s="12">
        <v>324.93936790999999</v>
      </c>
      <c r="E81" s="12">
        <v>250.62141674999998</v>
      </c>
      <c r="F81" s="12">
        <v>427.14287735000011</v>
      </c>
      <c r="G81" s="12">
        <v>494.50528601999986</v>
      </c>
      <c r="H81" s="12">
        <v>516.67864906</v>
      </c>
      <c r="I81" s="12">
        <v>392.30136445999995</v>
      </c>
      <c r="J81" s="12">
        <v>614.49131736999982</v>
      </c>
      <c r="K81" s="12">
        <v>676.83962091000001</v>
      </c>
      <c r="L81" s="12">
        <v>570.4298210899999</v>
      </c>
      <c r="M81" s="12">
        <v>669.01783691999992</v>
      </c>
      <c r="N81" s="12">
        <v>474.92992242000008</v>
      </c>
      <c r="O81" s="12">
        <v>1061.9600695600002</v>
      </c>
      <c r="P81" s="12">
        <v>446.68011209999997</v>
      </c>
      <c r="Q81" s="12">
        <v>655.48419164000006</v>
      </c>
      <c r="R81" s="12">
        <v>651.75209754000002</v>
      </c>
      <c r="S81" s="12">
        <v>622.89306033000014</v>
      </c>
      <c r="T81" s="12">
        <v>798.55916832000014</v>
      </c>
      <c r="U81" s="12">
        <v>569.56209852999996</v>
      </c>
      <c r="V81" s="12">
        <v>743.94775031999984</v>
      </c>
      <c r="W81" s="12">
        <v>731.33657684000013</v>
      </c>
      <c r="X81" s="12">
        <v>714.83084971000017</v>
      </c>
      <c r="Y81" s="12">
        <v>773.82630032999998</v>
      </c>
      <c r="Z81" s="12">
        <v>860.43956536999997</v>
      </c>
      <c r="AA81" s="12">
        <v>1107.8610018900001</v>
      </c>
      <c r="AB81" s="12">
        <v>547.34565911999994</v>
      </c>
      <c r="AC81" s="12">
        <v>768.87525068000002</v>
      </c>
      <c r="AD81" s="12">
        <v>1126.7380726699998</v>
      </c>
      <c r="AE81" s="12">
        <v>635.67939399000034</v>
      </c>
      <c r="AF81" s="12">
        <v>695.70765319999987</v>
      </c>
      <c r="AG81" s="12">
        <v>620.31681220999985</v>
      </c>
      <c r="AH81" s="12">
        <v>650.44975030000001</v>
      </c>
      <c r="AI81" s="12">
        <v>700.76957989000005</v>
      </c>
      <c r="AJ81" s="12">
        <v>681.71550167999999</v>
      </c>
      <c r="AK81" s="12">
        <v>868.72214336000002</v>
      </c>
      <c r="AL81" s="12">
        <v>909.26546422000001</v>
      </c>
      <c r="AM81" s="12">
        <v>1253.0229315900001</v>
      </c>
      <c r="AN81" s="12">
        <v>666.10363899000004</v>
      </c>
      <c r="AO81" s="12">
        <v>777.61900300000002</v>
      </c>
      <c r="AP81" s="12">
        <v>1218.71623</v>
      </c>
      <c r="AQ81" s="12">
        <v>1203.407784</v>
      </c>
      <c r="AR81" s="12">
        <v>935.847533</v>
      </c>
      <c r="AS81" s="12">
        <v>1072.126839</v>
      </c>
      <c r="AT81" s="12">
        <v>919.17438800000002</v>
      </c>
      <c r="AU81" s="12">
        <v>1210.724637</v>
      </c>
      <c r="AV81" s="12">
        <v>1124.0600509999999</v>
      </c>
      <c r="AW81" s="12">
        <v>1505.5177880000001</v>
      </c>
      <c r="AX81" s="14">
        <v>1213.8</v>
      </c>
      <c r="AY81" s="14">
        <v>1576.4</v>
      </c>
      <c r="AZ81" s="14">
        <v>1064.9000000000001</v>
      </c>
      <c r="BA81" s="14">
        <v>1261.8</v>
      </c>
      <c r="BB81" s="14">
        <v>1838.4</v>
      </c>
      <c r="BC81" s="14">
        <v>1190</v>
      </c>
      <c r="BD81" s="14">
        <v>1306.4000000000001</v>
      </c>
      <c r="BE81" s="14">
        <v>1450.8</v>
      </c>
      <c r="BF81" s="14">
        <v>1148.2</v>
      </c>
      <c r="BG81" s="14">
        <v>1535.3</v>
      </c>
      <c r="BH81" s="14">
        <v>1804.6</v>
      </c>
      <c r="BI81" s="14">
        <v>1459.9</v>
      </c>
      <c r="BJ81" s="14">
        <v>1144.2</v>
      </c>
      <c r="BK81" s="14">
        <v>1654.8</v>
      </c>
      <c r="BL81" s="14">
        <v>1741</v>
      </c>
      <c r="BM81" s="14">
        <v>1347.3</v>
      </c>
      <c r="BN81" s="14">
        <v>1481.8112910899999</v>
      </c>
      <c r="BO81" s="14">
        <v>1742.3098226899997</v>
      </c>
      <c r="BP81" s="14">
        <v>1317.2564389100003</v>
      </c>
      <c r="BQ81" s="14">
        <v>1404.6620052899998</v>
      </c>
      <c r="BR81" s="14" t="s">
        <v>812</v>
      </c>
      <c r="BS81" s="7"/>
      <c r="CP81" t="s">
        <v>57</v>
      </c>
      <c r="CQ81">
        <v>685.95500000000004</v>
      </c>
      <c r="CR81">
        <v>810.22</v>
      </c>
      <c r="CS81">
        <v>776.87900000000002</v>
      </c>
      <c r="CT81">
        <v>753.15099999999995</v>
      </c>
      <c r="CU81">
        <v>733.81399999999996</v>
      </c>
      <c r="CV81">
        <v>604.803</v>
      </c>
      <c r="CW81">
        <v>482.47199999999998</v>
      </c>
      <c r="CX81">
        <v>131.13999999999999</v>
      </c>
      <c r="CY81">
        <v>131.38999999999999</v>
      </c>
      <c r="CZ81">
        <v>130.81</v>
      </c>
      <c r="DA81">
        <v>134.02000000000001</v>
      </c>
      <c r="DB81">
        <v>133.11000000000001</v>
      </c>
    </row>
    <row r="82" spans="1:106" ht="18.75" customHeight="1" x14ac:dyDescent="0.25">
      <c r="A82" s="7"/>
      <c r="B82" s="12"/>
      <c r="C82" s="13" t="s">
        <v>66</v>
      </c>
      <c r="D82" s="12">
        <v>1.712E-2</v>
      </c>
      <c r="E82" s="12">
        <v>14.487865019999999</v>
      </c>
      <c r="F82" s="12">
        <v>11.633796670000001</v>
      </c>
      <c r="G82" s="12">
        <v>34.368924640000003</v>
      </c>
      <c r="H82" s="12">
        <v>24.271442910000001</v>
      </c>
      <c r="I82" s="12">
        <v>20.17668063</v>
      </c>
      <c r="J82" s="12">
        <v>45.618475029999999</v>
      </c>
      <c r="K82" s="12">
        <v>16.76571006</v>
      </c>
      <c r="L82" s="12">
        <v>52.117200140000001</v>
      </c>
      <c r="M82" s="12">
        <v>36.839323780000001</v>
      </c>
      <c r="N82" s="12">
        <v>31.980584579999999</v>
      </c>
      <c r="O82" s="12">
        <v>46.525843049999999</v>
      </c>
      <c r="P82" s="12">
        <v>51.317672409999993</v>
      </c>
      <c r="Q82" s="12">
        <v>58.518770109999991</v>
      </c>
      <c r="R82" s="12">
        <v>46.322503269999999</v>
      </c>
      <c r="S82" s="12">
        <v>47.706613730000001</v>
      </c>
      <c r="T82" s="12">
        <v>82.341619609999995</v>
      </c>
      <c r="U82" s="12">
        <v>107.69506026000001</v>
      </c>
      <c r="V82" s="12">
        <v>126.23668287999999</v>
      </c>
      <c r="W82" s="12">
        <v>82.740127220000005</v>
      </c>
      <c r="X82" s="12">
        <v>129.62154132000001</v>
      </c>
      <c r="Y82" s="12">
        <v>114.56186676</v>
      </c>
      <c r="Z82" s="12">
        <v>100.36555895000001</v>
      </c>
      <c r="AA82" s="12">
        <v>195.20709023000001</v>
      </c>
      <c r="AB82" s="12">
        <v>130.85779356</v>
      </c>
      <c r="AC82" s="12">
        <v>104.31435112</v>
      </c>
      <c r="AD82" s="12">
        <v>140.96537867000001</v>
      </c>
      <c r="AE82" s="12">
        <v>130.4143684</v>
      </c>
      <c r="AF82" s="12">
        <v>91.585176750000002</v>
      </c>
      <c r="AG82" s="12">
        <v>15.798303669999997</v>
      </c>
      <c r="AH82" s="12">
        <v>60.20306308</v>
      </c>
      <c r="AI82" s="12">
        <v>98.690783139999994</v>
      </c>
      <c r="AJ82" s="12">
        <v>94.211588969999994</v>
      </c>
      <c r="AK82" s="12">
        <v>131.27621822999998</v>
      </c>
      <c r="AL82" s="12">
        <v>107.00619990000001</v>
      </c>
      <c r="AM82" s="12">
        <v>139.80672325999998</v>
      </c>
      <c r="AN82" s="12">
        <v>46.892540459999999</v>
      </c>
      <c r="AO82" s="12">
        <v>47.483536999999998</v>
      </c>
      <c r="AP82" s="12">
        <v>86.435875999999993</v>
      </c>
      <c r="AQ82" s="12">
        <v>101.041726</v>
      </c>
      <c r="AR82" s="12">
        <v>93.535352000000003</v>
      </c>
      <c r="AS82" s="12">
        <v>125.67779</v>
      </c>
      <c r="AT82" s="12">
        <v>142.99639199999999</v>
      </c>
      <c r="AU82" s="12">
        <v>73.120144999999994</v>
      </c>
      <c r="AV82" s="12">
        <v>107.835787</v>
      </c>
      <c r="AW82" s="12">
        <v>127.683166</v>
      </c>
      <c r="AX82" s="14">
        <v>88.7</v>
      </c>
      <c r="AY82" s="14">
        <v>73.599999999999994</v>
      </c>
      <c r="AZ82" s="14">
        <v>168.7</v>
      </c>
      <c r="BA82" s="14">
        <v>280.7</v>
      </c>
      <c r="BB82" s="14">
        <v>339.4</v>
      </c>
      <c r="BC82" s="14">
        <v>212.3</v>
      </c>
      <c r="BD82" s="14">
        <v>337.8</v>
      </c>
      <c r="BE82" s="14">
        <v>384.4</v>
      </c>
      <c r="BF82" s="14">
        <v>400.6</v>
      </c>
      <c r="BG82" s="14">
        <v>359.9</v>
      </c>
      <c r="BH82" s="14">
        <v>316.2</v>
      </c>
      <c r="BI82" s="14">
        <v>308.2</v>
      </c>
      <c r="BJ82" s="14">
        <v>281.89999999999998</v>
      </c>
      <c r="BK82" s="14">
        <v>305.2</v>
      </c>
      <c r="BL82" s="14">
        <v>437.5</v>
      </c>
      <c r="BM82" s="14">
        <v>341.5</v>
      </c>
      <c r="BN82" s="14">
        <v>420.40122270000006</v>
      </c>
      <c r="BO82" s="14">
        <v>241.55601809000004</v>
      </c>
      <c r="BP82" s="14">
        <v>169.50526585000003</v>
      </c>
      <c r="BQ82" s="14">
        <v>416.77742118999998</v>
      </c>
      <c r="BR82" s="14" t="s">
        <v>812</v>
      </c>
      <c r="BS82" s="7"/>
      <c r="CX82">
        <v>1.26</v>
      </c>
      <c r="CY82">
        <v>0.2</v>
      </c>
      <c r="CZ82">
        <v>-0.44</v>
      </c>
      <c r="DA82">
        <v>2.4500000000000002</v>
      </c>
      <c r="DB82">
        <v>-0.68</v>
      </c>
    </row>
    <row r="83" spans="1:106" ht="18.75" customHeight="1" x14ac:dyDescent="0.25">
      <c r="A83" s="7"/>
      <c r="B83" s="12"/>
      <c r="C83" s="13" t="s">
        <v>112</v>
      </c>
      <c r="D83" s="12">
        <v>29.999957500000001</v>
      </c>
      <c r="E83" s="12">
        <v>7.4999999999999997E-3</v>
      </c>
      <c r="F83" s="12">
        <v>0</v>
      </c>
      <c r="G83" s="12">
        <v>25.656770159999997</v>
      </c>
      <c r="H83" s="12">
        <v>111.56124844000003</v>
      </c>
      <c r="I83" s="12">
        <v>38.007535410000003</v>
      </c>
      <c r="J83" s="12">
        <v>65.695447850000008</v>
      </c>
      <c r="K83" s="12">
        <v>89.488998629999998</v>
      </c>
      <c r="L83" s="12">
        <v>169.92053220000003</v>
      </c>
      <c r="M83" s="12">
        <v>106.49945652</v>
      </c>
      <c r="N83" s="12">
        <v>28.055471499999996</v>
      </c>
      <c r="O83" s="12">
        <v>263.28267764000003</v>
      </c>
      <c r="P83" s="12">
        <v>0</v>
      </c>
      <c r="Q83" s="12">
        <v>156.66538239000002</v>
      </c>
      <c r="R83" s="12">
        <v>116.56062335999998</v>
      </c>
      <c r="S83" s="12">
        <v>127.18288959000002</v>
      </c>
      <c r="T83" s="12">
        <v>162.53437959000001</v>
      </c>
      <c r="U83" s="12">
        <v>105.33006318999996</v>
      </c>
      <c r="V83" s="12">
        <v>97.676723950000053</v>
      </c>
      <c r="W83" s="12">
        <v>192.39167801000008</v>
      </c>
      <c r="X83" s="12">
        <v>54.854931789999995</v>
      </c>
      <c r="Y83" s="12">
        <v>118.25208232000003</v>
      </c>
      <c r="Z83" s="12">
        <v>175.86493018999997</v>
      </c>
      <c r="AA83" s="12">
        <v>180.27130683999991</v>
      </c>
      <c r="AB83" s="12">
        <v>0</v>
      </c>
      <c r="AC83" s="12">
        <v>98.28804432999992</v>
      </c>
      <c r="AD83" s="12">
        <v>237.25351681999976</v>
      </c>
      <c r="AE83" s="12">
        <v>83.812053369999958</v>
      </c>
      <c r="AF83" s="12">
        <v>51.932435960000021</v>
      </c>
      <c r="AG83" s="12">
        <v>76.411634320000005</v>
      </c>
      <c r="AH83" s="12">
        <v>98.261978999999982</v>
      </c>
      <c r="AI83" s="12">
        <v>63.917907490000012</v>
      </c>
      <c r="AJ83" s="12">
        <v>91.276207289999945</v>
      </c>
      <c r="AK83" s="12">
        <v>104.42474668999999</v>
      </c>
      <c r="AL83" s="12">
        <v>124.01247608999995</v>
      </c>
      <c r="AM83" s="12">
        <v>176.90837778999986</v>
      </c>
      <c r="AN83" s="12">
        <v>48.601948059999998</v>
      </c>
      <c r="AO83" s="12">
        <v>136.18644800000001</v>
      </c>
      <c r="AP83" s="12">
        <v>153.38270199999999</v>
      </c>
      <c r="AQ83" s="12">
        <v>195.77788899999999</v>
      </c>
      <c r="AR83" s="12">
        <v>98.463228000000001</v>
      </c>
      <c r="AS83" s="12">
        <v>125.398079</v>
      </c>
      <c r="AT83" s="12">
        <v>84.940307000000004</v>
      </c>
      <c r="AU83" s="12">
        <v>154.73569000000001</v>
      </c>
      <c r="AV83" s="12">
        <v>114.369595</v>
      </c>
      <c r="AW83" s="12">
        <v>125.70886</v>
      </c>
      <c r="AX83" s="14">
        <v>171.1</v>
      </c>
      <c r="AY83" s="14">
        <v>153.80000000000001</v>
      </c>
      <c r="AZ83" s="14">
        <v>68.5</v>
      </c>
      <c r="BA83" s="14">
        <v>189.7</v>
      </c>
      <c r="BB83" s="14">
        <v>190.4</v>
      </c>
      <c r="BC83" s="14">
        <v>119.2</v>
      </c>
      <c r="BD83" s="14">
        <v>197.5</v>
      </c>
      <c r="BE83" s="14">
        <v>105.5</v>
      </c>
      <c r="BF83" s="14">
        <v>59.3</v>
      </c>
      <c r="BG83" s="14">
        <v>171</v>
      </c>
      <c r="BH83" s="14">
        <v>217.7</v>
      </c>
      <c r="BI83" s="14">
        <v>144.9</v>
      </c>
      <c r="BJ83" s="14">
        <v>224.1</v>
      </c>
      <c r="BK83" s="14">
        <v>156.6</v>
      </c>
      <c r="BL83" s="14">
        <v>334.6</v>
      </c>
      <c r="BM83" s="14">
        <v>135.80000000000001</v>
      </c>
      <c r="BN83" s="14">
        <v>165.22989041000005</v>
      </c>
      <c r="BO83" s="14">
        <v>213.25533439000009</v>
      </c>
      <c r="BP83" s="14">
        <v>144.74054484000004</v>
      </c>
      <c r="BQ83" s="14">
        <v>165.91249410999998</v>
      </c>
      <c r="BR83" s="14" t="s">
        <v>812</v>
      </c>
      <c r="BS83" s="7"/>
      <c r="CX83">
        <v>135.19</v>
      </c>
      <c r="CY83">
        <v>134.65</v>
      </c>
      <c r="CZ83">
        <v>133.53</v>
      </c>
      <c r="DA83">
        <v>136.61000000000001</v>
      </c>
      <c r="DB83">
        <v>135.4</v>
      </c>
    </row>
    <row r="84" spans="1:106" ht="18.75" customHeight="1" x14ac:dyDescent="0.25">
      <c r="A84" s="7"/>
      <c r="B84" s="9" t="s">
        <v>149</v>
      </c>
      <c r="C84" s="9"/>
      <c r="D84" s="9">
        <v>1377.9298213</v>
      </c>
      <c r="E84" s="9">
        <v>472.05623709000059</v>
      </c>
      <c r="F84" s="9">
        <v>253.87345884999951</v>
      </c>
      <c r="G84" s="9">
        <v>-462.12572530999967</v>
      </c>
      <c r="H84" s="9">
        <v>307.60662910000025</v>
      </c>
      <c r="I84" s="9">
        <v>-202.93389749999977</v>
      </c>
      <c r="J84" s="9">
        <v>430.86038879000074</v>
      </c>
      <c r="K84" s="9">
        <v>-329.25566161999996</v>
      </c>
      <c r="L84" s="9">
        <v>-470.04450733000033</v>
      </c>
      <c r="M84" s="9">
        <v>-88.637111039999922</v>
      </c>
      <c r="N84" s="9">
        <v>-899.48149183999965</v>
      </c>
      <c r="O84" s="9">
        <v>-1531.7774606799996</v>
      </c>
      <c r="P84" s="9">
        <v>612.23289858999976</v>
      </c>
      <c r="Q84" s="9">
        <v>223.50084010999967</v>
      </c>
      <c r="R84" s="9">
        <v>-328.46329221999935</v>
      </c>
      <c r="S84" s="9">
        <v>-637.8748736499997</v>
      </c>
      <c r="T84" s="9">
        <v>-652.76407220999999</v>
      </c>
      <c r="U84" s="9">
        <v>-365.29409167999972</v>
      </c>
      <c r="V84" s="9">
        <v>562.7144550000005</v>
      </c>
      <c r="W84" s="9">
        <v>-350.95661222000052</v>
      </c>
      <c r="X84" s="9">
        <v>-355.99720152000043</v>
      </c>
      <c r="Y84" s="9">
        <v>-614.82011226000009</v>
      </c>
      <c r="Z84" s="9">
        <v>-149.95865767999976</v>
      </c>
      <c r="AA84" s="9">
        <v>-346.5310179599993</v>
      </c>
      <c r="AB84" s="9">
        <v>758.46437238999954</v>
      </c>
      <c r="AC84" s="9">
        <v>-614.39080658000012</v>
      </c>
      <c r="AD84" s="9">
        <v>-857.87703113999964</v>
      </c>
      <c r="AE84" s="9">
        <v>-1410.4001420800003</v>
      </c>
      <c r="AF84" s="9">
        <v>-1624.6890182700004</v>
      </c>
      <c r="AG84" s="9">
        <v>-1436.3038453699996</v>
      </c>
      <c r="AH84" s="9">
        <v>-743.26379688999975</v>
      </c>
      <c r="AI84" s="9">
        <v>-269.13348710000002</v>
      </c>
      <c r="AJ84" s="9">
        <v>-1281.3457374100001</v>
      </c>
      <c r="AK84" s="9">
        <v>-1148.6224083800003</v>
      </c>
      <c r="AL84" s="9">
        <v>-1078.0772272699992</v>
      </c>
      <c r="AM84" s="9">
        <v>-1253.2672581900006</v>
      </c>
      <c r="AN84" s="9">
        <v>446.84778936999999</v>
      </c>
      <c r="AO84" s="9">
        <v>-514.82873199999983</v>
      </c>
      <c r="AP84" s="9">
        <v>-832.28815699999973</v>
      </c>
      <c r="AQ84" s="9">
        <v>-449.68949799999973</v>
      </c>
      <c r="AR84" s="9">
        <v>-1149.2312690000001</v>
      </c>
      <c r="AS84" s="9">
        <v>-864.79998000000001</v>
      </c>
      <c r="AT84" s="9">
        <v>-1189.2783319999999</v>
      </c>
      <c r="AU84" s="9">
        <v>-1327.2582080000006</v>
      </c>
      <c r="AV84" s="9">
        <v>-447.89671099999981</v>
      </c>
      <c r="AW84" s="9">
        <v>-929.09903999999926</v>
      </c>
      <c r="AX84" s="11">
        <v>-1085.5</v>
      </c>
      <c r="AY84" s="11">
        <v>-856.2</v>
      </c>
      <c r="AZ84" s="11">
        <v>756</v>
      </c>
      <c r="BA84" s="11">
        <v>-952.9</v>
      </c>
      <c r="BB84" s="11">
        <v>-745.4</v>
      </c>
      <c r="BC84" s="11">
        <v>-323</v>
      </c>
      <c r="BD84" s="11">
        <v>-1212.7</v>
      </c>
      <c r="BE84" s="11">
        <v>-269.39999999999998</v>
      </c>
      <c r="BF84" s="11">
        <v>444.6</v>
      </c>
      <c r="BG84" s="11">
        <v>-1144.8</v>
      </c>
      <c r="BH84" s="11">
        <v>-807.3</v>
      </c>
      <c r="BI84" s="11">
        <v>-1261.9000000000001</v>
      </c>
      <c r="BJ84" s="11">
        <v>-629.79999999999995</v>
      </c>
      <c r="BK84" s="11">
        <v>-1761.8</v>
      </c>
      <c r="BL84" s="11">
        <v>926.7</v>
      </c>
      <c r="BM84" s="11">
        <v>-523.79999999999995</v>
      </c>
      <c r="BN84" s="11">
        <v>-1287.2644462800013</v>
      </c>
      <c r="BO84" s="11">
        <v>-685.79392825999912</v>
      </c>
      <c r="BP84" s="11">
        <v>-907.23503023000001</v>
      </c>
      <c r="BQ84" s="11">
        <v>-733.61562819999915</v>
      </c>
      <c r="BR84" s="11" t="s">
        <v>812</v>
      </c>
      <c r="BS84" s="7"/>
      <c r="CF84">
        <f>-P77</f>
        <v>-2011.5961566199996</v>
      </c>
      <c r="CX84">
        <v>1.1100000000000001</v>
      </c>
      <c r="CY84">
        <v>-0.4</v>
      </c>
      <c r="CZ84">
        <v>-0.83</v>
      </c>
      <c r="DA84">
        <v>2.2999999999999998</v>
      </c>
      <c r="DB84">
        <v>-0.8</v>
      </c>
    </row>
    <row r="85" spans="1:106" ht="18.75" customHeight="1" x14ac:dyDescent="0.25">
      <c r="A85" s="7"/>
      <c r="B85" s="9" t="s">
        <v>150</v>
      </c>
      <c r="C85" s="9"/>
      <c r="D85" s="9">
        <v>1248.6475822899999</v>
      </c>
      <c r="E85" s="9">
        <v>407.93512677000058</v>
      </c>
      <c r="F85" s="9">
        <v>166.9809410499995</v>
      </c>
      <c r="G85" s="9">
        <v>-530.70834427999966</v>
      </c>
      <c r="H85" s="9">
        <v>224.98308795000025</v>
      </c>
      <c r="I85" s="9">
        <v>-264.61425636999979</v>
      </c>
      <c r="J85" s="9">
        <v>315.48176050000075</v>
      </c>
      <c r="K85" s="9">
        <v>-470.1143841999999</v>
      </c>
      <c r="L85" s="9">
        <v>-550.46837752000033</v>
      </c>
      <c r="M85" s="9">
        <v>-191.99059175999992</v>
      </c>
      <c r="N85" s="9">
        <v>-983.3772605299996</v>
      </c>
      <c r="O85" s="9">
        <v>-1611.6312629199997</v>
      </c>
      <c r="P85" s="9">
        <v>472.12480937999976</v>
      </c>
      <c r="Q85" s="9">
        <v>131.67663988999971</v>
      </c>
      <c r="R85" s="9">
        <v>-436.67079501999933</v>
      </c>
      <c r="S85" s="9">
        <v>-708.90638700999966</v>
      </c>
      <c r="T85" s="9">
        <v>-867.65733230000001</v>
      </c>
      <c r="U85" s="9">
        <v>-418.5799664599997</v>
      </c>
      <c r="V85" s="9">
        <v>465.65954263000049</v>
      </c>
      <c r="W85" s="9">
        <v>-463.5077260000005</v>
      </c>
      <c r="X85" s="9">
        <v>-453.23446683000043</v>
      </c>
      <c r="Y85" s="9">
        <v>-759.55786058000012</v>
      </c>
      <c r="Z85" s="9">
        <v>-375.22521509999979</v>
      </c>
      <c r="AA85" s="9">
        <v>-430.67800172999932</v>
      </c>
      <c r="AB85" s="9">
        <v>625.80914361999953</v>
      </c>
      <c r="AC85" s="9">
        <v>-704.31332768000016</v>
      </c>
      <c r="AD85" s="9">
        <v>-1035.2242696799997</v>
      </c>
      <c r="AE85" s="9">
        <v>-1460.7875857900003</v>
      </c>
      <c r="AF85" s="9">
        <v>-1834.0751832300004</v>
      </c>
      <c r="AG85" s="9">
        <v>-1528.4820954899997</v>
      </c>
      <c r="AH85" s="9">
        <v>-844.2641138099998</v>
      </c>
      <c r="AI85" s="9">
        <v>-386.38018345</v>
      </c>
      <c r="AJ85" s="9">
        <v>-1379.2732286300002</v>
      </c>
      <c r="AK85" s="9">
        <v>-1318.8920112800001</v>
      </c>
      <c r="AL85" s="9">
        <v>-1340.4201642899993</v>
      </c>
      <c r="AM85" s="9">
        <v>-1342.7050041400005</v>
      </c>
      <c r="AN85" s="9">
        <v>318.16917581999996</v>
      </c>
      <c r="AO85" s="9">
        <v>-614.47655199999986</v>
      </c>
      <c r="AP85" s="9">
        <v>-1026.8778939999997</v>
      </c>
      <c r="AQ85" s="9">
        <v>-720.50523999999973</v>
      </c>
      <c r="AR85" s="9">
        <v>-1322.2688470000001</v>
      </c>
      <c r="AS85" s="9">
        <v>-967.88665900000001</v>
      </c>
      <c r="AT85" s="9">
        <v>-1303.6698759999999</v>
      </c>
      <c r="AU85" s="9">
        <v>-1434.3393010000007</v>
      </c>
      <c r="AV85" s="9">
        <v>-632.37669199999982</v>
      </c>
      <c r="AW85" s="9">
        <v>-1467.0832809999993</v>
      </c>
      <c r="AX85" s="11">
        <v>-1228.5</v>
      </c>
      <c r="AY85" s="11">
        <v>-903.8</v>
      </c>
      <c r="AZ85" s="11">
        <v>321.10000000000002</v>
      </c>
      <c r="BA85" s="11">
        <v>-1141.2</v>
      </c>
      <c r="BB85" s="11">
        <v>-1368.2</v>
      </c>
      <c r="BC85" s="11">
        <v>-551.70000000000005</v>
      </c>
      <c r="BD85" s="11">
        <v>-1388.5</v>
      </c>
      <c r="BE85" s="11">
        <v>-453.5</v>
      </c>
      <c r="BF85" s="11">
        <v>282.5</v>
      </c>
      <c r="BG85" s="11">
        <v>-1431</v>
      </c>
      <c r="BH85" s="11">
        <v>-1428.5</v>
      </c>
      <c r="BI85" s="11">
        <v>-1495.6</v>
      </c>
      <c r="BJ85" s="11">
        <v>-704.5</v>
      </c>
      <c r="BK85" s="11">
        <v>-2002</v>
      </c>
      <c r="BL85" s="11">
        <v>603.4</v>
      </c>
      <c r="BM85" s="11">
        <v>-739.7</v>
      </c>
      <c r="BN85" s="11">
        <v>-1463.5762303100014</v>
      </c>
      <c r="BO85" s="11">
        <v>-1286.6148121999991</v>
      </c>
      <c r="BP85" s="11">
        <v>-1204.88575541</v>
      </c>
      <c r="BQ85" s="11">
        <v>-861.50495046999913</v>
      </c>
      <c r="BR85" s="11" t="s">
        <v>812</v>
      </c>
      <c r="BS85" s="7"/>
      <c r="CX85">
        <v>133.21</v>
      </c>
      <c r="CY85">
        <v>133.06</v>
      </c>
      <c r="CZ85">
        <v>132.19999999999999</v>
      </c>
      <c r="DA85">
        <v>135.34</v>
      </c>
      <c r="DB85">
        <v>134.28</v>
      </c>
    </row>
    <row r="86" spans="1:106" ht="15.75" customHeight="1" x14ac:dyDescent="0.2">
      <c r="A86" s="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7"/>
    </row>
    <row r="87" spans="1:106" ht="27.75" customHeight="1" x14ac:dyDescent="0.2">
      <c r="A87" s="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7"/>
    </row>
    <row r="88" spans="1:106" ht="20.25" customHeight="1" x14ac:dyDescent="0.2">
      <c r="A88" s="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7"/>
      <c r="CQ88">
        <v>2016</v>
      </c>
      <c r="CX88">
        <v>4.158564690507105</v>
      </c>
      <c r="CY88">
        <v>0.24448657012601238</v>
      </c>
      <c r="CZ88">
        <v>0.64743245120539861</v>
      </c>
      <c r="DA88">
        <v>1.9931364460523682E-2</v>
      </c>
      <c r="DB88">
        <v>4.2662910903112916E-2</v>
      </c>
    </row>
    <row r="89" spans="1:106" ht="18.75" customHeight="1" x14ac:dyDescent="0.2">
      <c r="A89" s="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7"/>
      <c r="CQ89" t="s">
        <v>0</v>
      </c>
      <c r="CR89" t="s">
        <v>1</v>
      </c>
      <c r="CS89" t="s">
        <v>2</v>
      </c>
      <c r="CT89" t="s">
        <v>3</v>
      </c>
      <c r="CU89" t="s">
        <v>4</v>
      </c>
      <c r="CV89" t="s">
        <v>5</v>
      </c>
      <c r="CW89" t="s">
        <v>6</v>
      </c>
    </row>
    <row r="90" spans="1:106" ht="21" customHeight="1" x14ac:dyDescent="0.2">
      <c r="A90" s="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7"/>
      <c r="CP90" t="s">
        <v>24</v>
      </c>
      <c r="CQ90">
        <v>-37.322715071386767</v>
      </c>
      <c r="CR90">
        <v>110.87651816053179</v>
      </c>
      <c r="CS90">
        <v>-7.5953617158695019</v>
      </c>
      <c r="CT90">
        <v>14.633852377809125</v>
      </c>
      <c r="CU90">
        <v>5.6091287622349304</v>
      </c>
      <c r="CV90">
        <v>-58.664949128674223</v>
      </c>
      <c r="CW90">
        <v>-14.877913216017349</v>
      </c>
    </row>
    <row r="91" spans="1:106" ht="21" customHeight="1" x14ac:dyDescent="0.2">
      <c r="A91" s="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7"/>
    </row>
    <row r="92" spans="1:106" ht="15.75" customHeight="1" x14ac:dyDescent="0.2">
      <c r="A92" s="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7"/>
      <c r="CP92" t="s">
        <v>54</v>
      </c>
      <c r="CQ92">
        <v>-48.357020935246567</v>
      </c>
      <c r="CR92">
        <v>7.665502268354321</v>
      </c>
      <c r="CS92">
        <v>35.619439365524677</v>
      </c>
      <c r="CT92">
        <v>18.469211794496925</v>
      </c>
      <c r="CU92">
        <v>55.167514172806101</v>
      </c>
      <c r="CV92">
        <v>-38.781612840444474</v>
      </c>
      <c r="CW92">
        <v>-8.0437849295450938</v>
      </c>
    </row>
    <row r="93" spans="1:106" ht="15.75" customHeight="1" x14ac:dyDescent="0.2">
      <c r="A93" s="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7"/>
      <c r="CX93" t="s">
        <v>6</v>
      </c>
      <c r="CY93" t="s">
        <v>7</v>
      </c>
      <c r="CZ93" t="s">
        <v>8</v>
      </c>
      <c r="DA93" t="s">
        <v>9</v>
      </c>
      <c r="DB93" t="s">
        <v>10</v>
      </c>
    </row>
    <row r="94" spans="1:106" ht="17.25" customHeight="1" x14ac:dyDescent="0.2">
      <c r="A94" s="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7"/>
      <c r="CX94">
        <v>113.175</v>
      </c>
      <c r="CY94">
        <v>121.31</v>
      </c>
      <c r="CZ94">
        <v>105.98399999999999</v>
      </c>
      <c r="DA94">
        <v>127.986</v>
      </c>
      <c r="DB94">
        <v>120.506</v>
      </c>
    </row>
    <row r="95" spans="1:106" ht="17.25" customHeight="1" x14ac:dyDescent="0.2">
      <c r="A95" s="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7"/>
      <c r="CX95">
        <v>679.31100000000004</v>
      </c>
      <c r="CY95">
        <v>746.44799999999998</v>
      </c>
      <c r="CZ95">
        <v>605.88599999999997</v>
      </c>
      <c r="DA95">
        <v>794.71299999999997</v>
      </c>
      <c r="DB95">
        <v>755.16399999999999</v>
      </c>
    </row>
    <row r="96" spans="1:106" ht="17.25" customHeight="1" x14ac:dyDescent="0.2">
      <c r="A96" s="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7"/>
      <c r="CQ96">
        <v>2016</v>
      </c>
    </row>
    <row r="97" spans="1:107" ht="21" customHeight="1" x14ac:dyDescent="0.2">
      <c r="A97" s="7"/>
      <c r="B97" s="81" t="s">
        <v>151</v>
      </c>
      <c r="C97" s="81"/>
      <c r="D97" s="81"/>
      <c r="E97" s="81"/>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81"/>
      <c r="AM97" s="81"/>
      <c r="AN97" s="81"/>
      <c r="AO97" s="81"/>
      <c r="AP97" s="81"/>
      <c r="AQ97" s="81"/>
      <c r="AR97" s="81"/>
      <c r="AS97" s="81"/>
      <c r="AT97" s="81"/>
      <c r="AU97" s="81"/>
      <c r="AV97" s="81"/>
      <c r="AW97" s="81"/>
      <c r="AX97" s="81"/>
      <c r="AY97" s="81"/>
      <c r="AZ97" s="81"/>
      <c r="BA97" s="81"/>
      <c r="BB97" s="81"/>
      <c r="BC97" s="81"/>
      <c r="BD97" s="81"/>
      <c r="BE97" s="81"/>
      <c r="BF97" s="81"/>
      <c r="BG97" s="81"/>
      <c r="BH97" s="81"/>
      <c r="BI97" s="81"/>
      <c r="BJ97" s="81"/>
      <c r="BK97" s="81"/>
      <c r="BL97" s="81"/>
      <c r="BM97" s="81"/>
      <c r="BN97" s="81"/>
      <c r="BO97" s="81"/>
      <c r="BP97" s="8"/>
      <c r="BQ97" s="8"/>
      <c r="BR97" s="8"/>
      <c r="BS97" s="7"/>
      <c r="CQ97" t="s">
        <v>0</v>
      </c>
      <c r="CR97" t="s">
        <v>1</v>
      </c>
      <c r="CS97" t="s">
        <v>2</v>
      </c>
      <c r="CT97" t="s">
        <v>3</v>
      </c>
      <c r="CU97" t="s">
        <v>4</v>
      </c>
      <c r="CV97" t="s">
        <v>5</v>
      </c>
      <c r="CW97" t="s">
        <v>6</v>
      </c>
    </row>
    <row r="98" spans="1:107" ht="18.75" customHeight="1" x14ac:dyDescent="0.25">
      <c r="A98" s="7"/>
      <c r="B98" s="21"/>
      <c r="C98" s="21"/>
      <c r="D98" s="21">
        <v>42736</v>
      </c>
      <c r="E98" s="21" t="s">
        <v>1</v>
      </c>
      <c r="F98" s="21" t="s">
        <v>2</v>
      </c>
      <c r="G98" s="21" t="s">
        <v>3</v>
      </c>
      <c r="H98" s="21" t="s">
        <v>4</v>
      </c>
      <c r="I98" s="21" t="s">
        <v>5</v>
      </c>
      <c r="J98" s="21" t="s">
        <v>6</v>
      </c>
      <c r="K98" s="21" t="s">
        <v>7</v>
      </c>
      <c r="L98" s="21" t="s">
        <v>8</v>
      </c>
      <c r="M98" s="21" t="s">
        <v>9</v>
      </c>
      <c r="N98" s="21" t="s">
        <v>10</v>
      </c>
      <c r="O98" s="21" t="s">
        <v>11</v>
      </c>
      <c r="P98" s="21" t="s">
        <v>0</v>
      </c>
      <c r="Q98" s="21" t="s">
        <v>1</v>
      </c>
      <c r="R98" s="21" t="s">
        <v>2</v>
      </c>
      <c r="S98" s="21" t="s">
        <v>3</v>
      </c>
      <c r="T98" s="21" t="s">
        <v>4</v>
      </c>
      <c r="U98" s="21" t="s">
        <v>5</v>
      </c>
      <c r="V98" s="21" t="s">
        <v>50</v>
      </c>
      <c r="W98" s="21" t="s">
        <v>7</v>
      </c>
      <c r="X98" s="21" t="s">
        <v>8</v>
      </c>
      <c r="Y98" s="21" t="s">
        <v>9</v>
      </c>
      <c r="Z98" s="21" t="s">
        <v>10</v>
      </c>
      <c r="AA98" s="21" t="s">
        <v>11</v>
      </c>
      <c r="AB98" s="21" t="s">
        <v>0</v>
      </c>
      <c r="AC98" s="21" t="s">
        <v>1</v>
      </c>
      <c r="AD98" s="21" t="s">
        <v>2</v>
      </c>
      <c r="AE98" s="21" t="s">
        <v>3</v>
      </c>
      <c r="AF98" s="21" t="s">
        <v>4</v>
      </c>
      <c r="AG98" s="21" t="s">
        <v>5</v>
      </c>
      <c r="AH98" s="21" t="s">
        <v>6</v>
      </c>
      <c r="AI98" s="21" t="s">
        <v>7</v>
      </c>
      <c r="AJ98" s="21" t="s">
        <v>8</v>
      </c>
      <c r="AK98" s="21" t="s">
        <v>9</v>
      </c>
      <c r="AL98" s="21" t="s">
        <v>10</v>
      </c>
      <c r="AM98" s="21" t="s">
        <v>11</v>
      </c>
      <c r="AN98" s="21" t="s">
        <v>0</v>
      </c>
      <c r="AO98" s="21" t="s">
        <v>1</v>
      </c>
      <c r="AP98" s="21" t="s">
        <v>2</v>
      </c>
      <c r="AQ98" s="21" t="s">
        <v>3</v>
      </c>
      <c r="AR98" s="21" t="s">
        <v>4</v>
      </c>
      <c r="AS98" s="21" t="s">
        <v>38</v>
      </c>
      <c r="AT98" s="21" t="s">
        <v>50</v>
      </c>
      <c r="AU98" s="21" t="s">
        <v>7</v>
      </c>
      <c r="AV98" s="21" t="s">
        <v>8</v>
      </c>
      <c r="AW98" s="21" t="s">
        <v>9</v>
      </c>
      <c r="AX98" s="22">
        <v>44501</v>
      </c>
      <c r="AY98" s="23" t="s">
        <v>11</v>
      </c>
      <c r="AZ98" s="22">
        <v>44562</v>
      </c>
      <c r="BA98" s="23" t="s">
        <v>1</v>
      </c>
      <c r="BB98" s="23" t="s">
        <v>2</v>
      </c>
      <c r="BC98" s="23" t="s">
        <v>3</v>
      </c>
      <c r="BD98" s="23" t="s">
        <v>4</v>
      </c>
      <c r="BE98" s="23" t="s">
        <v>5</v>
      </c>
      <c r="BF98" s="23" t="s">
        <v>6</v>
      </c>
      <c r="BG98" s="23" t="s">
        <v>7</v>
      </c>
      <c r="BH98" s="23" t="s">
        <v>8</v>
      </c>
      <c r="BI98" s="23" t="s">
        <v>9</v>
      </c>
      <c r="BJ98" s="23" t="s">
        <v>10</v>
      </c>
      <c r="BK98" s="23" t="s">
        <v>11</v>
      </c>
      <c r="BL98" s="23" t="s">
        <v>0</v>
      </c>
      <c r="BM98" s="23" t="s">
        <v>1</v>
      </c>
      <c r="BN98" s="23" t="s">
        <v>2</v>
      </c>
      <c r="BO98" s="23" t="s">
        <v>3</v>
      </c>
      <c r="BP98" s="23" t="s">
        <v>4</v>
      </c>
      <c r="BQ98" s="23" t="s">
        <v>5</v>
      </c>
      <c r="BR98" s="23" t="s">
        <v>6</v>
      </c>
      <c r="BS98" s="7"/>
    </row>
    <row r="99" spans="1:107" s="74" customFormat="1" ht="18.75" customHeight="1" x14ac:dyDescent="0.25">
      <c r="A99" s="78"/>
      <c r="B99" s="77" t="s">
        <v>152</v>
      </c>
      <c r="C99" s="77"/>
      <c r="D99" s="77">
        <v>364.13457242000004</v>
      </c>
      <c r="E99" s="77">
        <v>299.90333039999996</v>
      </c>
      <c r="F99" s="77">
        <v>165.56572918999996</v>
      </c>
      <c r="G99" s="77">
        <v>208.20237541</v>
      </c>
      <c r="H99" s="77">
        <v>323.31866945999991</v>
      </c>
      <c r="I99" s="77">
        <v>259.87774595000002</v>
      </c>
      <c r="J99" s="77">
        <v>184.00777454000001</v>
      </c>
      <c r="K99" s="77">
        <v>234.14711959000002</v>
      </c>
      <c r="L99" s="77">
        <v>133.42531253999999</v>
      </c>
      <c r="M99" s="77">
        <v>234.66191243999998</v>
      </c>
      <c r="N99" s="77">
        <v>282.85464598000004</v>
      </c>
      <c r="O99" s="77">
        <v>389.90904871999999</v>
      </c>
      <c r="P99" s="77">
        <v>268.46753932000001</v>
      </c>
      <c r="Q99" s="77">
        <v>227.94628670000009</v>
      </c>
      <c r="R99" s="77">
        <v>246.21766106999993</v>
      </c>
      <c r="S99" s="77">
        <v>368.51344881000006</v>
      </c>
      <c r="T99" s="77">
        <v>204.62714987999999</v>
      </c>
      <c r="U99" s="77">
        <v>112.63772370000001</v>
      </c>
      <c r="V99" s="77">
        <v>196.01509752999991</v>
      </c>
      <c r="W99" s="77">
        <v>152.41035979999992</v>
      </c>
      <c r="X99" s="77">
        <v>135.50793255000011</v>
      </c>
      <c r="Y99" s="77">
        <v>165.70416972999999</v>
      </c>
      <c r="Z99" s="77">
        <v>336.67887270000006</v>
      </c>
      <c r="AA99" s="77">
        <v>375.27515719000007</v>
      </c>
      <c r="AB99" s="77">
        <v>248.66394336000002</v>
      </c>
      <c r="AC99" s="77">
        <v>208.22071155</v>
      </c>
      <c r="AD99" s="77">
        <v>185.50115638</v>
      </c>
      <c r="AE99" s="77">
        <v>220.14484385</v>
      </c>
      <c r="AF99" s="77">
        <v>126.26904820999999</v>
      </c>
      <c r="AG99" s="77">
        <v>166.50359044000001</v>
      </c>
      <c r="AH99" s="77">
        <v>140.65179856</v>
      </c>
      <c r="AI99" s="77">
        <v>222.54693550999991</v>
      </c>
      <c r="AJ99" s="77">
        <v>128.60166871999991</v>
      </c>
      <c r="AK99" s="77">
        <v>286.91137138999994</v>
      </c>
      <c r="AL99" s="77">
        <v>173.8530169899999</v>
      </c>
      <c r="AM99" s="77">
        <v>393.12923576999992</v>
      </c>
      <c r="AN99" s="77">
        <v>171.10882802000017</v>
      </c>
      <c r="AO99" s="77">
        <v>174.19454101999992</v>
      </c>
      <c r="AP99" s="77">
        <v>196.39202967</v>
      </c>
      <c r="AQ99" s="77">
        <v>138.42234665000001</v>
      </c>
      <c r="AR99" s="77">
        <v>291.90599229000003</v>
      </c>
      <c r="AS99" s="77">
        <v>154.27960796000002</v>
      </c>
      <c r="AT99" s="77">
        <v>162.45868797999998</v>
      </c>
      <c r="AU99" s="77">
        <v>247.11120880999999</v>
      </c>
      <c r="AV99" s="77">
        <v>171.9700799900001</v>
      </c>
      <c r="AW99" s="77">
        <v>219.38256852000001</v>
      </c>
      <c r="AX99" s="76">
        <v>176.45115301999999</v>
      </c>
      <c r="AY99" s="76">
        <v>221.69354572</v>
      </c>
      <c r="AZ99" s="76">
        <v>307.34171104000001</v>
      </c>
      <c r="BA99" s="76">
        <v>257.87623729000001</v>
      </c>
      <c r="BB99" s="76">
        <v>230.18433483999999</v>
      </c>
      <c r="BC99" s="76">
        <v>187.30075424</v>
      </c>
      <c r="BD99" s="76">
        <v>209.70742815</v>
      </c>
      <c r="BE99" s="76">
        <v>245.53500131999999</v>
      </c>
      <c r="BF99" s="76">
        <v>79.040871620000004</v>
      </c>
      <c r="BG99" s="76">
        <v>129.51795779999998</v>
      </c>
      <c r="BH99" s="76">
        <v>165.34144943000001</v>
      </c>
      <c r="BI99" s="76">
        <v>187.75426831000001</v>
      </c>
      <c r="BJ99" s="76">
        <v>167.06241452999998</v>
      </c>
      <c r="BK99" s="76">
        <v>298.77612039999997</v>
      </c>
      <c r="BL99" s="76">
        <v>251.16788946999998</v>
      </c>
      <c r="BM99" s="76">
        <v>232.10934333999998</v>
      </c>
      <c r="BN99" s="76">
        <v>342.90208261000004</v>
      </c>
      <c r="BO99" s="75">
        <v>193.32045647000001</v>
      </c>
      <c r="BP99" s="75">
        <v>283.87912949999998</v>
      </c>
      <c r="BQ99" s="75">
        <v>260.90459157000004</v>
      </c>
      <c r="BR99" s="75" t="s">
        <v>812</v>
      </c>
      <c r="BS99" s="78"/>
      <c r="BT99" s="74">
        <v>188.79492493000001</v>
      </c>
      <c r="CH99" s="74">
        <f>((R99/P99)-1)*100</f>
        <v>-8.2877350112258164</v>
      </c>
      <c r="CP99" s="74" t="s">
        <v>53</v>
      </c>
      <c r="CQ99" s="74">
        <v>1.3652171624401983</v>
      </c>
      <c r="CR99" s="74">
        <v>1.3496536554170446</v>
      </c>
      <c r="CS99" s="74">
        <v>1.4395346104989319</v>
      </c>
      <c r="CT99" s="74">
        <v>0.60160649209577244</v>
      </c>
      <c r="CU99" s="74">
        <v>0.82201042472550334</v>
      </c>
      <c r="CV99" s="74">
        <v>-0.1706778152251304</v>
      </c>
      <c r="CW99" s="74">
        <v>9.2189949097625193E-2</v>
      </c>
    </row>
    <row r="100" spans="1:107" ht="18.75" customHeight="1" x14ac:dyDescent="0.25">
      <c r="A100" s="7"/>
      <c r="B100" s="12"/>
      <c r="C100" s="13" t="s">
        <v>267</v>
      </c>
      <c r="D100" s="12">
        <v>356.01777447000001</v>
      </c>
      <c r="E100" s="12">
        <v>288.64624888999998</v>
      </c>
      <c r="F100" s="12">
        <v>157.40364351999997</v>
      </c>
      <c r="G100" s="12">
        <v>200.28320682</v>
      </c>
      <c r="H100" s="12">
        <v>312.62683719</v>
      </c>
      <c r="I100" s="12">
        <v>250.82649632000002</v>
      </c>
      <c r="J100" s="12">
        <v>176.72702877</v>
      </c>
      <c r="K100" s="12">
        <v>225.91233957</v>
      </c>
      <c r="L100" s="12">
        <v>126.51075782000001</v>
      </c>
      <c r="M100" s="12">
        <v>226.07937569999999</v>
      </c>
      <c r="N100" s="12">
        <v>263.74294416999999</v>
      </c>
      <c r="O100" s="12">
        <v>377.74023318000002</v>
      </c>
      <c r="P100" s="12">
        <v>265.41244111999993</v>
      </c>
      <c r="Q100" s="12">
        <v>223.33703343000008</v>
      </c>
      <c r="R100" s="12">
        <v>239.69026902999994</v>
      </c>
      <c r="S100" s="12">
        <v>359.28700044000004</v>
      </c>
      <c r="T100" s="12">
        <v>198.90546727</v>
      </c>
      <c r="U100" s="12">
        <v>110.73999756000001</v>
      </c>
      <c r="V100" s="12">
        <v>192.90834610999991</v>
      </c>
      <c r="W100" s="12">
        <v>149.99893041999994</v>
      </c>
      <c r="X100" s="12">
        <v>131.08301359000009</v>
      </c>
      <c r="Y100" s="12">
        <v>161.76200767</v>
      </c>
      <c r="Z100" s="12">
        <v>320.42318712000014</v>
      </c>
      <c r="AA100" s="12">
        <v>363.61581045000008</v>
      </c>
      <c r="AB100" s="12">
        <v>235.91584932000001</v>
      </c>
      <c r="AC100" s="12">
        <v>198.53705490999999</v>
      </c>
      <c r="AD100" s="12">
        <v>175.54569103</v>
      </c>
      <c r="AE100" s="12">
        <v>213.89855618999999</v>
      </c>
      <c r="AF100" s="12">
        <v>118.59291218</v>
      </c>
      <c r="AG100" s="12">
        <v>157.11855171000002</v>
      </c>
      <c r="AH100" s="12">
        <v>126.39319408999999</v>
      </c>
      <c r="AI100" s="12">
        <v>208.03841927999989</v>
      </c>
      <c r="AJ100" s="12">
        <v>115.4054656299999</v>
      </c>
      <c r="AK100" s="12">
        <v>268.93941875000002</v>
      </c>
      <c r="AL100" s="12">
        <v>154.86544743999991</v>
      </c>
      <c r="AM100" s="12">
        <v>368.54451585999999</v>
      </c>
      <c r="AN100" s="12">
        <v>146.99163251000022</v>
      </c>
      <c r="AO100" s="12">
        <v>156.41968940000001</v>
      </c>
      <c r="AP100" s="12">
        <v>172.53173633</v>
      </c>
      <c r="AQ100" s="12">
        <v>120.82446139</v>
      </c>
      <c r="AR100" s="12">
        <v>284.42589701000003</v>
      </c>
      <c r="AS100" s="12">
        <v>140.65357635000001</v>
      </c>
      <c r="AT100" s="12">
        <v>149.28651164999999</v>
      </c>
      <c r="AU100" s="12">
        <v>226.94138400000003</v>
      </c>
      <c r="AV100" s="12">
        <v>155.27121648000011</v>
      </c>
      <c r="AW100" s="12">
        <v>206.6436794</v>
      </c>
      <c r="AX100" s="14">
        <v>168.81127825999999</v>
      </c>
      <c r="AY100" s="14">
        <v>211.65889569000001</v>
      </c>
      <c r="AZ100" s="14">
        <v>24.117195509999998</v>
      </c>
      <c r="BA100" s="14">
        <v>17.77485162</v>
      </c>
      <c r="BB100" s="14">
        <v>19.736431280000001</v>
      </c>
      <c r="BC100" s="14">
        <v>18.910245889999999</v>
      </c>
      <c r="BD100" s="14">
        <v>16.408633429999998</v>
      </c>
      <c r="BE100" s="14">
        <v>15.65488886</v>
      </c>
      <c r="BF100" s="14">
        <v>12.39982751</v>
      </c>
      <c r="BG100" s="14">
        <v>18.12165186</v>
      </c>
      <c r="BH100" s="14">
        <v>12.806463819999999</v>
      </c>
      <c r="BI100" s="14">
        <v>14.14100771</v>
      </c>
      <c r="BJ100" s="14">
        <v>16.036784090000001</v>
      </c>
      <c r="BK100" s="14">
        <v>13.886346</v>
      </c>
      <c r="BL100" s="14">
        <v>20.132832480000001</v>
      </c>
      <c r="BM100" s="14">
        <v>14.24311492</v>
      </c>
      <c r="BN100" s="14">
        <v>14.577223460000001</v>
      </c>
      <c r="BO100" s="14">
        <v>13.39176713</v>
      </c>
      <c r="BP100" s="14">
        <v>13.03299674</v>
      </c>
      <c r="BQ100" s="14">
        <v>19.64081071</v>
      </c>
      <c r="BR100" s="14" t="s">
        <v>812</v>
      </c>
      <c r="BS100" s="7"/>
      <c r="BT100">
        <v>177.65763015000002</v>
      </c>
      <c r="CF100">
        <f>SUM(CF102:CF105)</f>
        <v>95.288370391670512</v>
      </c>
      <c r="CG100">
        <f>SUM(CG102:CG105)</f>
        <v>94.312039572914998</v>
      </c>
      <c r="CH100">
        <f>((R100/P100)-1)*100</f>
        <v>-9.6913965228820338</v>
      </c>
      <c r="CP100" t="s">
        <v>51</v>
      </c>
      <c r="CQ100">
        <v>0.75796459544947359</v>
      </c>
      <c r="CR100">
        <v>0.95105753916933411</v>
      </c>
      <c r="CS100">
        <v>3.1169649641410199E-3</v>
      </c>
      <c r="CT100">
        <v>-0.86664744409465522</v>
      </c>
      <c r="CU100">
        <v>-1.0028155561550665</v>
      </c>
      <c r="CV100">
        <v>-1.2854902045740833</v>
      </c>
      <c r="CW100">
        <v>-0.79916557851400638</v>
      </c>
    </row>
    <row r="101" spans="1:107" ht="18.75" customHeight="1" x14ac:dyDescent="0.25">
      <c r="A101" s="7"/>
      <c r="B101" s="12"/>
      <c r="C101" s="13" t="s">
        <v>266</v>
      </c>
      <c r="D101" s="12"/>
      <c r="E101" s="12"/>
      <c r="F101" s="12"/>
      <c r="G101" s="12"/>
      <c r="H101" s="12"/>
      <c r="I101" s="12"/>
      <c r="J101" s="12"/>
      <c r="K101" s="12"/>
      <c r="L101" s="12"/>
      <c r="M101" s="12"/>
      <c r="N101" s="12"/>
      <c r="O101" s="12"/>
      <c r="P101" s="12">
        <v>1.0915527700000003</v>
      </c>
      <c r="Q101" s="12">
        <v>1.0999342099999998</v>
      </c>
      <c r="R101" s="12">
        <v>1.2018688199999998</v>
      </c>
      <c r="S101" s="12">
        <v>0.9741049100000001</v>
      </c>
      <c r="T101" s="12">
        <v>1.1062000299999997</v>
      </c>
      <c r="U101" s="12">
        <v>0.82487207000000007</v>
      </c>
      <c r="V101" s="12">
        <v>1.1303081500000001</v>
      </c>
      <c r="W101" s="12">
        <v>1.3465926399999999</v>
      </c>
      <c r="X101" s="12">
        <v>1.4435066800000012</v>
      </c>
      <c r="Y101" s="12">
        <v>1.3655039600000003</v>
      </c>
      <c r="Z101" s="12">
        <v>1.7980536499999995</v>
      </c>
      <c r="AA101" s="12">
        <v>1.4654165700000004</v>
      </c>
      <c r="AB101" s="12">
        <v>1.31825367</v>
      </c>
      <c r="AC101" s="12">
        <v>0.93013270000000003</v>
      </c>
      <c r="AD101" s="12">
        <v>0.55932713999999994</v>
      </c>
      <c r="AE101" s="12">
        <v>4.6555260000000001E-2</v>
      </c>
      <c r="AF101" s="12">
        <v>0.24151011</v>
      </c>
      <c r="AG101" s="12">
        <v>0.68829158999999995</v>
      </c>
      <c r="AH101" s="12">
        <v>0.61651078000000004</v>
      </c>
      <c r="AI101" s="12">
        <v>0.81147583000000001</v>
      </c>
      <c r="AJ101" s="12">
        <v>0.92542177000000003</v>
      </c>
      <c r="AK101" s="12">
        <v>0.87110474999999998</v>
      </c>
      <c r="AL101" s="12">
        <v>0.91926874000000003</v>
      </c>
      <c r="AM101" s="12">
        <v>0.97980590999999995</v>
      </c>
      <c r="AN101" s="12">
        <v>0.88371158999999999</v>
      </c>
      <c r="AO101" s="12">
        <v>0.90035153999999995</v>
      </c>
      <c r="AP101" s="12">
        <v>1.0664629000000001</v>
      </c>
      <c r="AQ101" s="12">
        <v>0.73541016000000003</v>
      </c>
      <c r="AR101" s="12">
        <v>0.58952450999999995</v>
      </c>
      <c r="AS101" s="12">
        <v>0.88131841</v>
      </c>
      <c r="AT101" s="12">
        <v>0.85450358999999998</v>
      </c>
      <c r="AU101" s="12">
        <v>0.98519273000000096</v>
      </c>
      <c r="AV101" s="12">
        <v>1.1391611100000001</v>
      </c>
      <c r="AW101" s="12">
        <v>0.94594230000000001</v>
      </c>
      <c r="AX101" s="14">
        <v>0.98393715000000004</v>
      </c>
      <c r="AY101" s="14">
        <v>0.95388189999999995</v>
      </c>
      <c r="AZ101" s="14">
        <v>0.88371158999999999</v>
      </c>
      <c r="BA101" s="14">
        <v>0.90035154000000095</v>
      </c>
      <c r="BB101" s="14">
        <v>0.81102481000000104</v>
      </c>
      <c r="BC101" s="14">
        <v>0.84395249000000006</v>
      </c>
      <c r="BD101" s="14">
        <v>0.97468654000000299</v>
      </c>
      <c r="BE101" s="14">
        <v>0.97723970999999998</v>
      </c>
      <c r="BF101" s="14">
        <v>0.80122051000000105</v>
      </c>
      <c r="BG101" s="14">
        <v>0.93534482999999402</v>
      </c>
      <c r="BH101" s="14">
        <v>1.0423600399999999</v>
      </c>
      <c r="BI101" s="14">
        <v>0.84433552999999695</v>
      </c>
      <c r="BJ101" s="14">
        <v>0.81879847000000305</v>
      </c>
      <c r="BK101" s="14">
        <v>0.78655856000000102</v>
      </c>
      <c r="BL101" s="14">
        <v>0.86341299999999899</v>
      </c>
      <c r="BM101" s="14">
        <v>0.86968829999999797</v>
      </c>
      <c r="BN101" s="14">
        <v>0.94388374000000097</v>
      </c>
      <c r="BO101" s="14">
        <v>0.60362353000000102</v>
      </c>
      <c r="BP101" s="14">
        <v>0.89488899999999705</v>
      </c>
      <c r="BQ101" s="14">
        <v>0.77397357999999505</v>
      </c>
      <c r="BR101" s="14" t="s">
        <v>812</v>
      </c>
      <c r="BS101" s="7"/>
      <c r="BT101">
        <v>0.84395249000000006</v>
      </c>
    </row>
    <row r="102" spans="1:107" ht="18.75" customHeight="1" x14ac:dyDescent="0.25">
      <c r="A102" s="7"/>
      <c r="B102" s="12"/>
      <c r="C102" s="13" t="s">
        <v>154</v>
      </c>
      <c r="D102" s="12">
        <v>70.253108330000018</v>
      </c>
      <c r="E102" s="12">
        <v>71.76560090000001</v>
      </c>
      <c r="F102" s="12">
        <v>85.583443149999994</v>
      </c>
      <c r="G102" s="12">
        <v>113.82706711000002</v>
      </c>
      <c r="H102" s="12">
        <v>80.02535915</v>
      </c>
      <c r="I102" s="12">
        <v>41.88355645</v>
      </c>
      <c r="J102" s="12">
        <v>57.840153590000007</v>
      </c>
      <c r="K102" s="12">
        <v>72.339883569999984</v>
      </c>
      <c r="L102" s="12">
        <v>48.563211719999998</v>
      </c>
      <c r="M102" s="12">
        <v>93.664462679999957</v>
      </c>
      <c r="N102" s="12">
        <v>115.67410024999998</v>
      </c>
      <c r="O102" s="12">
        <v>102.40587928000001</v>
      </c>
      <c r="P102" s="12">
        <v>74.498711589999914</v>
      </c>
      <c r="Q102" s="12">
        <v>59.394454020000104</v>
      </c>
      <c r="R102" s="12">
        <v>70.742670779999926</v>
      </c>
      <c r="S102" s="12">
        <v>95.436930850000152</v>
      </c>
      <c r="T102" s="12">
        <v>56.23141756000004</v>
      </c>
      <c r="U102" s="12">
        <v>30.187085200000023</v>
      </c>
      <c r="V102" s="12">
        <v>46.937437149999916</v>
      </c>
      <c r="W102" s="12">
        <v>50.146799589999944</v>
      </c>
      <c r="X102" s="12">
        <v>50.092503080000107</v>
      </c>
      <c r="Y102" s="12">
        <v>71.475210890000028</v>
      </c>
      <c r="Z102" s="12">
        <v>84.545879660000026</v>
      </c>
      <c r="AA102" s="12">
        <v>46.577443319999958</v>
      </c>
      <c r="AB102" s="12">
        <v>50.126389039999999</v>
      </c>
      <c r="AC102" s="12">
        <v>42.465388830000002</v>
      </c>
      <c r="AD102" s="12">
        <v>26.728316790000001</v>
      </c>
      <c r="AE102" s="12">
        <v>10.88612189</v>
      </c>
      <c r="AF102" s="12">
        <v>6.5798302399999997</v>
      </c>
      <c r="AG102" s="12">
        <v>11.682139169999999</v>
      </c>
      <c r="AH102" s="12">
        <v>32.805361320000003</v>
      </c>
      <c r="AI102" s="12">
        <v>30.194320809999901</v>
      </c>
      <c r="AJ102" s="12">
        <v>37.247902279999899</v>
      </c>
      <c r="AK102" s="12">
        <v>35.996469529999999</v>
      </c>
      <c r="AL102" s="12">
        <v>60.940585909999903</v>
      </c>
      <c r="AM102" s="12">
        <v>34.652564269999999</v>
      </c>
      <c r="AN102" s="12">
        <v>28.6221727100001</v>
      </c>
      <c r="AO102" s="12">
        <v>24.088607939999999</v>
      </c>
      <c r="AP102" s="12">
        <v>22.5696385</v>
      </c>
      <c r="AQ102" s="12">
        <v>6.93343621</v>
      </c>
      <c r="AR102" s="12">
        <v>4.0620602300000002</v>
      </c>
      <c r="AS102" s="12">
        <v>13.77730994</v>
      </c>
      <c r="AT102" s="12">
        <v>25.915604600000002</v>
      </c>
      <c r="AU102" s="12">
        <v>36.711341169999997</v>
      </c>
      <c r="AV102" s="12">
        <v>41.779926170000103</v>
      </c>
      <c r="AW102" s="12">
        <v>29.571432250000001</v>
      </c>
      <c r="AX102" s="14">
        <v>24.821480399999999</v>
      </c>
      <c r="AY102" s="14">
        <v>35.709355199999997</v>
      </c>
      <c r="AZ102" s="14">
        <v>28.6221727100001</v>
      </c>
      <c r="BA102" s="14">
        <v>24.088607939999999</v>
      </c>
      <c r="BB102" s="14">
        <v>24.558831269999999</v>
      </c>
      <c r="BC102" s="14">
        <v>18.05600587</v>
      </c>
      <c r="BD102" s="14">
        <v>5.7492441300000099</v>
      </c>
      <c r="BE102" s="14">
        <v>19.684191479999999</v>
      </c>
      <c r="BF102" s="14">
        <v>8.8287214100000106</v>
      </c>
      <c r="BG102" s="14">
        <v>12.380570799999999</v>
      </c>
      <c r="BH102" s="14">
        <v>12.86115667</v>
      </c>
      <c r="BI102" s="14">
        <v>14.958415179999999</v>
      </c>
      <c r="BJ102" s="14">
        <v>31.52769748</v>
      </c>
      <c r="BK102" s="14">
        <v>38.127716939999999</v>
      </c>
      <c r="BL102" s="14">
        <v>25.678964400000002</v>
      </c>
      <c r="BM102" s="14">
        <v>33.537982509999999</v>
      </c>
      <c r="BN102" s="14">
        <v>29.46388881</v>
      </c>
      <c r="BO102" s="14">
        <v>6.7335371899999998</v>
      </c>
      <c r="BP102" s="14">
        <v>14.11977688</v>
      </c>
      <c r="BQ102" s="14">
        <v>16.899350089999999</v>
      </c>
      <c r="BR102" s="14" t="s">
        <v>812</v>
      </c>
      <c r="BS102" s="7"/>
      <c r="BT102">
        <v>18.05825716</v>
      </c>
      <c r="CF102">
        <f>P102/$P$100*100</f>
        <v>28.069035225186408</v>
      </c>
      <c r="CG102">
        <f>R102/$R$100*100</f>
        <v>29.514202252051241</v>
      </c>
      <c r="CH102">
        <f>((R102/P102)-1)*100</f>
        <v>-5.0417527093235881</v>
      </c>
      <c r="CP102" t="s">
        <v>52</v>
      </c>
      <c r="CQ102">
        <v>1.0407081213697935</v>
      </c>
      <c r="CR102">
        <v>1.1364771380392213</v>
      </c>
      <c r="CS102">
        <v>0.66900523456529437</v>
      </c>
      <c r="CT102">
        <v>-0.18380611745640346</v>
      </c>
      <c r="CU102">
        <v>-0.1558200057307331</v>
      </c>
      <c r="CV102">
        <v>-0.76683599519887891</v>
      </c>
      <c r="CW102">
        <v>-0.38391995634919474</v>
      </c>
      <c r="DC102">
        <v>2017</v>
      </c>
    </row>
    <row r="103" spans="1:107" ht="18.75" customHeight="1" x14ac:dyDescent="0.25">
      <c r="A103" s="7"/>
      <c r="B103" s="12"/>
      <c r="C103" s="13" t="s">
        <v>155</v>
      </c>
      <c r="D103" s="12">
        <v>252.25186547999999</v>
      </c>
      <c r="E103" s="12">
        <v>177.24373180999999</v>
      </c>
      <c r="F103" s="12">
        <v>36.948382359999997</v>
      </c>
      <c r="G103" s="12">
        <v>57.16594954</v>
      </c>
      <c r="H103" s="12">
        <v>209.96986888000001</v>
      </c>
      <c r="I103" s="12">
        <v>176.24661935</v>
      </c>
      <c r="J103" s="12">
        <v>80.557317580000017</v>
      </c>
      <c r="K103" s="12">
        <v>97.951233820000013</v>
      </c>
      <c r="L103" s="12">
        <v>42.38489718000001</v>
      </c>
      <c r="M103" s="12">
        <v>82.089214600000005</v>
      </c>
      <c r="N103" s="12">
        <v>114.90146094000001</v>
      </c>
      <c r="O103" s="12">
        <v>239.52226975000002</v>
      </c>
      <c r="P103" s="12">
        <v>123.20198873000004</v>
      </c>
      <c r="Q103" s="12">
        <v>113.52516642999998</v>
      </c>
      <c r="R103" s="12">
        <v>97.985672010000044</v>
      </c>
      <c r="S103" s="12">
        <v>199.71661154999993</v>
      </c>
      <c r="T103" s="12">
        <v>88.403630849999971</v>
      </c>
      <c r="U103" s="12">
        <v>24.248072009999987</v>
      </c>
      <c r="V103" s="12">
        <v>59.712460489999998</v>
      </c>
      <c r="W103" s="12">
        <v>29.158064540000005</v>
      </c>
      <c r="X103" s="12">
        <v>25.549502429999993</v>
      </c>
      <c r="Y103" s="12">
        <v>12.42535923</v>
      </c>
      <c r="Z103" s="12">
        <v>156.94236605000003</v>
      </c>
      <c r="AA103" s="12">
        <v>251.05108904000014</v>
      </c>
      <c r="AB103" s="12">
        <v>143.07673926000001</v>
      </c>
      <c r="AC103" s="12">
        <v>111.40153671</v>
      </c>
      <c r="AD103" s="12">
        <v>82.32656772</v>
      </c>
      <c r="AE103" s="12">
        <v>162.36803406999999</v>
      </c>
      <c r="AF103" s="12">
        <v>74.173146590000002</v>
      </c>
      <c r="AG103" s="12">
        <v>77.44484885</v>
      </c>
      <c r="AH103" s="12">
        <v>30.761185260000001</v>
      </c>
      <c r="AI103" s="12">
        <v>117.02224556</v>
      </c>
      <c r="AJ103" s="12">
        <v>19.754571559999999</v>
      </c>
      <c r="AK103" s="12">
        <v>184.09133084000001</v>
      </c>
      <c r="AL103" s="12">
        <v>35.694426540000002</v>
      </c>
      <c r="AM103" s="12">
        <v>296.03290215999999</v>
      </c>
      <c r="AN103" s="12">
        <v>70.621484930000094</v>
      </c>
      <c r="AO103" s="12">
        <v>87.823158070000005</v>
      </c>
      <c r="AP103" s="12">
        <v>100.37493223</v>
      </c>
      <c r="AQ103" s="12">
        <v>82.000037489999997</v>
      </c>
      <c r="AR103" s="12">
        <v>239.16787009000001</v>
      </c>
      <c r="AS103" s="12">
        <v>77.501612230000006</v>
      </c>
      <c r="AT103" s="12">
        <v>70.842684219999995</v>
      </c>
      <c r="AU103" s="12">
        <v>142.52308833000001</v>
      </c>
      <c r="AV103" s="12">
        <v>74.288488180000002</v>
      </c>
      <c r="AW103" s="12">
        <v>126.70947319</v>
      </c>
      <c r="AX103" s="14">
        <v>84.24903424</v>
      </c>
      <c r="AY103" s="14">
        <v>113.60099829000001</v>
      </c>
      <c r="AZ103" s="14">
        <v>70.621484929999994</v>
      </c>
      <c r="BA103" s="14">
        <v>87.823158070000005</v>
      </c>
      <c r="BB103" s="14">
        <v>139.81390841999999</v>
      </c>
      <c r="BC103" s="14">
        <v>120.41244699000001</v>
      </c>
      <c r="BD103" s="14">
        <v>130.87594838999999</v>
      </c>
      <c r="BE103" s="14">
        <v>153.74183410000001</v>
      </c>
      <c r="BF103" s="14">
        <v>15.20862893</v>
      </c>
      <c r="BG103" s="14">
        <v>47.098805519999999</v>
      </c>
      <c r="BH103" s="14">
        <v>103.06657061999999</v>
      </c>
      <c r="BI103" s="14">
        <v>106.64276543</v>
      </c>
      <c r="BJ103" s="14">
        <v>76.194619309999993</v>
      </c>
      <c r="BK103" s="14">
        <v>206.89899061</v>
      </c>
      <c r="BL103" s="14">
        <v>162.02816372999999</v>
      </c>
      <c r="BM103" s="14">
        <v>126.20782475</v>
      </c>
      <c r="BN103" s="14">
        <v>242.57168285</v>
      </c>
      <c r="BO103" s="14">
        <v>107.14769477</v>
      </c>
      <c r="BP103" s="14">
        <v>181.59400113999999</v>
      </c>
      <c r="BQ103" s="14">
        <v>158.03753018</v>
      </c>
      <c r="BR103" s="14" t="s">
        <v>812</v>
      </c>
      <c r="BS103" s="7"/>
      <c r="BT103">
        <v>123.04191873000001</v>
      </c>
      <c r="CF103">
        <f>P103/$P$100*100</f>
        <v>46.419070715037506</v>
      </c>
      <c r="CG103">
        <f>R103/$R$100*100</f>
        <v>40.880121002215589</v>
      </c>
      <c r="CH103">
        <f>((R103/P103)-1)*100</f>
        <v>-20.46745915381457</v>
      </c>
      <c r="CX103" t="s">
        <v>7</v>
      </c>
      <c r="CY103" t="s">
        <v>8</v>
      </c>
      <c r="CZ103" t="s">
        <v>9</v>
      </c>
      <c r="DA103" t="s">
        <v>10</v>
      </c>
      <c r="DB103" t="s">
        <v>11</v>
      </c>
      <c r="DC103" t="s">
        <v>0</v>
      </c>
    </row>
    <row r="104" spans="1:107" ht="18.75" customHeight="1" x14ac:dyDescent="0.25">
      <c r="A104" s="7"/>
      <c r="B104" s="12"/>
      <c r="C104" s="13" t="s">
        <v>156</v>
      </c>
      <c r="D104" s="12">
        <v>23.024402930000001</v>
      </c>
      <c r="E104" s="12">
        <v>32.08890194</v>
      </c>
      <c r="F104" s="12">
        <v>27.907749260000003</v>
      </c>
      <c r="G104" s="12">
        <v>23.997602059999995</v>
      </c>
      <c r="H104" s="12">
        <v>18.282260259999997</v>
      </c>
      <c r="I104" s="12">
        <v>26.055951780000001</v>
      </c>
      <c r="J104" s="12">
        <v>32.69000716</v>
      </c>
      <c r="K104" s="12">
        <v>46.913506069999997</v>
      </c>
      <c r="L104" s="12">
        <v>32.113347419999997</v>
      </c>
      <c r="M104" s="12">
        <v>46.627928449999999</v>
      </c>
      <c r="N104" s="12">
        <v>25.486363230000002</v>
      </c>
      <c r="O104" s="12">
        <v>28.99975062</v>
      </c>
      <c r="P104" s="12">
        <v>46.821382299999996</v>
      </c>
      <c r="Q104" s="12">
        <v>34.982956299999998</v>
      </c>
      <c r="R104" s="12">
        <v>52.601838150000013</v>
      </c>
      <c r="S104" s="12">
        <v>47.430490579999997</v>
      </c>
      <c r="T104" s="12">
        <v>41.403503929999999</v>
      </c>
      <c r="U104" s="12">
        <v>47.226013430000002</v>
      </c>
      <c r="V104" s="12">
        <v>71.590606310000013</v>
      </c>
      <c r="W104" s="12">
        <v>51.136456759999987</v>
      </c>
      <c r="X104" s="12">
        <v>41.718900009999999</v>
      </c>
      <c r="Y104" s="12">
        <v>62.367599780000013</v>
      </c>
      <c r="Z104" s="12">
        <v>69.423772340000014</v>
      </c>
      <c r="AA104" s="12">
        <v>56.653785580000005</v>
      </c>
      <c r="AB104" s="12">
        <v>35.210644690000002</v>
      </c>
      <c r="AC104" s="12">
        <v>39.491718919999997</v>
      </c>
      <c r="AD104" s="12">
        <v>58.882059390000002</v>
      </c>
      <c r="AE104" s="12">
        <v>34.435116800000003</v>
      </c>
      <c r="AF104" s="12">
        <v>35.091591289999997</v>
      </c>
      <c r="AG104" s="12">
        <v>63.148701129999999</v>
      </c>
      <c r="AH104" s="12">
        <v>53.800355439999997</v>
      </c>
      <c r="AI104" s="12">
        <v>49.75102416</v>
      </c>
      <c r="AJ104" s="12">
        <v>49.813555579999999</v>
      </c>
      <c r="AK104" s="12">
        <v>41.19402942</v>
      </c>
      <c r="AL104" s="12">
        <v>47.79358715</v>
      </c>
      <c r="AM104" s="12">
        <v>29.713896819999999</v>
      </c>
      <c r="AN104" s="12">
        <v>38.603592519999999</v>
      </c>
      <c r="AO104" s="12">
        <v>38.080121329999997</v>
      </c>
      <c r="AP104" s="12">
        <v>43.11200762</v>
      </c>
      <c r="AQ104" s="12">
        <v>26.790263039999999</v>
      </c>
      <c r="AR104" s="12">
        <v>37.660853629999998</v>
      </c>
      <c r="AS104" s="12">
        <v>43.568501740000002</v>
      </c>
      <c r="AT104" s="12">
        <v>45.946378410000001</v>
      </c>
      <c r="AU104" s="12">
        <v>42.179341460000003</v>
      </c>
      <c r="AV104" s="12">
        <v>35.550792029999997</v>
      </c>
      <c r="AW104" s="12">
        <v>46.164480439999998</v>
      </c>
      <c r="AX104" s="14">
        <v>49.492490459999999</v>
      </c>
      <c r="AY104" s="14">
        <v>46.516877540000003</v>
      </c>
      <c r="AZ104" s="14">
        <v>38.603592519999999</v>
      </c>
      <c r="BA104" s="14">
        <v>38.080121329999997</v>
      </c>
      <c r="BB104" s="14">
        <v>39.590006260000003</v>
      </c>
      <c r="BC104" s="14">
        <v>26.71738895</v>
      </c>
      <c r="BD104" s="14">
        <v>55.40581263</v>
      </c>
      <c r="BE104" s="14">
        <v>53.409522510000002</v>
      </c>
      <c r="BF104" s="14">
        <v>39.428805519999997</v>
      </c>
      <c r="BG104" s="14">
        <v>48.128360749999999</v>
      </c>
      <c r="BH104" s="14">
        <v>32.73414099</v>
      </c>
      <c r="BI104" s="14">
        <v>44.793835870000002</v>
      </c>
      <c r="BJ104" s="14">
        <v>37.733436740000002</v>
      </c>
      <c r="BK104" s="14">
        <v>34.839349050000003</v>
      </c>
      <c r="BL104" s="14">
        <v>39.251703310000003</v>
      </c>
      <c r="BM104" s="14">
        <v>50.058510409999997</v>
      </c>
      <c r="BN104" s="14">
        <v>52.919798110000002</v>
      </c>
      <c r="BO104" s="14">
        <v>61.591402719999998</v>
      </c>
      <c r="BP104" s="14">
        <v>72.048348959999998</v>
      </c>
      <c r="BQ104" s="14">
        <v>61.785903910000002</v>
      </c>
      <c r="BR104" s="14" t="s">
        <v>812</v>
      </c>
      <c r="BS104" s="7"/>
      <c r="BT104">
        <v>26.173928230000001</v>
      </c>
      <c r="CF104">
        <f>P104/$P$100*100</f>
        <v>17.64099003890734</v>
      </c>
      <c r="CG104">
        <f>R104/$R$100*100</f>
        <v>21.945754561865964</v>
      </c>
      <c r="CH104">
        <f>((R104/P104)-1)*100</f>
        <v>12.345760774346083</v>
      </c>
      <c r="CX104">
        <v>-21.95537199965505</v>
      </c>
      <c r="CY104">
        <v>-50.48436850570296</v>
      </c>
      <c r="CZ104">
        <v>306.60269103695583</v>
      </c>
      <c r="DA104">
        <v>-34.956109736592914</v>
      </c>
      <c r="DB104">
        <v>181.14384954557704</v>
      </c>
      <c r="DC104" t="s">
        <v>12</v>
      </c>
    </row>
    <row r="105" spans="1:107" ht="18.75" customHeight="1" x14ac:dyDescent="0.25">
      <c r="A105" s="7"/>
      <c r="B105" s="12"/>
      <c r="C105" s="13" t="s">
        <v>157</v>
      </c>
      <c r="D105" s="12">
        <v>10.488397730000001</v>
      </c>
      <c r="E105" s="12">
        <v>7.5480142399999997</v>
      </c>
      <c r="F105" s="12">
        <v>6.96406875</v>
      </c>
      <c r="G105" s="12">
        <v>5.2925881099999996</v>
      </c>
      <c r="H105" s="12">
        <v>4.3493489000000007</v>
      </c>
      <c r="I105" s="12">
        <v>6.6403687400000004</v>
      </c>
      <c r="J105" s="12">
        <v>5.6395504400000007</v>
      </c>
      <c r="K105" s="12">
        <v>8.7077161100000016</v>
      </c>
      <c r="L105" s="12">
        <v>3.4493014999999998</v>
      </c>
      <c r="M105" s="12">
        <v>3.6977699699999995</v>
      </c>
      <c r="N105" s="12">
        <v>7.681019749999999</v>
      </c>
      <c r="O105" s="12">
        <v>6.8123335300000001</v>
      </c>
      <c r="P105" s="12">
        <v>8.3851073399999976</v>
      </c>
      <c r="Q105" s="12">
        <v>5.8835651700000025</v>
      </c>
      <c r="R105" s="12">
        <v>4.7266004400000003</v>
      </c>
      <c r="S105" s="12">
        <v>5.1174436499999985</v>
      </c>
      <c r="T105" s="12">
        <v>4.6522098000000005</v>
      </c>
      <c r="U105" s="12">
        <v>2.6326658799999993</v>
      </c>
      <c r="V105" s="12">
        <v>8.7651619400000005</v>
      </c>
      <c r="W105" s="12">
        <v>6.0987561899999987</v>
      </c>
      <c r="X105" s="12">
        <v>4.8076927399999976</v>
      </c>
      <c r="Y105" s="12">
        <v>4.8482127400000001</v>
      </c>
      <c r="Z105" s="12">
        <v>7.7131154199999994</v>
      </c>
      <c r="AA105" s="12">
        <v>7.8680759399999998</v>
      </c>
      <c r="AB105" s="12">
        <v>6.1838226599999997</v>
      </c>
      <c r="AC105" s="12">
        <v>4.2482777499999997</v>
      </c>
      <c r="AD105" s="12">
        <v>7.0494199899999996</v>
      </c>
      <c r="AE105" s="12">
        <v>6.1627281700000003</v>
      </c>
      <c r="AF105" s="12">
        <v>2.5068339499999999</v>
      </c>
      <c r="AG105" s="12">
        <v>4.15457097</v>
      </c>
      <c r="AH105" s="12">
        <v>8.4097812899999997</v>
      </c>
      <c r="AI105" s="12">
        <v>10.25935292</v>
      </c>
      <c r="AJ105" s="12">
        <v>7.6640144399999999</v>
      </c>
      <c r="AK105" s="12">
        <v>6.7864842100000002</v>
      </c>
      <c r="AL105" s="12">
        <v>9.5175791000000007</v>
      </c>
      <c r="AM105" s="12">
        <v>7.1653466999999997</v>
      </c>
      <c r="AN105" s="12">
        <v>8.26067076</v>
      </c>
      <c r="AO105" s="12">
        <v>5.5274505200000004</v>
      </c>
      <c r="AP105" s="12">
        <v>5.4086950800000002</v>
      </c>
      <c r="AQ105" s="12">
        <v>4.3653144900000003</v>
      </c>
      <c r="AR105" s="12">
        <v>2.9455885500000001</v>
      </c>
      <c r="AS105" s="12">
        <v>4.9248340300000004</v>
      </c>
      <c r="AT105" s="12">
        <v>5.7273408300000002</v>
      </c>
      <c r="AU105" s="12">
        <v>4.5424203099999998</v>
      </c>
      <c r="AV105" s="12">
        <v>2.5128489900000002</v>
      </c>
      <c r="AW105" s="12">
        <v>3.25235122</v>
      </c>
      <c r="AX105" s="14">
        <v>2.6378408200000001</v>
      </c>
      <c r="AY105" s="14">
        <v>6.3765484399999997</v>
      </c>
      <c r="AZ105" s="14">
        <v>8.26067076</v>
      </c>
      <c r="BA105" s="14">
        <v>5.5274505200000004</v>
      </c>
      <c r="BB105" s="14">
        <v>5.6741327999999998</v>
      </c>
      <c r="BC105" s="14">
        <v>2.3607140499999999</v>
      </c>
      <c r="BD105" s="14">
        <v>0.29310302999999999</v>
      </c>
      <c r="BE105" s="14">
        <v>2.0673246600000001</v>
      </c>
      <c r="BF105" s="14">
        <v>2.3736677400000001</v>
      </c>
      <c r="BG105" s="14">
        <v>2.8532240400000002</v>
      </c>
      <c r="BH105" s="14">
        <v>2.8307572900000002</v>
      </c>
      <c r="BI105" s="14">
        <v>6.3739085900000001</v>
      </c>
      <c r="BJ105" s="14">
        <v>4.7510784399999997</v>
      </c>
      <c r="BK105" s="14">
        <v>4.2371592400000004</v>
      </c>
      <c r="BL105" s="14">
        <v>3.2128125500000002</v>
      </c>
      <c r="BM105" s="14">
        <v>7.1922224499999903</v>
      </c>
      <c r="BN105" s="14">
        <v>2.4256056400000001</v>
      </c>
      <c r="BO105" s="14">
        <v>3.8524311299999998</v>
      </c>
      <c r="BP105" s="14">
        <v>2.18911678</v>
      </c>
      <c r="BQ105" s="14">
        <v>3.7670230999999998</v>
      </c>
      <c r="BR105" s="14" t="s">
        <v>812</v>
      </c>
      <c r="BS105" s="7"/>
      <c r="BT105">
        <v>2.3607140499999999</v>
      </c>
      <c r="CF105">
        <f>P105/$P$100*100</f>
        <v>3.159274412539264</v>
      </c>
      <c r="CG105">
        <f>R105/$R$100*100</f>
        <v>1.9719617567822134</v>
      </c>
      <c r="CH105">
        <f>((R105/P105)-1)*100</f>
        <v>-43.631008544727798</v>
      </c>
      <c r="CX105">
        <v>8.0960629043011298</v>
      </c>
      <c r="CY105">
        <v>37.872554453179511</v>
      </c>
      <c r="CZ105">
        <v>48.263502315582215</v>
      </c>
      <c r="DA105">
        <v>37.782696794467</v>
      </c>
      <c r="DB105">
        <v>88.39595802527684</v>
      </c>
      <c r="DC105">
        <v>86.941953709801567</v>
      </c>
    </row>
    <row r="106" spans="1:107" ht="18.75" customHeight="1" x14ac:dyDescent="0.25">
      <c r="A106" s="7"/>
      <c r="B106" s="12"/>
      <c r="C106" s="13" t="s">
        <v>158</v>
      </c>
      <c r="D106" s="12">
        <v>82.180351006768859</v>
      </c>
      <c r="E106" s="12">
        <v>-17.63942423624486</v>
      </c>
      <c r="F106" s="12">
        <v>-44.79363434571583</v>
      </c>
      <c r="G106" s="12">
        <v>25.752096420311155</v>
      </c>
      <c r="H106" s="12">
        <v>55.290576691696501</v>
      </c>
      <c r="I106" s="12">
        <v>-19.621794069596287</v>
      </c>
      <c r="J106" s="12">
        <v>-29.194485711984452</v>
      </c>
      <c r="K106" s="12">
        <v>27.248492720127217</v>
      </c>
      <c r="L106" s="12">
        <v>-43.01646213985785</v>
      </c>
      <c r="M106" s="12">
        <v>75.87510793324914</v>
      </c>
      <c r="N106" s="12">
        <v>20.537092295419825</v>
      </c>
      <c r="O106" s="12">
        <v>37.847850216174095</v>
      </c>
      <c r="P106" s="12">
        <v>-31.146112099390923</v>
      </c>
      <c r="Q106" s="12">
        <v>-15.093538951724295</v>
      </c>
      <c r="R106" s="12">
        <v>8.0156490524659461</v>
      </c>
      <c r="S106" s="12">
        <v>49.669786971630494</v>
      </c>
      <c r="T106" s="12">
        <v>-44.472270811070821</v>
      </c>
      <c r="U106" s="12">
        <v>-44.954653492435185</v>
      </c>
      <c r="V106" s="12">
        <v>74.022601923373117</v>
      </c>
      <c r="W106" s="12">
        <v>-22.245601629398127</v>
      </c>
      <c r="X106" s="12">
        <v>-11.090077651007435</v>
      </c>
      <c r="Y106" s="12">
        <v>22.283741336587791</v>
      </c>
      <c r="Z106" s="12">
        <v>103.18068836082274</v>
      </c>
      <c r="AA106" s="12">
        <v>11.46382729052069</v>
      </c>
      <c r="AB106" s="12" t="e">
        <v>#REF!</v>
      </c>
      <c r="AC106" s="12">
        <v>-16.26421235967004</v>
      </c>
      <c r="AD106" s="12">
        <v>-10.91128495377578</v>
      </c>
      <c r="AE106" s="12">
        <v>18.675725880129956</v>
      </c>
      <c r="AF106" s="12">
        <v>-42.642741023707153</v>
      </c>
      <c r="AG106" s="12">
        <v>31.864136778068787</v>
      </c>
      <c r="AH106" s="12">
        <v>-15.526266918139386</v>
      </c>
      <c r="AI106" s="12">
        <v>58.225445951240104</v>
      </c>
      <c r="AJ106" s="12">
        <v>-42.213687002568804</v>
      </c>
      <c r="AK106" s="12">
        <v>123.10081528932754</v>
      </c>
      <c r="AL106" s="12">
        <v>-39.405323620414926</v>
      </c>
      <c r="AM106" s="12">
        <v>126.12735894747971</v>
      </c>
      <c r="AN106" s="12">
        <v>-56.475170897717895</v>
      </c>
      <c r="AO106" s="12">
        <v>1.8033628280354153</v>
      </c>
      <c r="AP106" s="12">
        <v>12.742930128591979</v>
      </c>
      <c r="AQ106" s="12">
        <v>-29.517329759974054</v>
      </c>
      <c r="AR106" s="12">
        <v>110.88068462535344</v>
      </c>
      <c r="AS106" s="12">
        <v>-47.147502266165276</v>
      </c>
      <c r="AT106" s="12">
        <v>5.3014653901120479</v>
      </c>
      <c r="AU106" s="12">
        <v>52.107106048044315</v>
      </c>
      <c r="AV106" s="12">
        <v>-30.407818885210812</v>
      </c>
      <c r="AW106" s="12">
        <v>27.570196241553703</v>
      </c>
      <c r="AX106" s="14">
        <v>-19.569200866606764</v>
      </c>
      <c r="AY106" s="14">
        <v>25.640179690337295</v>
      </c>
      <c r="AZ106" s="14">
        <v>38.63358540359765</v>
      </c>
      <c r="BA106" s="14">
        <v>-16.094617805899492</v>
      </c>
      <c r="BB106" s="14">
        <v>-10.738446760745358</v>
      </c>
      <c r="BC106" s="14">
        <v>-18.630103838216517</v>
      </c>
      <c r="BD106" s="14">
        <v>11.962938430717118</v>
      </c>
      <c r="BE106" s="14">
        <v>17.084551313257812</v>
      </c>
      <c r="BF106" s="14">
        <v>-67.808715174995399</v>
      </c>
      <c r="BG106" s="14">
        <v>63.862006004533441</v>
      </c>
      <c r="BH106" s="14">
        <v>27.659092405794581</v>
      </c>
      <c r="BI106" s="14">
        <v>13.555475022909391</v>
      </c>
      <c r="BJ106" s="14">
        <v>-11.020710190106476</v>
      </c>
      <c r="BK106" s="14">
        <v>78.841016538970038</v>
      </c>
      <c r="BL106" s="14">
        <v>-15.934416333628787</v>
      </c>
      <c r="BM106" s="14">
        <v>-7.5879708071824981</v>
      </c>
      <c r="BN106" s="14">
        <v>47.732994146516482</v>
      </c>
      <c r="BO106" s="14">
        <v>-43.622256535002393</v>
      </c>
      <c r="BP106" s="14">
        <v>46.843812953676277</v>
      </c>
      <c r="BQ106" s="14">
        <v>-8.0930704453213274</v>
      </c>
      <c r="BR106" s="14" t="s">
        <v>812</v>
      </c>
      <c r="BS106" s="7"/>
      <c r="BU106">
        <f>((AJ99/AI99)-1)*100</f>
        <v>-42.213687002568804</v>
      </c>
      <c r="CG106">
        <f>R106/$R$100*100</f>
        <v>3.3441695755544822</v>
      </c>
      <c r="CH106">
        <f>((R106/P106)-1)*100</f>
        <v>-125.73563283560742</v>
      </c>
      <c r="CQ106">
        <v>2016</v>
      </c>
      <c r="CR106">
        <v>2017</v>
      </c>
    </row>
    <row r="107" spans="1:107" ht="18.75" customHeight="1" x14ac:dyDescent="0.2">
      <c r="A107" s="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7"/>
    </row>
    <row r="108" spans="1:107" s="74" customFormat="1" ht="18.75" customHeight="1" x14ac:dyDescent="0.25">
      <c r="A108" s="78"/>
      <c r="B108" s="77" t="s">
        <v>153</v>
      </c>
      <c r="C108" s="77"/>
      <c r="D108" s="77">
        <v>2998.4404606699982</v>
      </c>
      <c r="E108" s="77">
        <v>2886.2183393399987</v>
      </c>
      <c r="F108" s="77">
        <v>2869.6823077299996</v>
      </c>
      <c r="G108" s="77">
        <v>3095.8164059600012</v>
      </c>
      <c r="H108" s="77">
        <v>3342.640669020002</v>
      </c>
      <c r="I108" s="77">
        <v>2842.3888030199964</v>
      </c>
      <c r="J108" s="77">
        <v>2879.0795438099967</v>
      </c>
      <c r="K108" s="77">
        <v>3003.1381460100015</v>
      </c>
      <c r="L108" s="77">
        <v>2944.9763339699975</v>
      </c>
      <c r="M108" s="77">
        <v>3093.1967532900026</v>
      </c>
      <c r="N108" s="77">
        <v>2987.3149978400002</v>
      </c>
      <c r="O108" s="77">
        <v>3389.5409984747193</v>
      </c>
      <c r="P108" s="77">
        <v>3699.0109091599898</v>
      </c>
      <c r="Q108" s="77">
        <v>3563.8676530300004</v>
      </c>
      <c r="R108" s="77">
        <v>4379.3618875699703</v>
      </c>
      <c r="S108" s="77">
        <v>3575.8669452200197</v>
      </c>
      <c r="T108" s="77">
        <v>3411.03972664001</v>
      </c>
      <c r="U108" s="77">
        <v>3555.3272474699897</v>
      </c>
      <c r="V108" s="77">
        <v>4010.81427063001</v>
      </c>
      <c r="W108" s="77">
        <v>3982.13499039</v>
      </c>
      <c r="X108" s="77">
        <v>3649.0061304799747</v>
      </c>
      <c r="Y108" s="77">
        <v>3733.3867863500209</v>
      </c>
      <c r="Z108" s="77">
        <v>3974.6261123099948</v>
      </c>
      <c r="AA108" s="77">
        <v>4107.8316214500001</v>
      </c>
      <c r="AB108" s="77">
        <v>3703.4142058199973</v>
      </c>
      <c r="AC108" s="77">
        <v>3466.8671147800014</v>
      </c>
      <c r="AD108" s="77">
        <v>3101.8982951300013</v>
      </c>
      <c r="AE108" s="77">
        <v>1788.4761621599998</v>
      </c>
      <c r="AF108" s="77">
        <v>1535.8872804500011</v>
      </c>
      <c r="AG108" s="77">
        <v>2077.8326274600013</v>
      </c>
      <c r="AH108" s="77">
        <v>1896.7073857200012</v>
      </c>
      <c r="AI108" s="77">
        <v>2128.4944540099982</v>
      </c>
      <c r="AJ108" s="77">
        <v>1922.3506428499968</v>
      </c>
      <c r="AK108" s="77">
        <v>2021.6092507899998</v>
      </c>
      <c r="AL108" s="77">
        <v>2079.16349451</v>
      </c>
      <c r="AM108" s="77">
        <v>2520.7421580999962</v>
      </c>
      <c r="AN108" s="77">
        <v>2784.2046901099989</v>
      </c>
      <c r="AO108" s="77">
        <v>2757.4819840700006</v>
      </c>
      <c r="AP108" s="77">
        <v>2236.4850662100062</v>
      </c>
      <c r="AQ108" s="77">
        <v>2907.2454998000071</v>
      </c>
      <c r="AR108" s="77">
        <v>2931.4625060700009</v>
      </c>
      <c r="AS108" s="77">
        <v>2736.9068426900003</v>
      </c>
      <c r="AT108" s="77">
        <v>3273.743166149995</v>
      </c>
      <c r="AU108" s="77">
        <v>3466.3300304100044</v>
      </c>
      <c r="AV108" s="77">
        <v>3466.3300304100044</v>
      </c>
      <c r="AW108" s="77">
        <v>3800.4154045400142</v>
      </c>
      <c r="AX108" s="76">
        <v>4028.9784124099879</v>
      </c>
      <c r="AY108" s="76">
        <v>4492.59</v>
      </c>
      <c r="AZ108" s="76">
        <v>4138.2368348599884</v>
      </c>
      <c r="BA108" s="76">
        <v>3779.224828219988</v>
      </c>
      <c r="BB108" s="76">
        <v>3945.4906266000025</v>
      </c>
      <c r="BC108" s="76">
        <v>4715.4311259700007</v>
      </c>
      <c r="BD108" s="76">
        <v>4441.0415097800087</v>
      </c>
      <c r="BE108" s="76">
        <v>5239.1270300099823</v>
      </c>
      <c r="BF108" s="76">
        <v>4264.6062753600227</v>
      </c>
      <c r="BG108" s="76">
        <v>4836.8416578400074</v>
      </c>
      <c r="BH108" s="76">
        <v>4408.9336297400005</v>
      </c>
      <c r="BI108" s="76">
        <v>4252.8680895299949</v>
      </c>
      <c r="BJ108" s="76">
        <v>4560.8198227199882</v>
      </c>
      <c r="BK108" s="76">
        <v>5630.5010848499987</v>
      </c>
      <c r="BL108" s="76">
        <v>3919.1286154799964</v>
      </c>
      <c r="BM108" s="76">
        <v>4201.3751585799946</v>
      </c>
      <c r="BN108" s="76">
        <v>4313.0421750400237</v>
      </c>
      <c r="BO108" s="75">
        <v>4469.6623340299993</v>
      </c>
      <c r="BP108" s="75">
        <v>4623.00786658998</v>
      </c>
      <c r="BQ108" s="75">
        <v>3958.0241880499807</v>
      </c>
      <c r="BR108" s="75" t="s">
        <v>812</v>
      </c>
      <c r="BS108" s="78"/>
      <c r="CG108" s="74">
        <f>((P108/O108)-1)*100</f>
        <v>9.1301421291121834</v>
      </c>
      <c r="CH108" s="74">
        <f>((R108/P108)-1)*100</f>
        <v>18.392781073589259</v>
      </c>
      <c r="CQ108" s="74" t="s">
        <v>11</v>
      </c>
      <c r="CR108" s="74" t="s">
        <v>0</v>
      </c>
      <c r="CS108" s="74" t="s">
        <v>1</v>
      </c>
      <c r="CT108" s="74" t="s">
        <v>2</v>
      </c>
      <c r="CU108" s="74" t="s">
        <v>3</v>
      </c>
      <c r="CV108" s="74" t="s">
        <v>4</v>
      </c>
      <c r="CW108" s="74" t="s">
        <v>5</v>
      </c>
    </row>
    <row r="109" spans="1:107" ht="18.75" customHeight="1" x14ac:dyDescent="0.25">
      <c r="A109" s="7"/>
      <c r="B109" s="12"/>
      <c r="C109" s="13" t="s">
        <v>159</v>
      </c>
      <c r="D109" s="12">
        <v>582.203333549999</v>
      </c>
      <c r="E109" s="12">
        <v>537.50873682999963</v>
      </c>
      <c r="F109" s="12">
        <v>700.26381605999904</v>
      </c>
      <c r="G109" s="12">
        <v>601.20551441000043</v>
      </c>
      <c r="H109" s="12">
        <v>601.9521685800006</v>
      </c>
      <c r="I109" s="12">
        <v>500.63401395000028</v>
      </c>
      <c r="J109" s="12">
        <v>600.86734314000012</v>
      </c>
      <c r="K109" s="12">
        <v>582.00386359000083</v>
      </c>
      <c r="L109" s="12">
        <v>603.9503280299997</v>
      </c>
      <c r="M109" s="12">
        <v>633.09805127000152</v>
      </c>
      <c r="N109" s="12">
        <v>612.13484257000016</v>
      </c>
      <c r="O109" s="12">
        <v>699.41730832469602</v>
      </c>
      <c r="P109" s="12">
        <v>666.08331638999903</v>
      </c>
      <c r="Q109" s="12">
        <v>555.49603046999903</v>
      </c>
      <c r="R109" s="12">
        <v>610.88556753</v>
      </c>
      <c r="S109" s="12">
        <v>638.80243507999899</v>
      </c>
      <c r="T109" s="12">
        <v>633.18123098999797</v>
      </c>
      <c r="U109" s="12">
        <v>523.42118876000097</v>
      </c>
      <c r="V109" s="12">
        <v>518.08971385999996</v>
      </c>
      <c r="W109" s="12">
        <v>607.67481659999896</v>
      </c>
      <c r="X109" s="12">
        <v>534.94648179999672</v>
      </c>
      <c r="Y109" s="12">
        <v>593.64447672000642</v>
      </c>
      <c r="Z109" s="12">
        <v>627.94001320999996</v>
      </c>
      <c r="AA109" s="12">
        <v>718.62981075998368</v>
      </c>
      <c r="AB109" s="12">
        <v>785.364965539997</v>
      </c>
      <c r="AC109" s="12">
        <v>675.05103002000101</v>
      </c>
      <c r="AD109" s="12">
        <v>679.52441012000202</v>
      </c>
      <c r="AE109" s="12">
        <v>456.80586374000001</v>
      </c>
      <c r="AF109" s="12">
        <v>379.491371149999</v>
      </c>
      <c r="AG109" s="12">
        <v>303.68254935000101</v>
      </c>
      <c r="AH109" s="12">
        <v>252.67767613999999</v>
      </c>
      <c r="AI109" s="12">
        <v>356.48471727999998</v>
      </c>
      <c r="AJ109" s="12">
        <v>339.44440018</v>
      </c>
      <c r="AK109" s="12">
        <v>368.34534328000001</v>
      </c>
      <c r="AL109" s="12">
        <v>435.92781917999997</v>
      </c>
      <c r="AM109" s="12">
        <v>686.21990695999796</v>
      </c>
      <c r="AN109" s="12">
        <v>687.91217791999895</v>
      </c>
      <c r="AO109" s="12">
        <v>679.028769729999</v>
      </c>
      <c r="AP109" s="12">
        <v>837.27714308000395</v>
      </c>
      <c r="AQ109" s="12">
        <v>816.384938869998</v>
      </c>
      <c r="AR109" s="12">
        <v>638.65673155000104</v>
      </c>
      <c r="AS109" s="12">
        <v>560.24098526000205</v>
      </c>
      <c r="AT109" s="12">
        <v>649.76252625999496</v>
      </c>
      <c r="AU109" s="12">
        <v>649.76252625999496</v>
      </c>
      <c r="AV109" s="12">
        <v>588.25626718000399</v>
      </c>
      <c r="AW109" s="12">
        <v>794.44354195999995</v>
      </c>
      <c r="AX109" s="14">
        <v>885.04910975999701</v>
      </c>
      <c r="AY109" s="14">
        <v>988.11</v>
      </c>
      <c r="AZ109" s="14">
        <v>687.91217791999895</v>
      </c>
      <c r="BA109" s="14">
        <v>679.028769729999</v>
      </c>
      <c r="BB109" s="14">
        <v>909.35995040999205</v>
      </c>
      <c r="BC109" s="14">
        <v>859.72721715999899</v>
      </c>
      <c r="BD109" s="14">
        <v>913.12580011999898</v>
      </c>
      <c r="BE109" s="14">
        <v>801.04034712999601</v>
      </c>
      <c r="BF109" s="14">
        <v>743.81983334000404</v>
      </c>
      <c r="BG109" s="14">
        <v>844.17754794999803</v>
      </c>
      <c r="BH109" s="14">
        <v>821.66742919999899</v>
      </c>
      <c r="BI109" s="14">
        <v>914.28851574999499</v>
      </c>
      <c r="BJ109" s="14">
        <v>881.02611850999995</v>
      </c>
      <c r="BK109" s="14">
        <v>1024.9533277400001</v>
      </c>
      <c r="BL109" s="14">
        <v>839.06109728999604</v>
      </c>
      <c r="BM109" s="14">
        <v>867.04251974999397</v>
      </c>
      <c r="BN109" s="14">
        <v>934.00512245000505</v>
      </c>
      <c r="BO109" s="14">
        <v>819.09594929000605</v>
      </c>
      <c r="BP109" s="14">
        <v>832.06266200000698</v>
      </c>
      <c r="BQ109" s="14">
        <v>661.02375371999995</v>
      </c>
      <c r="BR109" s="14" t="s">
        <v>812</v>
      </c>
      <c r="BS109" s="7"/>
      <c r="CH109">
        <f>((R109/P109)-1)*100</f>
        <v>-8.2869135890021539</v>
      </c>
      <c r="CP109" t="s">
        <v>29</v>
      </c>
      <c r="CQ109">
        <v>62.566489470325202</v>
      </c>
      <c r="CR109">
        <v>39.523000377911288</v>
      </c>
      <c r="CS109">
        <v>29.102907613935255</v>
      </c>
      <c r="CT109">
        <v>20.998286369269557</v>
      </c>
      <c r="CU109">
        <v>22.62519142848004</v>
      </c>
      <c r="CV109">
        <v>32.2441601680598</v>
      </c>
      <c r="CW109">
        <v>30.74434755186811</v>
      </c>
    </row>
    <row r="110" spans="1:107" ht="18.75" customHeight="1" x14ac:dyDescent="0.25">
      <c r="A110" s="7"/>
      <c r="B110" s="12"/>
      <c r="C110" s="13" t="s">
        <v>160</v>
      </c>
      <c r="D110" s="12">
        <v>362.93389248</v>
      </c>
      <c r="E110" s="12">
        <v>304.13602250999998</v>
      </c>
      <c r="F110" s="12">
        <v>443.05555062999991</v>
      </c>
      <c r="G110" s="12">
        <v>432.85223347999988</v>
      </c>
      <c r="H110" s="12">
        <v>470.38389242</v>
      </c>
      <c r="I110" s="12">
        <v>464.94352320000002</v>
      </c>
      <c r="J110" s="12">
        <v>218.18455998999997</v>
      </c>
      <c r="K110" s="12">
        <v>406.40594412000002</v>
      </c>
      <c r="L110" s="12">
        <v>488.66836686999994</v>
      </c>
      <c r="M110" s="12">
        <v>395.29824296999993</v>
      </c>
      <c r="N110" s="12">
        <v>482.62373256000018</v>
      </c>
      <c r="O110" s="12">
        <v>377.53644668999999</v>
      </c>
      <c r="P110" s="12">
        <v>608.81744399000002</v>
      </c>
      <c r="Q110" s="12">
        <v>703.94585211000003</v>
      </c>
      <c r="R110" s="12">
        <v>507.47374167999999</v>
      </c>
      <c r="S110" s="12">
        <v>622.25623312000005</v>
      </c>
      <c r="T110" s="12">
        <v>489.98211967999998</v>
      </c>
      <c r="U110" s="12">
        <v>599.28292353000097</v>
      </c>
      <c r="V110" s="12">
        <v>697.19070736000003</v>
      </c>
      <c r="W110" s="12">
        <v>685.16729619</v>
      </c>
      <c r="X110" s="12">
        <v>557.19322057000056</v>
      </c>
      <c r="Y110" s="12">
        <v>593.4188805499997</v>
      </c>
      <c r="Z110" s="12">
        <v>611.32893284999989</v>
      </c>
      <c r="AA110" s="12">
        <v>563.7449019300002</v>
      </c>
      <c r="AB110" s="12">
        <v>630.14062620000004</v>
      </c>
      <c r="AC110" s="12">
        <v>682.73143210000001</v>
      </c>
      <c r="AD110" s="12">
        <v>419.51704603000002</v>
      </c>
      <c r="AE110" s="12">
        <v>294.58642000999998</v>
      </c>
      <c r="AF110" s="12">
        <v>113.18634777</v>
      </c>
      <c r="AG110" s="12">
        <v>216.53707032</v>
      </c>
      <c r="AH110" s="12">
        <v>357.37483827</v>
      </c>
      <c r="AI110" s="12">
        <v>246.68108269000001</v>
      </c>
      <c r="AJ110" s="12">
        <v>213.82340556</v>
      </c>
      <c r="AK110" s="12">
        <v>330.63781548999998</v>
      </c>
      <c r="AL110" s="12">
        <v>314.17382108999999</v>
      </c>
      <c r="AM110" s="12">
        <v>257.87884788999997</v>
      </c>
      <c r="AN110" s="12">
        <v>523.25275166999995</v>
      </c>
      <c r="AO110" s="12">
        <v>470.98401515</v>
      </c>
      <c r="AP110" s="12">
        <v>583.04844563999995</v>
      </c>
      <c r="AQ110" s="12">
        <v>449.11755090000003</v>
      </c>
      <c r="AR110" s="12">
        <v>529.55504446999998</v>
      </c>
      <c r="AS110" s="12">
        <v>443.59844466999999</v>
      </c>
      <c r="AT110" s="12">
        <v>536.58303876000002</v>
      </c>
      <c r="AU110" s="12">
        <v>536.58303876000002</v>
      </c>
      <c r="AV110" s="12">
        <v>726.64836369</v>
      </c>
      <c r="AW110" s="12">
        <v>660.63460419</v>
      </c>
      <c r="AX110" s="14">
        <v>609.95017513000005</v>
      </c>
      <c r="AY110" s="14">
        <v>869.87</v>
      </c>
      <c r="AZ110" s="14">
        <v>523.25275166999995</v>
      </c>
      <c r="BA110" s="14">
        <v>470.98401515</v>
      </c>
      <c r="BB110" s="14">
        <v>805.05412149999995</v>
      </c>
      <c r="BC110" s="14">
        <v>1651.7257067</v>
      </c>
      <c r="BD110" s="14">
        <v>1070.7150676799999</v>
      </c>
      <c r="BE110" s="14">
        <v>1358.0999499500001</v>
      </c>
      <c r="BF110" s="14">
        <v>954.94627920000096</v>
      </c>
      <c r="BG110" s="14">
        <v>1315.08688665</v>
      </c>
      <c r="BH110" s="14">
        <v>990.56049185999996</v>
      </c>
      <c r="BI110" s="14">
        <v>868.01052863999996</v>
      </c>
      <c r="BJ110" s="14">
        <v>1064.92102815</v>
      </c>
      <c r="BK110" s="14">
        <v>1118.06608188</v>
      </c>
      <c r="BL110" s="14">
        <v>820.00774121999996</v>
      </c>
      <c r="BM110" s="14">
        <v>967.93498498999998</v>
      </c>
      <c r="BN110" s="14">
        <v>758.28779806</v>
      </c>
      <c r="BO110" s="14">
        <v>888.50351495999996</v>
      </c>
      <c r="BP110" s="14">
        <v>903.11587924000003</v>
      </c>
      <c r="BQ110" s="14">
        <v>969.91014691999897</v>
      </c>
      <c r="BR110" s="14" t="s">
        <v>812</v>
      </c>
      <c r="BS110" s="7"/>
      <c r="CH110">
        <f>((R110/P110)-1)*100</f>
        <v>-16.645991883186685</v>
      </c>
      <c r="CP110" t="s">
        <v>56</v>
      </c>
      <c r="CQ110">
        <v>209.27132391349605</v>
      </c>
      <c r="CR110">
        <v>194.98247240668491</v>
      </c>
      <c r="CS110">
        <v>187.81313416886289</v>
      </c>
      <c r="CT110">
        <v>186.73709502066058</v>
      </c>
      <c r="CU110">
        <v>201.26228097516577</v>
      </c>
      <c r="CV110">
        <v>217.26621183100428</v>
      </c>
      <c r="CW110">
        <v>184.66063362156899</v>
      </c>
      <c r="DC110">
        <v>2017</v>
      </c>
    </row>
    <row r="111" spans="1:107" ht="18.75" customHeight="1" x14ac:dyDescent="0.25">
      <c r="A111" s="7"/>
      <c r="B111" s="12"/>
      <c r="C111" s="13" t="s">
        <v>161</v>
      </c>
      <c r="D111" s="12">
        <v>748.75290868999934</v>
      </c>
      <c r="E111" s="12">
        <v>650.35278802999972</v>
      </c>
      <c r="F111" s="12">
        <v>461.95285387999951</v>
      </c>
      <c r="G111" s="12">
        <v>572.68923315000052</v>
      </c>
      <c r="H111" s="12">
        <v>599.17343920999986</v>
      </c>
      <c r="I111" s="12">
        <v>537.49456476999956</v>
      </c>
      <c r="J111" s="12">
        <v>548.72402189999957</v>
      </c>
      <c r="K111" s="12">
        <v>492.96134933000042</v>
      </c>
      <c r="L111" s="12">
        <v>459.94342628999993</v>
      </c>
      <c r="M111" s="12">
        <v>507.68117416000001</v>
      </c>
      <c r="N111" s="12">
        <v>549.53732369999864</v>
      </c>
      <c r="O111" s="12">
        <v>681.2850500699999</v>
      </c>
      <c r="P111" s="12">
        <v>646.47931148999999</v>
      </c>
      <c r="Q111" s="12">
        <v>690.99638459000005</v>
      </c>
      <c r="R111" s="12">
        <v>1319.1076105499999</v>
      </c>
      <c r="S111" s="12">
        <v>583.49555058999897</v>
      </c>
      <c r="T111" s="12">
        <v>654.46197697000002</v>
      </c>
      <c r="U111" s="12">
        <v>599.91033124</v>
      </c>
      <c r="V111" s="12">
        <v>849.06169187000205</v>
      </c>
      <c r="W111" s="12">
        <v>659.63099072</v>
      </c>
      <c r="X111" s="12">
        <v>628.85139462000348</v>
      </c>
      <c r="Y111" s="12">
        <v>657.51922709999917</v>
      </c>
      <c r="Z111" s="12">
        <v>614.37396392999801</v>
      </c>
      <c r="AA111" s="12">
        <v>613.59314291999817</v>
      </c>
      <c r="AB111" s="12">
        <v>669.30053053999995</v>
      </c>
      <c r="AC111" s="12">
        <v>659.42089117</v>
      </c>
      <c r="AD111" s="12">
        <v>588.50803776999896</v>
      </c>
      <c r="AE111" s="12">
        <v>213.75337848999999</v>
      </c>
      <c r="AF111" s="12">
        <v>295.94086523999999</v>
      </c>
      <c r="AG111" s="12">
        <v>405.35196616000002</v>
      </c>
      <c r="AH111" s="12">
        <v>372.63147084000002</v>
      </c>
      <c r="AI111" s="12">
        <v>538.70365321999998</v>
      </c>
      <c r="AJ111" s="12">
        <v>458.19074837000102</v>
      </c>
      <c r="AK111" s="12">
        <v>397.33254431</v>
      </c>
      <c r="AL111" s="12">
        <v>439.673110610001</v>
      </c>
      <c r="AM111" s="12">
        <v>467.700864739998</v>
      </c>
      <c r="AN111" s="12">
        <v>459.80388816999999</v>
      </c>
      <c r="AO111" s="12">
        <v>535.96300125000198</v>
      </c>
      <c r="AP111" s="12">
        <v>637.48578057000202</v>
      </c>
      <c r="AQ111" s="12">
        <v>511.01951095999902</v>
      </c>
      <c r="AR111" s="12">
        <v>534.37220921999995</v>
      </c>
      <c r="AS111" s="12">
        <v>588.070052589998</v>
      </c>
      <c r="AT111" s="12">
        <v>650.27094751000004</v>
      </c>
      <c r="AU111" s="12">
        <v>650.27094751000004</v>
      </c>
      <c r="AV111" s="12">
        <v>739.87017622999997</v>
      </c>
      <c r="AW111" s="12">
        <v>872.19350818000396</v>
      </c>
      <c r="AX111" s="14">
        <v>696.47846646000096</v>
      </c>
      <c r="AY111" s="14">
        <v>778.38</v>
      </c>
      <c r="AZ111" s="14">
        <v>459.80388816999999</v>
      </c>
      <c r="BA111" s="14">
        <v>535.96300125000198</v>
      </c>
      <c r="BB111" s="14">
        <v>692.50544973000001</v>
      </c>
      <c r="BC111" s="14">
        <v>715.54705730000205</v>
      </c>
      <c r="BD111" s="14">
        <v>795.34056540999995</v>
      </c>
      <c r="BE111" s="14">
        <v>925.946582189997</v>
      </c>
      <c r="BF111" s="14">
        <v>734.39570470999797</v>
      </c>
      <c r="BG111" s="14">
        <v>847.54971448999902</v>
      </c>
      <c r="BH111" s="14">
        <v>727.53333038000198</v>
      </c>
      <c r="BI111" s="14">
        <v>760.98901406000004</v>
      </c>
      <c r="BJ111" s="14">
        <v>748.09888639999895</v>
      </c>
      <c r="BK111" s="14">
        <v>828.38119737999898</v>
      </c>
      <c r="BL111" s="14">
        <v>728.07073416000003</v>
      </c>
      <c r="BM111" s="14">
        <v>753.390100300001</v>
      </c>
      <c r="BN111" s="14">
        <v>595.94015452999997</v>
      </c>
      <c r="BO111" s="14">
        <v>728.76804153000103</v>
      </c>
      <c r="BP111" s="14">
        <v>824.12932079999803</v>
      </c>
      <c r="BQ111" s="14">
        <v>699.70334893000199</v>
      </c>
      <c r="BR111" s="14" t="s">
        <v>812</v>
      </c>
      <c r="BS111" s="7"/>
      <c r="CH111">
        <f>((R111/P111)-1)*100</f>
        <v>104.04482975792865</v>
      </c>
      <c r="CP111" t="s">
        <v>29</v>
      </c>
      <c r="CQ111">
        <v>2010</v>
      </c>
      <c r="CX111" t="s">
        <v>7</v>
      </c>
      <c r="CY111" t="s">
        <v>8</v>
      </c>
      <c r="CZ111" t="s">
        <v>9</v>
      </c>
      <c r="DA111" t="s">
        <v>10</v>
      </c>
      <c r="DB111" t="s">
        <v>11</v>
      </c>
      <c r="DC111" t="s">
        <v>0</v>
      </c>
    </row>
    <row r="112" spans="1:107" ht="18.75" customHeight="1" x14ac:dyDescent="0.25">
      <c r="A112" s="7"/>
      <c r="B112" s="12"/>
      <c r="C112" s="13" t="s">
        <v>162</v>
      </c>
      <c r="D112" s="12">
        <v>100.83801664999999</v>
      </c>
      <c r="E112" s="12">
        <v>136.80622233</v>
      </c>
      <c r="F112" s="12">
        <v>137.97863606000001</v>
      </c>
      <c r="G112" s="12">
        <v>150.92848607000002</v>
      </c>
      <c r="H112" s="12">
        <v>274.7178292000001</v>
      </c>
      <c r="I112" s="12">
        <v>160.92712997999996</v>
      </c>
      <c r="J112" s="12">
        <v>112.02461123999998</v>
      </c>
      <c r="K112" s="12">
        <v>108.10758382999995</v>
      </c>
      <c r="L112" s="12">
        <v>178.38270460000001</v>
      </c>
      <c r="M112" s="12">
        <v>106.72454763000003</v>
      </c>
      <c r="N112" s="12">
        <v>77.886062240000015</v>
      </c>
      <c r="O112" s="12">
        <v>261.9967006</v>
      </c>
      <c r="P112" s="12">
        <v>168.06641278000001</v>
      </c>
      <c r="Q112" s="12">
        <v>124.66045076</v>
      </c>
      <c r="R112" s="12">
        <v>243.70423735</v>
      </c>
      <c r="S112" s="12">
        <v>108.55512432</v>
      </c>
      <c r="T112" s="12">
        <v>90.229748580000006</v>
      </c>
      <c r="U112" s="12">
        <v>229.26789436000001</v>
      </c>
      <c r="V112" s="12">
        <v>112.29081945999999</v>
      </c>
      <c r="W112" s="12">
        <v>184.55472678999999</v>
      </c>
      <c r="X112" s="12">
        <v>161.83175891999997</v>
      </c>
      <c r="Y112" s="12">
        <v>273.22900150999948</v>
      </c>
      <c r="Z112" s="12">
        <v>437.0984287099995</v>
      </c>
      <c r="AA112" s="12">
        <v>522.28914845999952</v>
      </c>
      <c r="AB112" s="12">
        <v>169.36596713</v>
      </c>
      <c r="AC112" s="12">
        <v>134.70042337999999</v>
      </c>
      <c r="AD112" s="12">
        <v>82.264962159999996</v>
      </c>
      <c r="AE112" s="12">
        <v>34.32111158</v>
      </c>
      <c r="AF112" s="12">
        <v>37.87526664</v>
      </c>
      <c r="AG112" s="12">
        <v>56.246561319999998</v>
      </c>
      <c r="AH112" s="12">
        <v>37.364851729999998</v>
      </c>
      <c r="AI112" s="12">
        <v>35.972764890000001</v>
      </c>
      <c r="AJ112" s="12">
        <v>31.780567730000001</v>
      </c>
      <c r="AK112" s="12">
        <v>55.596842539999997</v>
      </c>
      <c r="AL112" s="12">
        <v>117.75252214</v>
      </c>
      <c r="AM112" s="12">
        <v>62.518309410000001</v>
      </c>
      <c r="AN112" s="12">
        <v>103.227662</v>
      </c>
      <c r="AO112" s="12">
        <v>73.141326280000001</v>
      </c>
      <c r="AP112" s="12">
        <v>178.67369692</v>
      </c>
      <c r="AQ112" s="12">
        <v>84.320298480000105</v>
      </c>
      <c r="AR112" s="12">
        <v>74.755373830000096</v>
      </c>
      <c r="AS112" s="12">
        <v>106.1512444</v>
      </c>
      <c r="AT112" s="12">
        <v>189.65534321000001</v>
      </c>
      <c r="AU112" s="12">
        <v>189.65534321000001</v>
      </c>
      <c r="AV112" s="12">
        <v>202.79813540999999</v>
      </c>
      <c r="AW112" s="12">
        <v>142.73486428999999</v>
      </c>
      <c r="AX112" s="14">
        <v>304.90490495</v>
      </c>
      <c r="AY112" s="14">
        <v>193.67</v>
      </c>
      <c r="AZ112" s="14">
        <v>103.227662</v>
      </c>
      <c r="BA112" s="14">
        <v>73.141326280000101</v>
      </c>
      <c r="BB112" s="14">
        <v>180.32024634999999</v>
      </c>
      <c r="BC112" s="14">
        <v>162.75378449999999</v>
      </c>
      <c r="BD112" s="14">
        <v>247.31865962000001</v>
      </c>
      <c r="BE112" s="14">
        <v>483.76605960999899</v>
      </c>
      <c r="BF112" s="14">
        <v>199.37467613000001</v>
      </c>
      <c r="BG112" s="14">
        <v>208.03903248</v>
      </c>
      <c r="BH112" s="14">
        <v>176.88213264000001</v>
      </c>
      <c r="BI112" s="14">
        <v>176.19459146</v>
      </c>
      <c r="BJ112" s="14">
        <v>287.32905177999902</v>
      </c>
      <c r="BK112" s="14">
        <v>935.40381164999997</v>
      </c>
      <c r="BL112" s="14">
        <v>131.95882422</v>
      </c>
      <c r="BM112" s="14">
        <v>175.66756430000001</v>
      </c>
      <c r="BN112" s="14">
        <v>484.67199573999898</v>
      </c>
      <c r="BO112" s="14">
        <v>357.45066288999999</v>
      </c>
      <c r="BP112" s="14">
        <v>257.54190183999901</v>
      </c>
      <c r="BQ112" s="14">
        <v>209.32304415999999</v>
      </c>
      <c r="BR112" s="14" t="s">
        <v>812</v>
      </c>
      <c r="BS112" s="7"/>
      <c r="CH112">
        <f>((R112/P112)-1)*100</f>
        <v>45.004723620186013</v>
      </c>
      <c r="CQ112" t="s">
        <v>3</v>
      </c>
      <c r="CR112" t="s">
        <v>4</v>
      </c>
      <c r="CS112" t="s">
        <v>5</v>
      </c>
      <c r="CT112" t="s">
        <v>6</v>
      </c>
      <c r="CU112" t="s">
        <v>7</v>
      </c>
      <c r="CV112" t="s">
        <v>8</v>
      </c>
      <c r="CW112" t="s">
        <v>9</v>
      </c>
      <c r="CX112">
        <v>-0.36722627317347012</v>
      </c>
      <c r="CY112">
        <v>0.39042711789759693</v>
      </c>
      <c r="CZ112">
        <v>1.2025995861928074</v>
      </c>
      <c r="DA112">
        <v>1.0963335089493638</v>
      </c>
      <c r="DB112">
        <v>1.8253800545742414</v>
      </c>
      <c r="DC112">
        <v>2.0340500931323842</v>
      </c>
    </row>
    <row r="113" spans="1:130" ht="18.75" customHeight="1" x14ac:dyDescent="0.25">
      <c r="A113" s="7"/>
      <c r="B113" s="12"/>
      <c r="C113" s="13" t="s">
        <v>163</v>
      </c>
      <c r="D113" s="12">
        <v>-6.8097271426600496</v>
      </c>
      <c r="E113" s="12">
        <v>-3.742682998111746</v>
      </c>
      <c r="F113" s="12">
        <v>-0.57293072338319151</v>
      </c>
      <c r="G113" s="12">
        <v>7.8801091542735957</v>
      </c>
      <c r="H113" s="12">
        <v>7.9728327101316498</v>
      </c>
      <c r="I113" s="12">
        <v>-14.965768550487656</v>
      </c>
      <c r="J113" s="12">
        <v>1.2908417297104791</v>
      </c>
      <c r="K113" s="12">
        <v>4.3089675124374338</v>
      </c>
      <c r="L113" s="12">
        <v>-1.9367011843021031</v>
      </c>
      <c r="M113" s="12">
        <v>5.0329918651738526</v>
      </c>
      <c r="N113" s="12">
        <v>-3.4230527152009915</v>
      </c>
      <c r="O113" s="12">
        <v>13.464465612951827</v>
      </c>
      <c r="P113" s="12">
        <v>9.1301421291121834</v>
      </c>
      <c r="Q113" s="12">
        <v>-3.6534970955432788</v>
      </c>
      <c r="R113" s="12">
        <v>22.882281665163305</v>
      </c>
      <c r="S113" s="12">
        <v>-18.347306365124251</v>
      </c>
      <c r="T113" s="12">
        <v>-4.6094337710283035</v>
      </c>
      <c r="U113" s="12">
        <v>4.2300158424747547</v>
      </c>
      <c r="V113" s="12">
        <v>12.811395167186079</v>
      </c>
      <c r="W113" s="12">
        <v>-0.71504882312850571</v>
      </c>
      <c r="X113" s="12">
        <v>-8.365584308767982</v>
      </c>
      <c r="Y113" s="12">
        <v>2.312428449084214</v>
      </c>
      <c r="Z113" s="12">
        <v>6.4616751428486108</v>
      </c>
      <c r="AA113" s="12">
        <v>3.351397222683361</v>
      </c>
      <c r="AB113" s="12" t="e">
        <v>#REF!</v>
      </c>
      <c r="AC113" s="12">
        <v>-6.3872707154456805</v>
      </c>
      <c r="AD113" s="12">
        <v>-10.527338013449071</v>
      </c>
      <c r="AE113" s="12">
        <v>-42.342527317290902</v>
      </c>
      <c r="AF113" s="12">
        <v>-14.123133819404066</v>
      </c>
      <c r="AG113" s="12">
        <v>35.285489625984482</v>
      </c>
      <c r="AH113" s="12">
        <v>-8.7170275096417384</v>
      </c>
      <c r="AI113" s="12">
        <v>12.220496953567217</v>
      </c>
      <c r="AJ113" s="12">
        <v>-9.6849588107516418</v>
      </c>
      <c r="AK113" s="12">
        <v>5.1633976511614055</v>
      </c>
      <c r="AL113" s="12">
        <v>2.8469519368052643</v>
      </c>
      <c r="AM113" s="12">
        <v>21.238284759999782</v>
      </c>
      <c r="AN113" s="12">
        <v>10.451784255815632</v>
      </c>
      <c r="AO113" s="12">
        <v>-0.95979674680249927</v>
      </c>
      <c r="AP113" s="12">
        <v>-18.893937326510148</v>
      </c>
      <c r="AQ113" s="12">
        <v>29.991724233897308</v>
      </c>
      <c r="AR113" s="12">
        <v>0.83298800433810882</v>
      </c>
      <c r="AS113" s="12">
        <v>-6.6368122729574708</v>
      </c>
      <c r="AT113" s="12">
        <v>19.614709389683107</v>
      </c>
      <c r="AU113" s="12">
        <v>5.8827725476857218</v>
      </c>
      <c r="AV113" s="12">
        <v>0</v>
      </c>
      <c r="AW113" s="12">
        <v>9.6380140147963154</v>
      </c>
      <c r="AX113" s="14">
        <v>6.0141585469033254</v>
      </c>
      <c r="AY113" s="14">
        <v>11.506926573793596</v>
      </c>
      <c r="AZ113" s="24">
        <v>0.63256519764405383</v>
      </c>
      <c r="BA113" s="14">
        <v>-8.6754823604035529</v>
      </c>
      <c r="BB113" s="14">
        <v>4.3994683020307512</v>
      </c>
      <c r="BC113" s="14">
        <v>19.514442492377391</v>
      </c>
      <c r="BD113" s="14">
        <v>-5.8189719849539356</v>
      </c>
      <c r="BE113" s="14">
        <v>17.970683644195606</v>
      </c>
      <c r="BF113" s="14">
        <v>-18.600823172789205</v>
      </c>
      <c r="BG113" s="14">
        <v>13.418246504636034</v>
      </c>
      <c r="BH113" s="14">
        <v>-8.8468479716803046</v>
      </c>
      <c r="BI113" s="14">
        <v>-3.5397570777042753</v>
      </c>
      <c r="BJ113" s="14">
        <v>7.241036559495706</v>
      </c>
      <c r="BK113" s="14">
        <v>23.453705774591917</v>
      </c>
      <c r="BL113" s="14">
        <v>-30.394674356333862</v>
      </c>
      <c r="BM113" s="14">
        <v>7.2017678109660643</v>
      </c>
      <c r="BN113" s="14">
        <v>2.6578682513506147</v>
      </c>
      <c r="BO113" s="14">
        <v>3.6313152673616456</v>
      </c>
      <c r="BP113" s="14">
        <v>3.4308079917464207</v>
      </c>
      <c r="BQ113" s="14">
        <v>-14.384221219820336</v>
      </c>
      <c r="BR113" s="14" t="s">
        <v>812</v>
      </c>
      <c r="BS113" s="7"/>
      <c r="BU113">
        <f>((AJ108/AI108)-1)*100</f>
        <v>-9.6849588107516418</v>
      </c>
      <c r="CP113" t="s">
        <v>25</v>
      </c>
      <c r="CQ113">
        <v>26.4217738</v>
      </c>
      <c r="CR113">
        <v>17.902608399999998</v>
      </c>
      <c r="CS113">
        <v>19.86846942</v>
      </c>
      <c r="CT113">
        <v>18.33315807</v>
      </c>
      <c r="CU113">
        <v>15.818198650000001</v>
      </c>
      <c r="CV113">
        <v>28.095346710000001</v>
      </c>
      <c r="CW113">
        <v>44.868559950000005</v>
      </c>
      <c r="CX113">
        <v>-0.85724247672325438</v>
      </c>
      <c r="CY113">
        <v>-0.73317102591515892</v>
      </c>
      <c r="CZ113">
        <v>2.1578800075127704</v>
      </c>
      <c r="DA113">
        <v>1.8508319334554262</v>
      </c>
      <c r="DB113">
        <v>2.747324418792279</v>
      </c>
      <c r="DC113">
        <v>3.6828047861007294</v>
      </c>
    </row>
    <row r="114" spans="1:130" ht="18.75" customHeight="1" x14ac:dyDescent="0.25">
      <c r="A114" s="7"/>
      <c r="B114" s="12"/>
      <c r="C114" s="13" t="s">
        <v>209</v>
      </c>
      <c r="D114" s="12">
        <v>19.416871576629749</v>
      </c>
      <c r="E114" s="12">
        <v>18.623287417434732</v>
      </c>
      <c r="F114" s="12">
        <v>24.402137274001166</v>
      </c>
      <c r="G114" s="12">
        <v>19.419934375067335</v>
      </c>
      <c r="H114" s="12">
        <v>18.008282318795619</v>
      </c>
      <c r="I114" s="12">
        <v>17.6131433327518</v>
      </c>
      <c r="J114" s="12">
        <v>20.870119564145465</v>
      </c>
      <c r="K114" s="12">
        <v>19.379856513202924</v>
      </c>
      <c r="L114" s="12">
        <v>20.507816007330689</v>
      </c>
      <c r="M114" s="12">
        <v>20.467435529169698</v>
      </c>
      <c r="N114" s="12">
        <v>20.491138129477765</v>
      </c>
      <c r="O114" s="12">
        <v>20.634572900561793</v>
      </c>
      <c r="P114" s="12">
        <v>18.007065476356225</v>
      </c>
      <c r="Q114" s="12">
        <v>15.586887184144347</v>
      </c>
      <c r="R114" s="12">
        <v>13.949191302593389</v>
      </c>
      <c r="S114" s="12">
        <v>17.86426745922153</v>
      </c>
      <c r="T114" s="12">
        <v>18.562704680478845</v>
      </c>
      <c r="U114" s="12">
        <v>14.722166268448939</v>
      </c>
      <c r="V114" s="12">
        <v>12.917319997931981</v>
      </c>
      <c r="W114" s="12">
        <v>15.260025540733485</v>
      </c>
      <c r="X114" s="12">
        <v>14.660059826472041</v>
      </c>
      <c r="Y114" s="12">
        <v>15.900963674336788</v>
      </c>
      <c r="Z114" s="12">
        <v>15.798719061025098</v>
      </c>
      <c r="AA114" s="12">
        <v>17.494139901146159</v>
      </c>
      <c r="AB114" s="12">
        <v>21.206511664446786</v>
      </c>
      <c r="AC114" s="12">
        <v>19.471499993239227</v>
      </c>
      <c r="AD114" s="12">
        <v>21.906727605700656</v>
      </c>
      <c r="AE114" s="12">
        <v>25.541624395390372</v>
      </c>
      <c r="AF114" s="12">
        <v>24.708282696293406</v>
      </c>
      <c r="AG114" s="12">
        <v>14.615351849644922</v>
      </c>
      <c r="AH114" s="12">
        <v>13.321911331308604</v>
      </c>
      <c r="AI114" s="12">
        <v>16.748209825418954</v>
      </c>
      <c r="AJ114" s="12">
        <v>17.657777546595447</v>
      </c>
      <c r="AK114" s="12">
        <v>18.220402540009097</v>
      </c>
      <c r="AL114" s="12">
        <v>20.966500245462218</v>
      </c>
      <c r="AM114" s="12">
        <v>27.222931340079409</v>
      </c>
      <c r="AN114" s="12">
        <v>24.70767254877445</v>
      </c>
      <c r="AO114" s="12">
        <v>24.62495761179056</v>
      </c>
      <c r="AP114" s="12">
        <v>37.437189084337199</v>
      </c>
      <c r="AQ114" s="12">
        <v>28.081045750218138</v>
      </c>
      <c r="AR114" s="12">
        <v>21.786283475486158</v>
      </c>
      <c r="AS114" s="12">
        <v>20.469859496911585</v>
      </c>
      <c r="AT114" s="12">
        <v>19.847694009060955</v>
      </c>
      <c r="AU114" s="12">
        <v>18.744970056504968</v>
      </c>
      <c r="AV114" s="12">
        <v>16.970578739452108</v>
      </c>
      <c r="AW114" s="12">
        <v>20.904123823173375</v>
      </c>
      <c r="AX114" s="14">
        <v>21.967084932346236</v>
      </c>
      <c r="AY114" s="14">
        <v>21.994217144230831</v>
      </c>
      <c r="AZ114" s="24">
        <v>0.16623315807474162</v>
      </c>
      <c r="BA114" s="24">
        <v>0.17967408677557323</v>
      </c>
      <c r="BB114" s="24">
        <v>0.23048082899480268</v>
      </c>
      <c r="BC114" s="24">
        <v>0.18232208130982858</v>
      </c>
      <c r="BD114" s="24">
        <v>0.2056107330024104</v>
      </c>
      <c r="BE114" s="24">
        <v>0.15289576727985343</v>
      </c>
      <c r="BF114" s="24">
        <v>0.17441700014316328</v>
      </c>
      <c r="BG114" s="24">
        <v>0.17453073878936592</v>
      </c>
      <c r="BH114" s="24">
        <v>0.18636420917237839</v>
      </c>
      <c r="BI114" s="24">
        <v>0.21498163039687351</v>
      </c>
      <c r="BJ114" s="24">
        <v>0.19317275243391929</v>
      </c>
      <c r="BK114" s="24">
        <v>0.18203589916674454</v>
      </c>
      <c r="BL114" s="24">
        <v>0.21409378961839245</v>
      </c>
      <c r="BM114" s="24">
        <v>0.20637112541100522</v>
      </c>
      <c r="BN114" s="24">
        <v>0.21655367245309576</v>
      </c>
      <c r="BO114" s="24">
        <v>0.18325678498211773</v>
      </c>
      <c r="BP114" s="24">
        <v>0.17998296477348469</v>
      </c>
      <c r="BQ114" s="24">
        <v>0.16700851796604854</v>
      </c>
      <c r="BR114" s="14" t="s">
        <v>812</v>
      </c>
      <c r="BS114" s="7"/>
    </row>
    <row r="115" spans="1:130" ht="18.75" customHeight="1" x14ac:dyDescent="0.25">
      <c r="A115" s="7"/>
      <c r="B115" s="12"/>
      <c r="C115" s="13" t="s">
        <v>210</v>
      </c>
      <c r="D115" s="12">
        <v>12.104088683451891</v>
      </c>
      <c r="E115" s="12">
        <v>10.537526505342203</v>
      </c>
      <c r="F115" s="12">
        <v>15.439184659449968</v>
      </c>
      <c r="G115" s="12">
        <v>13.981844422255849</v>
      </c>
      <c r="H115" s="12">
        <v>14.072224297980181</v>
      </c>
      <c r="I115" s="12">
        <v>16.357492075187054</v>
      </c>
      <c r="J115" s="12">
        <v>7.5782748156123514</v>
      </c>
      <c r="K115" s="12">
        <v>13.532708931820366</v>
      </c>
      <c r="L115" s="12">
        <v>16.593286717901972</v>
      </c>
      <c r="M115" s="12">
        <v>12.779602285226463</v>
      </c>
      <c r="N115" s="12">
        <v>16.155769743363681</v>
      </c>
      <c r="O115" s="12">
        <v>11.138276446866699</v>
      </c>
      <c r="P115" s="12">
        <v>16.458925343592909</v>
      </c>
      <c r="Q115" s="12">
        <v>19.752300608343447</v>
      </c>
      <c r="R115" s="12">
        <v>11.58784669338181</v>
      </c>
      <c r="S115" s="12">
        <v>17.401548845428678</v>
      </c>
      <c r="T115" s="12">
        <v>14.364597276697477</v>
      </c>
      <c r="U115" s="12">
        <v>16.855914570352347</v>
      </c>
      <c r="V115" s="12">
        <v>17.382772183327422</v>
      </c>
      <c r="W115" s="12">
        <v>17.206028872539463</v>
      </c>
      <c r="X115" s="12">
        <v>15.269725526515071</v>
      </c>
      <c r="Y115" s="12">
        <v>15.894921006300583</v>
      </c>
      <c r="Z115" s="12">
        <v>15.380790936702834</v>
      </c>
      <c r="AA115" s="12">
        <v>13.723661383448016</v>
      </c>
      <c r="AB115" s="12">
        <v>17.015126885070543</v>
      </c>
      <c r="AC115" s="12">
        <v>19.693037243607314</v>
      </c>
      <c r="AD115" s="12">
        <v>13.524526148669807</v>
      </c>
      <c r="AE115" s="12">
        <v>16.471364071982851</v>
      </c>
      <c r="AF115" s="12">
        <v>7.3694436571437345</v>
      </c>
      <c r="AG115" s="12">
        <v>10.421295125425996</v>
      </c>
      <c r="AH115" s="12">
        <v>18.841854097296007</v>
      </c>
      <c r="AI115" s="12">
        <v>11.589463257715458</v>
      </c>
      <c r="AJ115" s="12">
        <v>11.123017871650841</v>
      </c>
      <c r="AK115" s="12">
        <v>16.355179190083053</v>
      </c>
      <c r="AL115" s="12">
        <v>15.110587595423411</v>
      </c>
      <c r="AM115" s="12">
        <v>10.230274725296599</v>
      </c>
      <c r="AN115" s="12">
        <v>18.793616486915955</v>
      </c>
      <c r="AO115" s="12">
        <v>17.080220936016229</v>
      </c>
      <c r="AP115" s="12">
        <v>26.069856421086946</v>
      </c>
      <c r="AQ115" s="12">
        <v>15.448215533600287</v>
      </c>
      <c r="AR115" s="12">
        <v>18.064534114745886</v>
      </c>
      <c r="AS115" s="12">
        <v>16.208021323590398</v>
      </c>
      <c r="AT115" s="12">
        <v>16.390505043528975</v>
      </c>
      <c r="AU115" s="12">
        <v>15.479860084082411</v>
      </c>
      <c r="AV115" s="12">
        <v>20.963046141456143</v>
      </c>
      <c r="AW115" s="12">
        <v>17.383220881612029</v>
      </c>
      <c r="AX115" s="14">
        <v>15.139077768479531</v>
      </c>
      <c r="AY115" s="14">
        <v>19.362327744129779</v>
      </c>
      <c r="AZ115" s="24">
        <v>0.12644340393043346</v>
      </c>
      <c r="BA115" s="24">
        <v>0.12462450279038655</v>
      </c>
      <c r="BB115" s="24">
        <v>0.20404410951389065</v>
      </c>
      <c r="BC115" s="24">
        <v>0.35028095259481229</v>
      </c>
      <c r="BD115" s="24">
        <v>0.24109548747114476</v>
      </c>
      <c r="BE115" s="24">
        <v>0.25922256554779749</v>
      </c>
      <c r="BF115" s="24">
        <v>0.2239236678699919</v>
      </c>
      <c r="BG115" s="24">
        <v>0.27188958822300574</v>
      </c>
      <c r="BH115" s="24">
        <v>0.22467121872243162</v>
      </c>
      <c r="BI115" s="24">
        <v>0.20410003563875598</v>
      </c>
      <c r="BJ115" s="24">
        <v>0.23349333443190062</v>
      </c>
      <c r="BK115" s="24">
        <v>0.19857310477896589</v>
      </c>
      <c r="BL115" s="24">
        <v>0.20923215889906926</v>
      </c>
      <c r="BM115" s="24">
        <v>0.23038527826140343</v>
      </c>
      <c r="BN115" s="24">
        <v>0.17581274823795651</v>
      </c>
      <c r="BO115" s="24">
        <v>0.19878537763251905</v>
      </c>
      <c r="BP115" s="24">
        <v>0.19535244267411461</v>
      </c>
      <c r="BQ115" s="24">
        <v>0.24504907015180455</v>
      </c>
      <c r="BR115" s="14" t="s">
        <v>812</v>
      </c>
      <c r="BS115" s="7"/>
    </row>
    <row r="116" spans="1:130" ht="18.75" customHeight="1" x14ac:dyDescent="0.25">
      <c r="A116" s="7"/>
      <c r="B116" s="12"/>
      <c r="C116" s="13" t="s">
        <v>211</v>
      </c>
      <c r="D116" s="12">
        <v>24.971411589166301</v>
      </c>
      <c r="E116" s="12">
        <v>22.533041910430036</v>
      </c>
      <c r="F116" s="12">
        <v>16.097700175230106</v>
      </c>
      <c r="G116" s="12">
        <v>18.498811235946395</v>
      </c>
      <c r="H116" s="12">
        <v>17.925152552687216</v>
      </c>
      <c r="I116" s="12">
        <v>18.909959263803721</v>
      </c>
      <c r="J116" s="12">
        <v>19.059008740475853</v>
      </c>
      <c r="K116" s="12">
        <v>16.414874220320289</v>
      </c>
      <c r="L116" s="12">
        <v>15.617898893943563</v>
      </c>
      <c r="M116" s="12">
        <v>16.412831599542365</v>
      </c>
      <c r="N116" s="12">
        <v>18.395693929074959</v>
      </c>
      <c r="O116" s="12">
        <v>20.09962559463289</v>
      </c>
      <c r="P116" s="12">
        <v>17.477085830947424</v>
      </c>
      <c r="Q116" s="12">
        <v>19.388946275895371</v>
      </c>
      <c r="R116" s="12">
        <v>30.12100037437073</v>
      </c>
      <c r="S116" s="12">
        <v>16.317596810193873</v>
      </c>
      <c r="T116" s="12">
        <v>19.186583253742029</v>
      </c>
      <c r="U116" s="12">
        <v>16.873561545337431</v>
      </c>
      <c r="V116" s="12">
        <v>21.169309635886812</v>
      </c>
      <c r="W116" s="12">
        <v>16.564757154437835</v>
      </c>
      <c r="X116" s="12">
        <v>17.233497893227355</v>
      </c>
      <c r="Y116" s="12">
        <v>17.61186999171947</v>
      </c>
      <c r="Z116" s="12">
        <v>15.457402698261166</v>
      </c>
      <c r="AA116" s="12">
        <v>14.937154184119391</v>
      </c>
      <c r="AB116" s="12">
        <v>18.072526953322676</v>
      </c>
      <c r="AC116" s="12">
        <v>19.020656671804542</v>
      </c>
      <c r="AD116" s="12">
        <v>18.97251237069765</v>
      </c>
      <c r="AE116" s="12">
        <v>11.951704082644479</v>
      </c>
      <c r="AF116" s="12">
        <v>19.268397427791186</v>
      </c>
      <c r="AG116" s="12">
        <v>19.50840316987</v>
      </c>
      <c r="AH116" s="12">
        <v>19.646228703777989</v>
      </c>
      <c r="AI116" s="12">
        <v>25.309140562011045</v>
      </c>
      <c r="AJ116" s="12">
        <v>23.834920547622183</v>
      </c>
      <c r="AK116" s="12">
        <v>19.654270188698995</v>
      </c>
      <c r="AL116" s="12">
        <v>21.146634777445414</v>
      </c>
      <c r="AM116" s="12">
        <v>18.554093810710352</v>
      </c>
      <c r="AN116" s="12">
        <v>16.514730034156862</v>
      </c>
      <c r="AO116" s="12">
        <v>19.436681883916751</v>
      </c>
      <c r="AP116" s="12">
        <v>28.503914030166033</v>
      </c>
      <c r="AQ116" s="12">
        <v>17.577446108185658</v>
      </c>
      <c r="AR116" s="12">
        <v>18.22886044469298</v>
      </c>
      <c r="AS116" s="12">
        <v>21.486666751580284</v>
      </c>
      <c r="AT116" s="12">
        <v>19.863224282029893</v>
      </c>
      <c r="AU116" s="12">
        <v>18.759637478404926</v>
      </c>
      <c r="AV116" s="12">
        <v>21.344481620017199</v>
      </c>
      <c r="AW116" s="12">
        <v>22.94995192204707</v>
      </c>
      <c r="AX116" s="14">
        <v>17.286726191302499</v>
      </c>
      <c r="AY116" s="14">
        <v>17.325863254826281</v>
      </c>
      <c r="AZ116" s="24">
        <v>0.11111106167164471</v>
      </c>
      <c r="BA116" s="24">
        <v>0.14181823670502294</v>
      </c>
      <c r="BB116" s="24">
        <v>0.17551820933528905</v>
      </c>
      <c r="BC116" s="24">
        <v>0.15174584002704705</v>
      </c>
      <c r="BD116" s="24">
        <v>0.17908874836195754</v>
      </c>
      <c r="BE116" s="24">
        <v>0.17673680689285229</v>
      </c>
      <c r="BF116" s="24">
        <v>0.17220715285093921</v>
      </c>
      <c r="BG116" s="24">
        <v>0.17522792236049547</v>
      </c>
      <c r="BH116" s="24">
        <v>0.16501344576214574</v>
      </c>
      <c r="BI116" s="24">
        <v>0.17893548495742331</v>
      </c>
      <c r="BJ116" s="24">
        <v>0.16402728357592664</v>
      </c>
      <c r="BK116" s="24">
        <v>0.1471238855825685</v>
      </c>
      <c r="BL116" s="24">
        <v>0.18577362612806964</v>
      </c>
      <c r="BM116" s="24">
        <v>0.17931988262496326</v>
      </c>
      <c r="BN116" s="24">
        <v>0.13817165015885099</v>
      </c>
      <c r="BO116" s="24">
        <v>0.16304767274733234</v>
      </c>
      <c r="BP116" s="24">
        <v>0.17826690859773331</v>
      </c>
      <c r="BQ116" s="24">
        <v>0.17678096840401783</v>
      </c>
      <c r="BR116" s="14" t="s">
        <v>812</v>
      </c>
      <c r="BS116" s="7"/>
    </row>
    <row r="117" spans="1:130" ht="19.5" customHeight="1" x14ac:dyDescent="0.2">
      <c r="A117" s="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c r="BI117" s="17"/>
      <c r="BJ117" s="17"/>
      <c r="BK117" s="17"/>
      <c r="BL117" s="17"/>
      <c r="BM117" s="17"/>
      <c r="BN117" s="17"/>
      <c r="BO117" s="17"/>
      <c r="BP117" s="17"/>
      <c r="BQ117" s="17"/>
      <c r="BR117" s="17"/>
      <c r="BS117" s="7"/>
    </row>
    <row r="118" spans="1:130" ht="24" customHeight="1" x14ac:dyDescent="0.2">
      <c r="A118" s="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7"/>
      <c r="BI118" s="17"/>
      <c r="BJ118" s="17"/>
      <c r="BK118" s="17"/>
      <c r="BL118" s="17"/>
      <c r="BM118" s="17"/>
      <c r="BN118" s="17"/>
      <c r="BO118" s="17"/>
      <c r="BP118" s="17"/>
      <c r="BQ118" s="17"/>
      <c r="BR118" s="17"/>
      <c r="BS118" s="7"/>
      <c r="CP118" t="s">
        <v>26</v>
      </c>
      <c r="CQ118">
        <v>40.519209420000003</v>
      </c>
      <c r="CR118">
        <v>34.603349380000004</v>
      </c>
      <c r="CS118">
        <v>13.101269460000001</v>
      </c>
      <c r="CT118">
        <v>0.93696505000000008</v>
      </c>
      <c r="CU118">
        <v>46.245789090000002</v>
      </c>
      <c r="CV118">
        <v>39.316050590000003</v>
      </c>
      <c r="CW118">
        <v>17.973851960000001</v>
      </c>
      <c r="CX118">
        <v>-0.6290302058465761</v>
      </c>
      <c r="CY118">
        <v>-0.210522982127757</v>
      </c>
      <c r="CZ118">
        <v>1.7128634706690835</v>
      </c>
      <c r="DA118">
        <v>1.499169160719972</v>
      </c>
      <c r="DB118">
        <v>2.3177221684353317</v>
      </c>
      <c r="DC118">
        <v>2.9126607993475808</v>
      </c>
    </row>
    <row r="119" spans="1:130" ht="15.75" customHeight="1" x14ac:dyDescent="0.2">
      <c r="A119" s="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c r="BI119" s="17"/>
      <c r="BJ119" s="17"/>
      <c r="BK119" s="17"/>
      <c r="BL119" s="17"/>
      <c r="BM119" s="17"/>
      <c r="BN119" s="17"/>
      <c r="BO119" s="17"/>
      <c r="BP119" s="17"/>
      <c r="BQ119" s="17"/>
      <c r="BR119" s="17"/>
      <c r="BS119" s="7"/>
      <c r="CP119" t="s">
        <v>27</v>
      </c>
      <c r="CQ119">
        <v>3.9973233800000001</v>
      </c>
      <c r="CR119">
        <v>16.167744750000001</v>
      </c>
      <c r="CS119">
        <v>6.6662649199999997</v>
      </c>
      <c r="CT119">
        <v>6.7541667800000003</v>
      </c>
      <c r="CU119">
        <v>6.6273873499999993</v>
      </c>
      <c r="CV119">
        <v>6.1880552499999997</v>
      </c>
      <c r="CW119">
        <v>4.4194868899999999</v>
      </c>
    </row>
    <row r="120" spans="1:130" ht="15.75" customHeight="1" x14ac:dyDescent="0.2">
      <c r="A120" s="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c r="BI120" s="17"/>
      <c r="BJ120" s="17"/>
      <c r="BK120" s="17"/>
      <c r="BL120" s="17"/>
      <c r="BM120" s="17"/>
      <c r="BN120" s="17"/>
      <c r="BO120" s="17"/>
      <c r="BP120" s="17"/>
      <c r="BQ120" s="17"/>
      <c r="BR120" s="17"/>
      <c r="BS120" s="7"/>
      <c r="CP120" t="s">
        <v>28</v>
      </c>
      <c r="CQ120">
        <v>11.824659410000001</v>
      </c>
      <c r="CR120">
        <v>11.79157157</v>
      </c>
      <c r="CS120">
        <v>0</v>
      </c>
      <c r="CT120">
        <v>12.9146713</v>
      </c>
      <c r="CU120">
        <v>6.5067761600000003</v>
      </c>
      <c r="CV120">
        <v>8.1046949599999998</v>
      </c>
      <c r="CW120">
        <v>10.88688926</v>
      </c>
    </row>
    <row r="121" spans="1:130" ht="18" customHeight="1" x14ac:dyDescent="0.2">
      <c r="A121" s="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7"/>
      <c r="BH121" s="17"/>
      <c r="BI121" s="17"/>
      <c r="BJ121" s="17"/>
      <c r="BK121" s="17"/>
      <c r="BL121" s="17"/>
      <c r="BM121" s="17"/>
      <c r="BN121" s="17"/>
      <c r="BO121" s="17"/>
      <c r="BP121" s="17"/>
      <c r="BQ121" s="17"/>
      <c r="BR121" s="17"/>
      <c r="BS121" s="7"/>
    </row>
    <row r="122" spans="1:130" ht="15.75" customHeight="1" x14ac:dyDescent="0.2">
      <c r="A122" s="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7"/>
      <c r="BH122" s="17"/>
      <c r="BI122" s="17"/>
      <c r="BJ122" s="17"/>
      <c r="BK122" s="17"/>
      <c r="BL122" s="17"/>
      <c r="BM122" s="17"/>
      <c r="BN122" s="17"/>
      <c r="BO122" s="17"/>
      <c r="BP122" s="17"/>
      <c r="BQ122" s="17"/>
      <c r="BR122" s="17"/>
      <c r="BS122" s="7"/>
      <c r="CP122" t="s">
        <v>35</v>
      </c>
      <c r="CQ122">
        <v>2009</v>
      </c>
    </row>
    <row r="123" spans="1:130" ht="15.75" customHeight="1" x14ac:dyDescent="0.2">
      <c r="A123" s="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7"/>
      <c r="BH123" s="17"/>
      <c r="BI123" s="17"/>
      <c r="BJ123" s="17"/>
      <c r="BK123" s="17"/>
      <c r="BL123" s="17"/>
      <c r="BM123" s="17"/>
      <c r="BN123" s="17"/>
      <c r="BO123" s="17"/>
      <c r="BP123" s="17"/>
      <c r="BQ123" s="17"/>
      <c r="BR123" s="17"/>
      <c r="BS123" s="7"/>
      <c r="CQ123" t="s">
        <v>3</v>
      </c>
      <c r="CR123" t="s">
        <v>4</v>
      </c>
      <c r="CS123" t="s">
        <v>5</v>
      </c>
      <c r="CT123" t="s">
        <v>6</v>
      </c>
      <c r="CU123" t="s">
        <v>7</v>
      </c>
      <c r="CV123" t="s">
        <v>8</v>
      </c>
      <c r="CW123" t="s">
        <v>9</v>
      </c>
      <c r="CX123" t="s">
        <v>6</v>
      </c>
      <c r="CY123" t="s">
        <v>7</v>
      </c>
      <c r="CZ123" t="s">
        <v>8</v>
      </c>
      <c r="DA123" t="s">
        <v>9</v>
      </c>
      <c r="DB123" t="s">
        <v>10</v>
      </c>
    </row>
    <row r="124" spans="1:130" ht="15.75" customHeight="1" x14ac:dyDescent="0.2">
      <c r="A124" s="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c r="AR124" s="17"/>
      <c r="AS124" s="17"/>
      <c r="AT124" s="17"/>
      <c r="AU124" s="17"/>
      <c r="AV124" s="17"/>
      <c r="AW124" s="17"/>
      <c r="AX124" s="17"/>
      <c r="AY124" s="17"/>
      <c r="AZ124" s="17"/>
      <c r="BA124" s="17"/>
      <c r="BB124" s="17"/>
      <c r="BC124" s="17"/>
      <c r="BD124" s="17"/>
      <c r="BE124" s="17"/>
      <c r="BF124" s="17"/>
      <c r="BG124" s="17"/>
      <c r="BH124" s="17"/>
      <c r="BI124" s="17"/>
      <c r="BJ124" s="17"/>
      <c r="BK124" s="17"/>
      <c r="BL124" s="17"/>
      <c r="BM124" s="17"/>
      <c r="BN124" s="17"/>
      <c r="BO124" s="17"/>
      <c r="BP124" s="17"/>
      <c r="BQ124" s="17"/>
      <c r="BR124" s="17"/>
      <c r="BS124" s="7"/>
      <c r="CP124" t="s">
        <v>30</v>
      </c>
      <c r="CQ124">
        <v>211.34295902000002</v>
      </c>
      <c r="CR124">
        <v>184.49809525000001</v>
      </c>
      <c r="CS124">
        <v>211.95921068000001</v>
      </c>
      <c r="CT124">
        <v>204.05286472000009</v>
      </c>
      <c r="CU124">
        <v>234.85688008999998</v>
      </c>
      <c r="CV124">
        <v>190.93073871999999</v>
      </c>
      <c r="CW124">
        <v>226.73073980000001</v>
      </c>
      <c r="CX124">
        <v>18.621392245559029</v>
      </c>
      <c r="CY124">
        <v>26.620715302640892</v>
      </c>
      <c r="CZ124">
        <v>15.271089533636365</v>
      </c>
      <c r="DA124">
        <v>26.166001157255604</v>
      </c>
      <c r="DB124">
        <v>27.541637469610386</v>
      </c>
    </row>
    <row r="125" spans="1:130" ht="17.25" customHeight="1" x14ac:dyDescent="0.2">
      <c r="A125" s="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c r="AR125" s="17"/>
      <c r="AS125" s="17"/>
      <c r="AT125" s="17"/>
      <c r="AU125" s="17"/>
      <c r="AV125" s="17"/>
      <c r="AW125" s="17"/>
      <c r="AX125" s="17"/>
      <c r="AY125" s="17"/>
      <c r="AZ125" s="17"/>
      <c r="BA125" s="17"/>
      <c r="BB125" s="17"/>
      <c r="BC125" s="17"/>
      <c r="BD125" s="17"/>
      <c r="BE125" s="17"/>
      <c r="BF125" s="17"/>
      <c r="BG125" s="17"/>
      <c r="BH125" s="17"/>
      <c r="BI125" s="17"/>
      <c r="BJ125" s="17"/>
      <c r="BK125" s="17"/>
      <c r="BL125" s="17"/>
      <c r="BM125" s="17"/>
      <c r="BN125" s="17"/>
      <c r="BO125" s="17"/>
      <c r="BP125" s="17"/>
      <c r="BQ125" s="17"/>
      <c r="BR125" s="17"/>
      <c r="BS125" s="7"/>
      <c r="CP125" t="s">
        <v>31</v>
      </c>
      <c r="CQ125">
        <v>253.99359154000001</v>
      </c>
      <c r="CR125">
        <v>253.66554263</v>
      </c>
      <c r="CS125">
        <v>146.6519198</v>
      </c>
      <c r="CT125">
        <v>267.07271641</v>
      </c>
      <c r="CU125">
        <v>169.87927513</v>
      </c>
      <c r="CV125">
        <v>189.13456033</v>
      </c>
      <c r="CW125">
        <v>437.76994195000003</v>
      </c>
      <c r="CX125">
        <v>187.14765625390018</v>
      </c>
      <c r="CY125">
        <v>195.10398869644305</v>
      </c>
      <c r="CZ125">
        <v>191.23222947857147</v>
      </c>
      <c r="DA125">
        <v>200.9221665014615</v>
      </c>
      <c r="DB125">
        <v>193.98149336623376</v>
      </c>
      <c r="DS125" t="s">
        <v>39</v>
      </c>
    </row>
    <row r="126" spans="1:130" ht="15.75" customHeight="1" x14ac:dyDescent="0.2">
      <c r="A126" s="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c r="AR126" s="17"/>
      <c r="AS126" s="17"/>
      <c r="AT126" s="17"/>
      <c r="AU126" s="17"/>
      <c r="AV126" s="17"/>
      <c r="AW126" s="17"/>
      <c r="AX126" s="17"/>
      <c r="AY126" s="17"/>
      <c r="AZ126" s="17"/>
      <c r="BA126" s="17"/>
      <c r="BB126" s="17"/>
      <c r="BC126" s="17"/>
      <c r="BD126" s="17"/>
      <c r="BE126" s="17"/>
      <c r="BF126" s="17"/>
      <c r="BG126" s="17"/>
      <c r="BH126" s="17"/>
      <c r="BI126" s="17"/>
      <c r="BJ126" s="17"/>
      <c r="BK126" s="17"/>
      <c r="BL126" s="17"/>
      <c r="BM126" s="17"/>
      <c r="BN126" s="17"/>
      <c r="BO126" s="17"/>
      <c r="BP126" s="17"/>
      <c r="BQ126" s="17"/>
      <c r="BR126" s="17"/>
      <c r="BS126" s="7"/>
      <c r="CP126" t="s">
        <v>32</v>
      </c>
      <c r="CQ126">
        <v>177.31992109000001</v>
      </c>
      <c r="CR126">
        <v>145.3273835</v>
      </c>
      <c r="CS126">
        <v>189.32580239000009</v>
      </c>
      <c r="CT126">
        <v>227.28203947000017</v>
      </c>
      <c r="CU126">
        <v>202.2732935199999</v>
      </c>
      <c r="CV126">
        <v>101.72754892</v>
      </c>
      <c r="CW126">
        <v>230.15282364000001</v>
      </c>
      <c r="CZ126">
        <v>2011</v>
      </c>
      <c r="DZ126" t="s">
        <v>40</v>
      </c>
    </row>
    <row r="127" spans="1:130" ht="15.75" customHeight="1" x14ac:dyDescent="0.2">
      <c r="A127" s="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7"/>
      <c r="BI127" s="17"/>
      <c r="BJ127" s="17"/>
      <c r="BK127" s="17"/>
      <c r="BL127" s="17"/>
      <c r="BM127" s="17"/>
      <c r="BN127" s="17"/>
      <c r="BO127" s="17"/>
      <c r="BP127" s="17"/>
      <c r="BQ127" s="17"/>
      <c r="BR127" s="17"/>
      <c r="BS127" s="7"/>
      <c r="CP127" t="s">
        <v>33</v>
      </c>
      <c r="CQ127">
        <v>229.24767227999999</v>
      </c>
      <c r="CR127">
        <v>155.24264832999998</v>
      </c>
      <c r="CS127">
        <v>248.55616226999999</v>
      </c>
      <c r="CT127">
        <v>197.61911881999998</v>
      </c>
      <c r="CU127">
        <v>183.08443718000001</v>
      </c>
      <c r="CV127">
        <v>195.91933523000003</v>
      </c>
      <c r="CW127">
        <v>405.79125464999998</v>
      </c>
      <c r="CX127" t="s">
        <v>10</v>
      </c>
      <c r="CY127" t="s">
        <v>11</v>
      </c>
      <c r="CZ127" t="s">
        <v>0</v>
      </c>
      <c r="DA127" t="s">
        <v>1</v>
      </c>
      <c r="DB127" t="s">
        <v>2</v>
      </c>
      <c r="DC127" t="s">
        <v>3</v>
      </c>
      <c r="DZ127" t="s">
        <v>41</v>
      </c>
    </row>
    <row r="128" spans="1:130" ht="15.75" customHeight="1" x14ac:dyDescent="0.2">
      <c r="A128" s="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c r="BG128" s="17"/>
      <c r="BH128" s="17"/>
      <c r="BI128" s="17"/>
      <c r="BJ128" s="17"/>
      <c r="BK128" s="17"/>
      <c r="BL128" s="17"/>
      <c r="BM128" s="17"/>
      <c r="BN128" s="17"/>
      <c r="BO128" s="17"/>
      <c r="BP128" s="17"/>
      <c r="BQ128" s="17"/>
      <c r="BR128" s="17"/>
      <c r="BS128" s="7"/>
      <c r="CP128" t="s">
        <v>34</v>
      </c>
      <c r="CQ128">
        <v>171.63379203999989</v>
      </c>
      <c r="CR128">
        <v>112.61339412999999</v>
      </c>
      <c r="CS128">
        <v>156.16543694000009</v>
      </c>
      <c r="CT128">
        <v>141.57958668000009</v>
      </c>
      <c r="CU128">
        <v>136.08153779</v>
      </c>
      <c r="CV128">
        <v>124.28425456000021</v>
      </c>
      <c r="CW128">
        <v>285.30818288000023</v>
      </c>
      <c r="CX128">
        <v>34.618407529999999</v>
      </c>
      <c r="CY128">
        <v>28.30504316</v>
      </c>
      <c r="CZ128">
        <v>23.163963935390626</v>
      </c>
      <c r="DA128">
        <v>13.700117349999999</v>
      </c>
      <c r="DB128">
        <v>13.725165240000001</v>
      </c>
      <c r="DC128">
        <v>23.454979510000001</v>
      </c>
      <c r="DZ128" t="s">
        <v>42</v>
      </c>
    </row>
    <row r="129" spans="1:130" ht="15.75" customHeight="1" x14ac:dyDescent="0.2">
      <c r="A129" s="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c r="AV129" s="17"/>
      <c r="AW129" s="17"/>
      <c r="AX129" s="17"/>
      <c r="AY129" s="17"/>
      <c r="AZ129" s="17"/>
      <c r="BA129" s="17"/>
      <c r="BB129" s="17"/>
      <c r="BC129" s="17"/>
      <c r="BD129" s="17"/>
      <c r="BE129" s="17"/>
      <c r="BF129" s="17"/>
      <c r="BG129" s="17"/>
      <c r="BH129" s="17"/>
      <c r="BI129" s="17"/>
      <c r="BJ129" s="17"/>
      <c r="BK129" s="17"/>
      <c r="BL129" s="17"/>
      <c r="BM129" s="17"/>
      <c r="BN129" s="17"/>
      <c r="BO129" s="17"/>
      <c r="BP129" s="17"/>
      <c r="BQ129" s="17"/>
      <c r="BR129" s="17"/>
      <c r="BS129" s="7"/>
      <c r="CX129">
        <v>16.495809879999999</v>
      </c>
      <c r="CY129">
        <v>61.235220259999998</v>
      </c>
      <c r="CZ129">
        <v>2.7596902342968748</v>
      </c>
      <c r="DA129">
        <v>18.861869160000001</v>
      </c>
      <c r="DB129">
        <v>28.210668050000002</v>
      </c>
      <c r="DC129">
        <v>21.838451489999997</v>
      </c>
      <c r="DZ129" t="s">
        <v>43</v>
      </c>
    </row>
    <row r="130" spans="1:130" ht="17.25" customHeight="1" x14ac:dyDescent="0.2">
      <c r="A130" s="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c r="AR130" s="17"/>
      <c r="AS130" s="17"/>
      <c r="AT130" s="17"/>
      <c r="AU130" s="17"/>
      <c r="AV130" s="17"/>
      <c r="AW130" s="17"/>
      <c r="AX130" s="17"/>
      <c r="AY130" s="17"/>
      <c r="AZ130" s="17"/>
      <c r="BA130" s="17"/>
      <c r="BB130" s="17"/>
      <c r="BC130" s="17"/>
      <c r="BD130" s="17"/>
      <c r="BE130" s="17"/>
      <c r="BF130" s="17"/>
      <c r="BG130" s="17"/>
      <c r="BH130" s="17"/>
      <c r="BI130" s="17"/>
      <c r="BJ130" s="17"/>
      <c r="BK130" s="17"/>
      <c r="BL130" s="17"/>
      <c r="BM130" s="17"/>
      <c r="BN130" s="17"/>
      <c r="BO130" s="17"/>
      <c r="BP130" s="17"/>
      <c r="BQ130" s="17"/>
      <c r="BR130" s="17"/>
      <c r="BS130" s="7"/>
      <c r="CP130" t="s">
        <v>21</v>
      </c>
      <c r="CQ130">
        <v>25</v>
      </c>
      <c r="CR130">
        <v>30.6</v>
      </c>
      <c r="CS130">
        <v>30.2</v>
      </c>
      <c r="CT130">
        <v>23.5</v>
      </c>
      <c r="CU130">
        <v>32.1</v>
      </c>
      <c r="CV130">
        <v>25.1</v>
      </c>
      <c r="CW130">
        <v>23.1</v>
      </c>
      <c r="DZ130" t="s">
        <v>44</v>
      </c>
    </row>
    <row r="131" spans="1:130" ht="17.25" hidden="1" customHeight="1" x14ac:dyDescent="0.2">
      <c r="A131" s="7"/>
      <c r="B131" s="79" t="s">
        <v>822</v>
      </c>
      <c r="C131" s="79"/>
      <c r="D131" s="79"/>
      <c r="E131" s="79"/>
      <c r="F131" s="79"/>
      <c r="G131" s="79"/>
      <c r="H131" s="79"/>
      <c r="I131" s="79"/>
      <c r="J131" s="79"/>
      <c r="K131" s="79"/>
      <c r="L131" s="79"/>
      <c r="M131" s="79"/>
      <c r="N131" s="79"/>
      <c r="O131" s="79"/>
      <c r="P131" s="79"/>
      <c r="Q131" s="79"/>
      <c r="R131" s="79"/>
      <c r="S131" s="79"/>
      <c r="T131" s="79"/>
      <c r="U131" s="79"/>
      <c r="V131" s="79"/>
      <c r="W131" s="79"/>
      <c r="X131" s="79"/>
      <c r="Y131" s="79"/>
      <c r="Z131" s="79"/>
      <c r="AA131" s="79"/>
      <c r="AB131" s="79"/>
      <c r="AC131" s="79"/>
      <c r="AD131" s="79"/>
      <c r="AE131" s="79"/>
      <c r="AF131" s="79"/>
      <c r="AG131" s="79"/>
      <c r="AH131" s="79"/>
      <c r="AI131" s="79"/>
      <c r="AJ131" s="79"/>
      <c r="AK131" s="79"/>
      <c r="AL131" s="79"/>
      <c r="AM131" s="79"/>
      <c r="AN131" s="79"/>
      <c r="AO131" s="79"/>
      <c r="AP131" s="79"/>
      <c r="AQ131" s="79"/>
      <c r="AR131" s="79"/>
      <c r="AS131" s="79"/>
      <c r="AT131" s="79"/>
      <c r="AU131" s="79"/>
      <c r="AV131" s="79"/>
      <c r="AW131" s="79"/>
      <c r="AX131" s="79"/>
      <c r="AY131" s="79"/>
      <c r="AZ131" s="79"/>
      <c r="BA131" s="79"/>
      <c r="BB131" s="79"/>
      <c r="BC131" s="79"/>
      <c r="BD131" s="79"/>
      <c r="BE131" s="79"/>
      <c r="BF131" s="79"/>
      <c r="BG131" s="79"/>
      <c r="BH131" s="79"/>
      <c r="BI131" s="79"/>
      <c r="BJ131" s="79"/>
      <c r="BK131" s="79"/>
      <c r="BL131" s="79"/>
      <c r="BM131" s="79"/>
      <c r="BN131" s="79"/>
      <c r="BO131" s="79"/>
      <c r="BP131" s="66"/>
      <c r="BQ131" s="66"/>
      <c r="BR131" s="66"/>
      <c r="BS131" s="7"/>
      <c r="CP131" t="s">
        <v>22</v>
      </c>
      <c r="CQ131">
        <v>-140.69999999999999</v>
      </c>
      <c r="CR131">
        <v>-155.30000000000001</v>
      </c>
      <c r="CS131">
        <v>-121.6</v>
      </c>
      <c r="CT131">
        <v>-143.4</v>
      </c>
      <c r="CU131">
        <v>-161</v>
      </c>
      <c r="CV131">
        <v>-115.5</v>
      </c>
      <c r="CW131">
        <v>-157.1</v>
      </c>
      <c r="CZ131">
        <v>2010</v>
      </c>
      <c r="DZ131" t="s">
        <v>45</v>
      </c>
    </row>
    <row r="132" spans="1:130" ht="11.25" hidden="1" customHeight="1" x14ac:dyDescent="0.2">
      <c r="A132" s="7"/>
      <c r="B132" s="79"/>
      <c r="C132" s="79"/>
      <c r="D132" s="79"/>
      <c r="E132" s="79"/>
      <c r="F132" s="79"/>
      <c r="G132" s="79"/>
      <c r="H132" s="79"/>
      <c r="I132" s="79"/>
      <c r="J132" s="79"/>
      <c r="K132" s="79"/>
      <c r="L132" s="79"/>
      <c r="M132" s="79"/>
      <c r="N132" s="79"/>
      <c r="O132" s="79"/>
      <c r="P132" s="79"/>
      <c r="Q132" s="79"/>
      <c r="R132" s="79"/>
      <c r="S132" s="79"/>
      <c r="T132" s="79"/>
      <c r="U132" s="79"/>
      <c r="V132" s="79"/>
      <c r="W132" s="79"/>
      <c r="X132" s="79"/>
      <c r="Y132" s="79"/>
      <c r="Z132" s="79"/>
      <c r="AA132" s="79"/>
      <c r="AB132" s="79"/>
      <c r="AC132" s="79"/>
      <c r="AD132" s="79"/>
      <c r="AE132" s="79"/>
      <c r="AF132" s="79"/>
      <c r="AG132" s="79"/>
      <c r="AH132" s="79"/>
      <c r="AI132" s="79"/>
      <c r="AJ132" s="79"/>
      <c r="AK132" s="79"/>
      <c r="AL132" s="79"/>
      <c r="AM132" s="79"/>
      <c r="AN132" s="79"/>
      <c r="AO132" s="79"/>
      <c r="AP132" s="79"/>
      <c r="AQ132" s="79"/>
      <c r="AR132" s="79"/>
      <c r="AS132" s="79"/>
      <c r="AT132" s="79"/>
      <c r="AU132" s="79"/>
      <c r="AV132" s="79"/>
      <c r="AW132" s="79"/>
      <c r="AX132" s="79"/>
      <c r="AY132" s="79"/>
      <c r="AZ132" s="79"/>
      <c r="BA132" s="79"/>
      <c r="BB132" s="79"/>
      <c r="BC132" s="79"/>
      <c r="BD132" s="79"/>
      <c r="BE132" s="79"/>
      <c r="BF132" s="79"/>
      <c r="BG132" s="79"/>
      <c r="BH132" s="79"/>
      <c r="BI132" s="79"/>
      <c r="BJ132" s="79"/>
      <c r="BK132" s="79"/>
      <c r="BL132" s="79"/>
      <c r="BM132" s="79"/>
      <c r="BN132" s="79"/>
      <c r="BO132" s="79"/>
      <c r="BP132" s="66"/>
      <c r="BQ132" s="66"/>
      <c r="BR132" s="66"/>
      <c r="BS132" s="7"/>
      <c r="CP132" t="s">
        <v>14</v>
      </c>
      <c r="CQ132">
        <v>-115.69999999999999</v>
      </c>
      <c r="CR132">
        <v>-124.70000000000002</v>
      </c>
      <c r="CS132">
        <v>-91.399999999999991</v>
      </c>
      <c r="CT132">
        <v>-119.9</v>
      </c>
      <c r="CU132">
        <v>-128.9</v>
      </c>
      <c r="CV132">
        <v>-90.4</v>
      </c>
      <c r="CW132">
        <v>-134</v>
      </c>
      <c r="CX132" t="s">
        <v>10</v>
      </c>
      <c r="CY132" t="s">
        <v>11</v>
      </c>
      <c r="CZ132" t="s">
        <v>0</v>
      </c>
      <c r="DA132" t="s">
        <v>1</v>
      </c>
      <c r="DB132" t="s">
        <v>2</v>
      </c>
      <c r="DC132" t="s">
        <v>3</v>
      </c>
      <c r="DZ132" t="s">
        <v>46</v>
      </c>
    </row>
    <row r="133" spans="1:130" ht="17.25" hidden="1" customHeight="1" x14ac:dyDescent="0.2">
      <c r="A133" s="7"/>
      <c r="B133" s="79"/>
      <c r="C133" s="79"/>
      <c r="D133" s="79"/>
      <c r="E133" s="79"/>
      <c r="F133" s="79"/>
      <c r="G133" s="79"/>
      <c r="H133" s="79"/>
      <c r="I133" s="79"/>
      <c r="J133" s="79"/>
      <c r="K133" s="79"/>
      <c r="L133" s="79"/>
      <c r="M133" s="79"/>
      <c r="N133" s="79"/>
      <c r="O133" s="79"/>
      <c r="P133" s="79"/>
      <c r="Q133" s="79"/>
      <c r="R133" s="79"/>
      <c r="S133" s="79"/>
      <c r="T133" s="79"/>
      <c r="U133" s="79"/>
      <c r="V133" s="79"/>
      <c r="W133" s="79"/>
      <c r="X133" s="79"/>
      <c r="Y133" s="79"/>
      <c r="Z133" s="79"/>
      <c r="AA133" s="79"/>
      <c r="AB133" s="79"/>
      <c r="AC133" s="79"/>
      <c r="AD133" s="79"/>
      <c r="AE133" s="79"/>
      <c r="AF133" s="79"/>
      <c r="AG133" s="79"/>
      <c r="AH133" s="79"/>
      <c r="AI133" s="79"/>
      <c r="AJ133" s="79"/>
      <c r="AK133" s="79"/>
      <c r="AL133" s="79"/>
      <c r="AM133" s="79"/>
      <c r="AN133" s="79"/>
      <c r="AO133" s="79"/>
      <c r="AP133" s="79"/>
      <c r="AQ133" s="79"/>
      <c r="AR133" s="79"/>
      <c r="AS133" s="79"/>
      <c r="AT133" s="79"/>
      <c r="AU133" s="79"/>
      <c r="AV133" s="79"/>
      <c r="AW133" s="79"/>
      <c r="AX133" s="79"/>
      <c r="AY133" s="79"/>
      <c r="AZ133" s="79"/>
      <c r="BA133" s="79"/>
      <c r="BB133" s="79"/>
      <c r="BC133" s="79"/>
      <c r="BD133" s="79"/>
      <c r="BE133" s="79"/>
      <c r="BF133" s="79"/>
      <c r="BG133" s="79"/>
      <c r="BH133" s="79"/>
      <c r="BI133" s="79"/>
      <c r="BJ133" s="79"/>
      <c r="BK133" s="79"/>
      <c r="BL133" s="79"/>
      <c r="BM133" s="79"/>
      <c r="BN133" s="79"/>
      <c r="BO133" s="79"/>
      <c r="BP133" s="66"/>
      <c r="BQ133" s="66"/>
      <c r="BR133" s="66"/>
      <c r="BS133" s="7"/>
      <c r="CX133">
        <v>206.66507544999999</v>
      </c>
      <c r="CY133">
        <v>326.19878282000013</v>
      </c>
      <c r="CZ133">
        <v>79.940633419999997</v>
      </c>
      <c r="DA133">
        <v>73.287561049999994</v>
      </c>
      <c r="DB133">
        <v>161.50483344999989</v>
      </c>
      <c r="DC133">
        <v>233.14157260999983</v>
      </c>
      <c r="DZ133" t="s">
        <v>47</v>
      </c>
    </row>
    <row r="134" spans="1:130" ht="6.75" customHeight="1" x14ac:dyDescent="0.2">
      <c r="A134" s="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c r="AR134" s="17"/>
      <c r="AS134" s="17"/>
      <c r="AT134" s="17"/>
      <c r="AU134" s="17"/>
      <c r="AV134" s="17"/>
      <c r="AW134" s="17"/>
      <c r="AX134" s="17"/>
      <c r="AY134" s="17"/>
      <c r="AZ134" s="17"/>
      <c r="BA134" s="17"/>
      <c r="BB134" s="17"/>
      <c r="BC134" s="17"/>
      <c r="BD134" s="17"/>
      <c r="BE134" s="17"/>
      <c r="BF134" s="17"/>
      <c r="BG134" s="17"/>
      <c r="BH134" s="17"/>
      <c r="BI134" s="17"/>
      <c r="BJ134" s="17"/>
      <c r="BK134" s="17"/>
      <c r="BL134" s="17"/>
      <c r="BM134" s="17"/>
      <c r="BN134" s="17"/>
      <c r="BO134" s="17"/>
      <c r="BP134" s="17"/>
      <c r="BQ134" s="17"/>
      <c r="BR134" s="17"/>
      <c r="BS134" s="7"/>
      <c r="CQ134">
        <v>2016</v>
      </c>
      <c r="CR134">
        <v>2017</v>
      </c>
      <c r="CX134">
        <v>664.4441372</v>
      </c>
      <c r="CY134">
        <v>933.65599176000001</v>
      </c>
      <c r="CZ134">
        <v>211.90858640000002</v>
      </c>
      <c r="DA134">
        <v>196.21759382999997</v>
      </c>
      <c r="DB134">
        <v>453.08040584999998</v>
      </c>
      <c r="DC134">
        <v>675.6632792800001</v>
      </c>
      <c r="DZ134" t="s">
        <v>48</v>
      </c>
    </row>
    <row r="135" spans="1:130" ht="15.75" hidden="1" customHeight="1" x14ac:dyDescent="0.2">
      <c r="A135" s="7"/>
      <c r="BS135" s="7"/>
      <c r="CQ135" t="s">
        <v>11</v>
      </c>
      <c r="CR135" t="s">
        <v>0</v>
      </c>
      <c r="CS135" t="s">
        <v>1</v>
      </c>
      <c r="CT135" t="s">
        <v>2</v>
      </c>
      <c r="CU135" t="s">
        <v>3</v>
      </c>
      <c r="CV135" t="s">
        <v>4</v>
      </c>
      <c r="CW135" t="s">
        <v>5</v>
      </c>
      <c r="CX135">
        <v>347.4103756400001</v>
      </c>
      <c r="CY135">
        <v>496.92997273000043</v>
      </c>
      <c r="CZ135">
        <v>219.35824157999991</v>
      </c>
      <c r="DA135">
        <v>198.75691235999997</v>
      </c>
      <c r="DB135">
        <v>401.68490038000004</v>
      </c>
      <c r="DC135">
        <v>614.51611492999996</v>
      </c>
      <c r="DZ135" t="s">
        <v>49</v>
      </c>
    </row>
    <row r="136" spans="1:130" ht="21" customHeight="1" x14ac:dyDescent="0.2">
      <c r="A136" s="7"/>
      <c r="B136" s="81" t="s">
        <v>218</v>
      </c>
      <c r="C136" s="81"/>
      <c r="D136" s="81"/>
      <c r="E136" s="81"/>
      <c r="F136" s="81"/>
      <c r="G136" s="81"/>
      <c r="H136" s="81"/>
      <c r="I136" s="81"/>
      <c r="J136" s="81"/>
      <c r="K136" s="81"/>
      <c r="L136" s="81"/>
      <c r="M136" s="81"/>
      <c r="N136" s="81"/>
      <c r="O136" s="81"/>
      <c r="P136" s="81"/>
      <c r="Q136" s="81"/>
      <c r="R136" s="81"/>
      <c r="S136" s="81"/>
      <c r="T136" s="81"/>
      <c r="U136" s="81"/>
      <c r="V136" s="81"/>
      <c r="W136" s="81"/>
      <c r="X136" s="81"/>
      <c r="Y136" s="81"/>
      <c r="Z136" s="81"/>
      <c r="AA136" s="81"/>
      <c r="AB136" s="81"/>
      <c r="AC136" s="81"/>
      <c r="AD136" s="81"/>
      <c r="AE136" s="81"/>
      <c r="AF136" s="81"/>
      <c r="AG136" s="81"/>
      <c r="AH136" s="81"/>
      <c r="AI136" s="81"/>
      <c r="AJ136" s="81"/>
      <c r="AK136" s="81"/>
      <c r="AL136" s="81"/>
      <c r="AM136" s="81"/>
      <c r="AN136" s="81"/>
      <c r="AO136" s="81"/>
      <c r="AP136" s="81"/>
      <c r="AQ136" s="81"/>
      <c r="AR136" s="81"/>
      <c r="AS136" s="81"/>
      <c r="AT136" s="81"/>
      <c r="AU136" s="81"/>
      <c r="AV136" s="81"/>
      <c r="AW136" s="81"/>
      <c r="AX136" s="81"/>
      <c r="AY136" s="81"/>
      <c r="AZ136" s="81"/>
      <c r="BA136" s="81"/>
      <c r="BB136" s="81"/>
      <c r="BC136" s="81"/>
      <c r="BD136" s="81"/>
      <c r="BE136" s="81"/>
      <c r="BF136" s="81"/>
      <c r="BG136" s="81"/>
      <c r="BH136" s="81"/>
      <c r="BI136" s="81"/>
      <c r="BJ136" s="81"/>
      <c r="BK136" s="81"/>
      <c r="BL136" s="81"/>
      <c r="BM136" s="81"/>
      <c r="BN136" s="81"/>
      <c r="BO136" s="81"/>
      <c r="BP136" s="8"/>
      <c r="BQ136" s="8"/>
      <c r="BR136" s="8"/>
      <c r="BS136" s="7"/>
    </row>
    <row r="137" spans="1:130" ht="18.75" customHeight="1" x14ac:dyDescent="0.25">
      <c r="A137" s="7"/>
      <c r="B137" s="21"/>
      <c r="C137" s="21"/>
      <c r="D137" s="21">
        <v>42736</v>
      </c>
      <c r="E137" s="21" t="s">
        <v>1</v>
      </c>
      <c r="F137" s="21" t="s">
        <v>2</v>
      </c>
      <c r="G137" s="21" t="s">
        <v>3</v>
      </c>
      <c r="H137" s="21" t="s">
        <v>4</v>
      </c>
      <c r="I137" s="21" t="s">
        <v>5</v>
      </c>
      <c r="J137" s="21" t="s">
        <v>6</v>
      </c>
      <c r="K137" s="21" t="s">
        <v>7</v>
      </c>
      <c r="L137" s="21" t="s">
        <v>8</v>
      </c>
      <c r="M137" s="21" t="s">
        <v>9</v>
      </c>
      <c r="N137" s="21" t="s">
        <v>10</v>
      </c>
      <c r="O137" s="21" t="s">
        <v>11</v>
      </c>
      <c r="P137" s="21" t="s">
        <v>0</v>
      </c>
      <c r="Q137" s="21" t="s">
        <v>1</v>
      </c>
      <c r="R137" s="21" t="s">
        <v>2</v>
      </c>
      <c r="S137" s="21" t="s">
        <v>3</v>
      </c>
      <c r="T137" s="21" t="s">
        <v>4</v>
      </c>
      <c r="U137" s="21" t="s">
        <v>5</v>
      </c>
      <c r="V137" s="21" t="s">
        <v>50</v>
      </c>
      <c r="W137" s="21" t="s">
        <v>7</v>
      </c>
      <c r="X137" s="21" t="s">
        <v>8</v>
      </c>
      <c r="Y137" s="21" t="s">
        <v>9</v>
      </c>
      <c r="Z137" s="21" t="s">
        <v>10</v>
      </c>
      <c r="AA137" s="21" t="s">
        <v>11</v>
      </c>
      <c r="AB137" s="21" t="s">
        <v>0</v>
      </c>
      <c r="AC137" s="21" t="s">
        <v>1</v>
      </c>
      <c r="AD137" s="21" t="s">
        <v>2</v>
      </c>
      <c r="AE137" s="21" t="s">
        <v>3</v>
      </c>
      <c r="AF137" s="21" t="s">
        <v>4</v>
      </c>
      <c r="AG137" s="21" t="s">
        <v>5</v>
      </c>
      <c r="AH137" s="21" t="s">
        <v>6</v>
      </c>
      <c r="AI137" s="21" t="s">
        <v>7</v>
      </c>
      <c r="AJ137" s="21" t="s">
        <v>8</v>
      </c>
      <c r="AK137" s="21" t="s">
        <v>9</v>
      </c>
      <c r="AL137" s="21" t="s">
        <v>10</v>
      </c>
      <c r="AM137" s="21" t="s">
        <v>11</v>
      </c>
      <c r="AN137" s="21" t="s">
        <v>0</v>
      </c>
      <c r="AO137" s="21" t="s">
        <v>1</v>
      </c>
      <c r="AP137" s="21" t="s">
        <v>2</v>
      </c>
      <c r="AQ137" s="21" t="s">
        <v>3</v>
      </c>
      <c r="AR137" s="21" t="s">
        <v>4</v>
      </c>
      <c r="AS137" s="21" t="s">
        <v>38</v>
      </c>
      <c r="AT137" s="21" t="s">
        <v>50</v>
      </c>
      <c r="AU137" s="21" t="s">
        <v>7</v>
      </c>
      <c r="AV137" s="21" t="s">
        <v>8</v>
      </c>
      <c r="AW137" s="21" t="s">
        <v>9</v>
      </c>
      <c r="AX137" s="22">
        <v>44501</v>
      </c>
      <c r="AY137" s="23" t="s">
        <v>11</v>
      </c>
      <c r="AZ137" s="22">
        <v>44562</v>
      </c>
      <c r="BA137" s="23" t="s">
        <v>1</v>
      </c>
      <c r="BB137" s="23" t="s">
        <v>2</v>
      </c>
      <c r="BC137" s="23" t="s">
        <v>3</v>
      </c>
      <c r="BD137" s="23" t="s">
        <v>4</v>
      </c>
      <c r="BE137" s="23" t="s">
        <v>5</v>
      </c>
      <c r="BF137" s="23" t="s">
        <v>6</v>
      </c>
      <c r="BG137" s="23" t="s">
        <v>7</v>
      </c>
      <c r="BH137" s="23" t="s">
        <v>8</v>
      </c>
      <c r="BI137" s="23" t="s">
        <v>9</v>
      </c>
      <c r="BJ137" s="23" t="s">
        <v>10</v>
      </c>
      <c r="BK137" s="23" t="s">
        <v>11</v>
      </c>
      <c r="BL137" s="23" t="s">
        <v>0</v>
      </c>
      <c r="BM137" s="23" t="s">
        <v>1</v>
      </c>
      <c r="BN137" s="23" t="s">
        <v>2</v>
      </c>
      <c r="BO137" s="23" t="s">
        <v>3</v>
      </c>
      <c r="BP137" s="23" t="s">
        <v>4</v>
      </c>
      <c r="BQ137" s="23" t="s">
        <v>5</v>
      </c>
      <c r="BR137" s="23" t="s">
        <v>6</v>
      </c>
      <c r="BS137" s="7"/>
    </row>
    <row r="138" spans="1:130" ht="18.75" customHeight="1" x14ac:dyDescent="0.25">
      <c r="A138" s="7"/>
      <c r="B138" s="9" t="s">
        <v>219</v>
      </c>
      <c r="C138" s="9"/>
      <c r="D138" s="9">
        <v>8.3852395499999997</v>
      </c>
      <c r="E138" s="9">
        <v>6.5374725399999996</v>
      </c>
      <c r="F138" s="9">
        <v>6.3362513200000006</v>
      </c>
      <c r="G138" s="9">
        <v>7.95881142</v>
      </c>
      <c r="H138" s="9">
        <v>7.6599021599999997</v>
      </c>
      <c r="I138" s="9">
        <v>4.2996456900000002</v>
      </c>
      <c r="J138" s="9">
        <v>5.84724339</v>
      </c>
      <c r="K138" s="9">
        <v>3.7007813700000001</v>
      </c>
      <c r="L138" s="9">
        <v>3.0180501899999999</v>
      </c>
      <c r="M138" s="9">
        <v>6.4612722199999997</v>
      </c>
      <c r="N138" s="9">
        <v>8.4852940500000003</v>
      </c>
      <c r="O138" s="9">
        <v>7.93075536</v>
      </c>
      <c r="P138" s="9">
        <v>8.7137448799999984</v>
      </c>
      <c r="Q138" s="9">
        <v>5.7603693699999985</v>
      </c>
      <c r="R138" s="9">
        <v>6.8863465699999979</v>
      </c>
      <c r="S138" s="9">
        <v>10.366253140000001</v>
      </c>
      <c r="T138" s="9">
        <v>5.7750328500000006</v>
      </c>
      <c r="U138" s="9">
        <v>3</v>
      </c>
      <c r="V138" s="9">
        <v>4.4610000000000003</v>
      </c>
      <c r="W138" s="9">
        <v>4.0890000000000004</v>
      </c>
      <c r="X138" s="9">
        <v>4.3974144699999993</v>
      </c>
      <c r="Y138" s="9">
        <v>7.9541953599999999</v>
      </c>
      <c r="Z138" s="9">
        <v>9.2689160499999996</v>
      </c>
      <c r="AA138" s="9">
        <v>7.5663405099999999</v>
      </c>
      <c r="AB138" s="9">
        <v>4.1949395499999991</v>
      </c>
      <c r="AC138" s="9">
        <v>7.2117891799999967</v>
      </c>
      <c r="AD138" s="9">
        <v>10.743821540000003</v>
      </c>
      <c r="AE138" s="9">
        <v>5.9759127699999963</v>
      </c>
      <c r="AF138" s="9">
        <v>2.2388024399999984</v>
      </c>
      <c r="AG138" s="9">
        <v>3.7563064900000014</v>
      </c>
      <c r="AH138" s="9">
        <v>6.2615372400000009</v>
      </c>
      <c r="AI138" s="9">
        <v>7.1958474400000014</v>
      </c>
      <c r="AJ138" s="9">
        <v>7.7136965000000011</v>
      </c>
      <c r="AK138" s="9">
        <v>7.5373258400000003</v>
      </c>
      <c r="AL138" s="9">
        <v>7.9217733399999997</v>
      </c>
      <c r="AM138" s="9">
        <v>8.3481743500000025</v>
      </c>
      <c r="AN138" s="9">
        <v>9.1292779199999927</v>
      </c>
      <c r="AO138" s="9">
        <v>8.8315280600000037</v>
      </c>
      <c r="AP138" s="9">
        <v>7.6096703200000073</v>
      </c>
      <c r="AQ138" s="9">
        <v>7.5446194600000016</v>
      </c>
      <c r="AR138" s="9">
        <v>4.1901051299999992</v>
      </c>
      <c r="AS138" s="9">
        <v>4.4869286200000005</v>
      </c>
      <c r="AT138" s="9">
        <v>4.1231496999999981</v>
      </c>
      <c r="AU138" s="9">
        <v>5.1563410699999999</v>
      </c>
      <c r="AV138" s="9">
        <v>7.7181342099999997</v>
      </c>
      <c r="AW138" s="9">
        <v>5.7642973899999994</v>
      </c>
      <c r="AX138" s="29">
        <v>5.6565319399999971</v>
      </c>
      <c r="AY138" s="29">
        <v>12.453614479999999</v>
      </c>
      <c r="AZ138" s="29">
        <v>8.8029104100000044</v>
      </c>
      <c r="BA138" s="29">
        <v>9.2511706800000013</v>
      </c>
      <c r="BB138" s="29">
        <v>6.5345910000000034</v>
      </c>
      <c r="BC138" s="29">
        <v>9.8757429000000023</v>
      </c>
      <c r="BD138" s="29">
        <v>3.8929324299999997</v>
      </c>
      <c r="BE138" s="29">
        <v>4.1093070499999964</v>
      </c>
      <c r="BF138" s="29">
        <v>2.26024</v>
      </c>
      <c r="BG138" s="29">
        <v>4.4820600499999985</v>
      </c>
      <c r="BH138" s="29">
        <v>7.7</v>
      </c>
      <c r="BI138" s="29">
        <v>6.8808544899999964</v>
      </c>
      <c r="BJ138" s="29">
        <v>9.932319360000001</v>
      </c>
      <c r="BK138" s="29">
        <v>7.3</v>
      </c>
      <c r="BL138" s="29">
        <v>8.9</v>
      </c>
      <c r="BM138" s="29">
        <v>9.3000000000000007</v>
      </c>
      <c r="BN138" s="29">
        <v>7.7</v>
      </c>
      <c r="BO138" s="11">
        <v>6.9</v>
      </c>
      <c r="BP138" s="11" t="s">
        <v>12</v>
      </c>
      <c r="BQ138" s="11" t="s">
        <v>12</v>
      </c>
      <c r="BR138" s="11" t="s">
        <v>12</v>
      </c>
      <c r="BS138" s="7"/>
      <c r="BU138">
        <f>((AJ138/AI138)-1)*100</f>
        <v>7.1964985961403327</v>
      </c>
      <c r="BW138">
        <v>8234.9839199999951</v>
      </c>
      <c r="BX138">
        <f>BW138/1000</f>
        <v>8.2349839199999959</v>
      </c>
    </row>
    <row r="139" spans="1:130" ht="18.75" customHeight="1" x14ac:dyDescent="0.25">
      <c r="A139" s="7"/>
      <c r="B139" s="12"/>
      <c r="C139" s="13" t="s">
        <v>220</v>
      </c>
      <c r="D139" s="12">
        <v>17.626877822983712</v>
      </c>
      <c r="E139" s="12">
        <v>-22.035947798295162</v>
      </c>
      <c r="F139" s="12">
        <v>-3.0779665806443091</v>
      </c>
      <c r="G139" s="12">
        <v>25.607571702190612</v>
      </c>
      <c r="H139" s="12">
        <v>-3.7557022553500907</v>
      </c>
      <c r="I139" s="12">
        <v>-43.868138258309031</v>
      </c>
      <c r="J139" s="12">
        <v>35.993609975802457</v>
      </c>
      <c r="K139" s="12">
        <v>-36.70895628649383</v>
      </c>
      <c r="L139" s="12">
        <v>-18.448298122512441</v>
      </c>
      <c r="M139" s="12">
        <v>114.08763318147467</v>
      </c>
      <c r="N139" s="12">
        <v>31.325438103890946</v>
      </c>
      <c r="O139" s="12">
        <v>-6.5352913727250268</v>
      </c>
      <c r="P139" s="12">
        <v>9.8728240181146898</v>
      </c>
      <c r="Q139" s="12">
        <v>-33.893297895129571</v>
      </c>
      <c r="R139" s="12">
        <v>19.546961794916974</v>
      </c>
      <c r="S139" s="12">
        <v>50.533421962235117</v>
      </c>
      <c r="T139" s="12">
        <v>-44.290065349494256</v>
      </c>
      <c r="U139" s="12">
        <v>-48.052243546978268</v>
      </c>
      <c r="V139" s="12">
        <v>48.70000000000001</v>
      </c>
      <c r="W139" s="12">
        <v>-8.3389374579690649</v>
      </c>
      <c r="X139" s="12">
        <v>7.5425402298850308</v>
      </c>
      <c r="Y139" s="12">
        <v>80.883458092591425</v>
      </c>
      <c r="Z139" s="12">
        <v>16.528644702535942</v>
      </c>
      <c r="AA139" s="12">
        <v>-18.368658544490756</v>
      </c>
      <c r="AB139" s="12" t="e">
        <v>#REF!</v>
      </c>
      <c r="AC139" s="12">
        <v>71.916402943160378</v>
      </c>
      <c r="AD139" s="12">
        <v>48.975812684530084</v>
      </c>
      <c r="AE139" s="12">
        <v>-44.378145636994681</v>
      </c>
      <c r="AF139" s="12">
        <v>-62.536226244145801</v>
      </c>
      <c r="AG139" s="12">
        <v>67.781954445252609</v>
      </c>
      <c r="AH139" s="12">
        <v>66.693992001701602</v>
      </c>
      <c r="AI139" s="12">
        <v>1.1117167226606162</v>
      </c>
      <c r="AJ139" s="12">
        <v>7.1964985961403327</v>
      </c>
      <c r="AK139" s="12">
        <v>-2.2864609723755813</v>
      </c>
      <c r="AL139" s="12">
        <v>5.1005821979960952</v>
      </c>
      <c r="AM139" s="12">
        <v>5.3826459266000937</v>
      </c>
      <c r="AN139" s="12">
        <v>9.3565795017205069</v>
      </c>
      <c r="AO139" s="12">
        <v>-3.2614831381975184</v>
      </c>
      <c r="AP139" s="12">
        <v>-13.835179277004938</v>
      </c>
      <c r="AQ139" s="12">
        <v>-0.85484465508363083</v>
      </c>
      <c r="AR139" s="12">
        <v>-44.462339655232938</v>
      </c>
      <c r="AS139" s="12">
        <v>7.0839150997626943</v>
      </c>
      <c r="AT139" s="12">
        <v>-8.1075263461624303</v>
      </c>
      <c r="AU139" s="12">
        <v>25.058303607070155</v>
      </c>
      <c r="AV139" s="12">
        <v>49.682383403702971</v>
      </c>
      <c r="AW139" s="12">
        <v>-25.314885266811139</v>
      </c>
      <c r="AX139" s="14">
        <v>-1.8695331401005766</v>
      </c>
      <c r="AY139" s="14" t="s">
        <v>770</v>
      </c>
      <c r="AZ139" s="14">
        <v>-29.314413705859266</v>
      </c>
      <c r="BA139" s="14">
        <v>5.0921825751035543</v>
      </c>
      <c r="BB139" s="14">
        <v>-29.364712574949458</v>
      </c>
      <c r="BC139" s="14">
        <v>51.130237531316006</v>
      </c>
      <c r="BD139" s="14">
        <v>-60.58086495953637</v>
      </c>
      <c r="BE139" s="14">
        <v>5.5581396258654436</v>
      </c>
      <c r="BF139" s="14">
        <v>-44.997052483581093</v>
      </c>
      <c r="BG139" s="14">
        <v>98.300182723958443</v>
      </c>
      <c r="BH139" s="14">
        <v>71.796002599295889</v>
      </c>
      <c r="BI139" s="14">
        <v>-10.63825337662343</v>
      </c>
      <c r="BJ139" s="14">
        <v>44.347179182973932</v>
      </c>
      <c r="BK139" s="14">
        <v>-26.502564653740667</v>
      </c>
      <c r="BL139" s="14">
        <v>21.917808219178081</v>
      </c>
      <c r="BM139" s="14">
        <v>4.4943820224719211</v>
      </c>
      <c r="BN139" s="14">
        <v>-17.204301075268823</v>
      </c>
      <c r="BO139" s="14">
        <v>-10.389610389610382</v>
      </c>
      <c r="BP139" s="14" t="s">
        <v>12</v>
      </c>
      <c r="BQ139" s="14" t="s">
        <v>12</v>
      </c>
      <c r="BR139" s="14" t="s">
        <v>12</v>
      </c>
      <c r="BS139" s="7"/>
      <c r="BW139">
        <v>7664.1945600000026</v>
      </c>
      <c r="BX139">
        <f>BW139/1000</f>
        <v>7.664194560000003</v>
      </c>
    </row>
    <row r="140" spans="1:130" ht="18.75" customHeight="1" x14ac:dyDescent="0.25">
      <c r="A140" s="7"/>
      <c r="B140" s="9" t="s">
        <v>221</v>
      </c>
      <c r="C140" s="9"/>
      <c r="D140" s="9">
        <v>10.017535520000001</v>
      </c>
      <c r="E140" s="9">
        <v>7.3483004100000002</v>
      </c>
      <c r="F140" s="9">
        <v>3.3799254500000009</v>
      </c>
      <c r="G140" s="9">
        <v>4.07124825</v>
      </c>
      <c r="H140" s="9">
        <v>8.7667922400000045</v>
      </c>
      <c r="I140" s="9">
        <v>6.8537129400000021</v>
      </c>
      <c r="J140" s="9">
        <v>3.8694359500000002</v>
      </c>
      <c r="K140" s="9">
        <v>4.7192379799999991</v>
      </c>
      <c r="L140" s="9">
        <v>2.4156043599999997</v>
      </c>
      <c r="M140" s="9">
        <v>4.5520287499999998</v>
      </c>
      <c r="N140" s="9">
        <v>5.5160589399999997</v>
      </c>
      <c r="O140" s="9">
        <v>10.8</v>
      </c>
      <c r="P140" s="9">
        <v>6.4897860200000004</v>
      </c>
      <c r="Q140" s="9">
        <v>8.8285335100000033</v>
      </c>
      <c r="R140" s="9">
        <v>5.3185813900000003</v>
      </c>
      <c r="S140" s="9">
        <v>9.5</v>
      </c>
      <c r="T140" s="9">
        <v>4.4000000000000004</v>
      </c>
      <c r="U140" s="9">
        <v>1.63</v>
      </c>
      <c r="V140" s="9">
        <v>3.75952274</v>
      </c>
      <c r="W140" s="9">
        <v>2.5539000000000001</v>
      </c>
      <c r="X140" s="9">
        <v>2.3811210099999998</v>
      </c>
      <c r="Y140" s="9">
        <v>2.5606676400000006</v>
      </c>
      <c r="Z140" s="9">
        <v>9.0377421999999985</v>
      </c>
      <c r="AA140" s="9">
        <v>12.37330201</v>
      </c>
      <c r="AB140" s="9">
        <v>7.7</v>
      </c>
      <c r="AC140" s="9">
        <v>5.3</v>
      </c>
      <c r="AD140" s="9">
        <v>4.5</v>
      </c>
      <c r="AE140" s="9">
        <v>6.6217050100000003</v>
      </c>
      <c r="AF140" s="9">
        <v>3.2369554800000002</v>
      </c>
      <c r="AG140" s="9">
        <v>3.7086177200000003</v>
      </c>
      <c r="AH140" s="9">
        <v>1.9624582399999997</v>
      </c>
      <c r="AI140" s="9">
        <v>5.9487711999999995</v>
      </c>
      <c r="AJ140" s="9">
        <v>2.1636264999999986</v>
      </c>
      <c r="AK140" s="9">
        <v>9.2297443200000018</v>
      </c>
      <c r="AL140" s="9">
        <v>3.5</v>
      </c>
      <c r="AM140" s="9">
        <v>14.5</v>
      </c>
      <c r="AN140" s="9">
        <v>4.6174233200000039</v>
      </c>
      <c r="AO140" s="9">
        <v>5.2326852699999966</v>
      </c>
      <c r="AP140" s="9">
        <v>5.7908080000000002</v>
      </c>
      <c r="AQ140" s="9">
        <v>4.4410859100000017</v>
      </c>
      <c r="AR140" s="9">
        <v>12.1</v>
      </c>
      <c r="AS140" s="9">
        <v>4.7</v>
      </c>
      <c r="AT140" s="9">
        <v>4.9000000000000004</v>
      </c>
      <c r="AU140" s="9">
        <v>8.6999999999999993</v>
      </c>
      <c r="AV140" s="9">
        <v>5.4</v>
      </c>
      <c r="AW140" s="9">
        <v>7.8</v>
      </c>
      <c r="AX140" s="29">
        <v>5.4901340999999997</v>
      </c>
      <c r="AY140" s="29">
        <v>7.40290158</v>
      </c>
      <c r="AZ140" s="29">
        <v>10.044782849999999</v>
      </c>
      <c r="BA140" s="29">
        <v>7.6271795300000003</v>
      </c>
      <c r="BB140" s="29">
        <v>7.5126798399999997</v>
      </c>
      <c r="BC140" s="29">
        <v>5.7222254599999989</v>
      </c>
      <c r="BD140" s="29">
        <v>6.1187667200000009</v>
      </c>
      <c r="BE140" s="29">
        <v>7.9757915800000001</v>
      </c>
      <c r="BF140" s="29">
        <v>1.6552199400000003</v>
      </c>
      <c r="BG140" s="29">
        <v>3.0925358099999998</v>
      </c>
      <c r="BH140" s="29">
        <v>4.8063051999999997</v>
      </c>
      <c r="BI140" s="29">
        <v>5.42387438</v>
      </c>
      <c r="BJ140" s="29">
        <v>5.4131011799999991</v>
      </c>
      <c r="BK140" s="29">
        <v>10.7</v>
      </c>
      <c r="BL140" s="29">
        <v>8.6</v>
      </c>
      <c r="BM140" s="29">
        <v>7.1</v>
      </c>
      <c r="BN140" s="29">
        <v>11.9</v>
      </c>
      <c r="BO140" s="11">
        <v>7.4</v>
      </c>
      <c r="BP140" s="11">
        <v>9.6</v>
      </c>
      <c r="BQ140" s="11">
        <v>7.9</v>
      </c>
      <c r="BR140" s="11">
        <v>3.2</v>
      </c>
      <c r="BS140" s="7"/>
      <c r="BU140">
        <v>9229.7443200000016</v>
      </c>
      <c r="BW140">
        <v>5565.7980399999997</v>
      </c>
      <c r="BX140">
        <f>BW140/1000</f>
        <v>5.5657980399999998</v>
      </c>
    </row>
    <row r="141" spans="1:130" ht="18.75" customHeight="1" x14ac:dyDescent="0.25">
      <c r="A141" s="7"/>
      <c r="B141" s="12"/>
      <c r="C141" s="13" t="s">
        <v>223</v>
      </c>
      <c r="D141" s="12">
        <v>104.14261663402766</v>
      </c>
      <c r="E141" s="12">
        <v>-26.645626608169991</v>
      </c>
      <c r="F141" s="12">
        <v>-54.003983759286726</v>
      </c>
      <c r="G141" s="12">
        <v>20.453788411220696</v>
      </c>
      <c r="H141" s="12">
        <v>115.33425872519575</v>
      </c>
      <c r="I141" s="12">
        <v>-21.821884762721389</v>
      </c>
      <c r="J141" s="12">
        <v>-43.542485892325701</v>
      </c>
      <c r="K141" s="12">
        <v>21.961909719684058</v>
      </c>
      <c r="L141" s="12">
        <v>-48.81367775396653</v>
      </c>
      <c r="M141" s="12">
        <v>88.442645053016889</v>
      </c>
      <c r="N141" s="12">
        <v>21.17803386017718</v>
      </c>
      <c r="O141" s="12">
        <v>95.791961570301879</v>
      </c>
      <c r="P141" s="12">
        <v>-39.909388703703705</v>
      </c>
      <c r="Q141" s="12">
        <v>36.037359056100328</v>
      </c>
      <c r="R141" s="12">
        <v>-39.75690997858603</v>
      </c>
      <c r="S141" s="12">
        <v>78.619058417756008</v>
      </c>
      <c r="T141" s="12">
        <v>-53.68421052631578</v>
      </c>
      <c r="U141" s="12">
        <v>-62.95454545454546</v>
      </c>
      <c r="V141" s="12">
        <v>130.64556687116564</v>
      </c>
      <c r="W141" s="12">
        <v>-32.068505057107323</v>
      </c>
      <c r="X141" s="12">
        <v>-6.7652997376561501</v>
      </c>
      <c r="Y141" s="12">
        <v>7.540424415473157</v>
      </c>
      <c r="Z141" s="12">
        <v>252.94475779761862</v>
      </c>
      <c r="AA141" s="12">
        <v>36.907003277876214</v>
      </c>
      <c r="AB141" s="12" t="e">
        <v>#REF!</v>
      </c>
      <c r="AC141" s="12">
        <v>-31.168831168831169</v>
      </c>
      <c r="AD141" s="12">
        <v>-15.094339622641506</v>
      </c>
      <c r="AE141" s="12">
        <v>47.149000222222234</v>
      </c>
      <c r="AF141" s="12">
        <v>-51.115981833808689</v>
      </c>
      <c r="AG141" s="12">
        <v>14.571168584623241</v>
      </c>
      <c r="AH141" s="12">
        <v>-47.083835861087366</v>
      </c>
      <c r="AI141" s="12">
        <v>203.12854962967265</v>
      </c>
      <c r="AJ141" s="12">
        <v>-63.629018039893701</v>
      </c>
      <c r="AK141" s="12">
        <v>326.58676624639276</v>
      </c>
      <c r="AL141" s="12">
        <v>-62.079122902507457</v>
      </c>
      <c r="AM141" s="12" t="s">
        <v>770</v>
      </c>
      <c r="AN141" s="12">
        <v>-68.15570124137929</v>
      </c>
      <c r="AO141" s="12">
        <v>13.32478976608089</v>
      </c>
      <c r="AP141" s="12">
        <v>10.666086362958428</v>
      </c>
      <c r="AQ141" s="12">
        <v>-23.308009693983955</v>
      </c>
      <c r="AR141" s="12" t="s">
        <v>770</v>
      </c>
      <c r="AS141" s="12">
        <v>-61.157024793388423</v>
      </c>
      <c r="AT141" s="12">
        <v>4.2553191489361764</v>
      </c>
      <c r="AU141" s="12">
        <v>77.551020408163239</v>
      </c>
      <c r="AV141" s="12">
        <v>-37.931034482758605</v>
      </c>
      <c r="AW141" s="12">
        <v>44.444444444444443</v>
      </c>
      <c r="AX141" s="14">
        <v>-29.613665384615384</v>
      </c>
      <c r="AY141" s="14">
        <v>34.840086692964391</v>
      </c>
      <c r="AZ141" s="14">
        <v>35.687105136415973</v>
      </c>
      <c r="BA141" s="14">
        <v>-24.068248722768548</v>
      </c>
      <c r="BB141" s="14">
        <v>-1.5012061739157812</v>
      </c>
      <c r="BC141" s="14">
        <v>-23.832432875244169</v>
      </c>
      <c r="BD141" s="14">
        <v>6.9298433410556637</v>
      </c>
      <c r="BE141" s="14">
        <v>30.349659416334141</v>
      </c>
      <c r="BF141" s="14">
        <v>-79.246950933991172</v>
      </c>
      <c r="BG141" s="14">
        <v>86.835340444243286</v>
      </c>
      <c r="BH141" s="14">
        <v>55.416315130721159</v>
      </c>
      <c r="BI141" s="14">
        <v>12.849146159091184</v>
      </c>
      <c r="BJ141" s="14">
        <v>-0.19862554412628519</v>
      </c>
      <c r="BK141" s="14">
        <v>97.668575631538459</v>
      </c>
      <c r="BL141" s="14">
        <v>-19.626168224299068</v>
      </c>
      <c r="BM141" s="14">
        <v>-17.441860465116278</v>
      </c>
      <c r="BN141" s="14">
        <v>67.605633802816925</v>
      </c>
      <c r="BO141" s="14">
        <v>-37.815126050420169</v>
      </c>
      <c r="BP141" s="14">
        <v>29.729729729729716</v>
      </c>
      <c r="BQ141" s="14">
        <v>-17.708333333333325</v>
      </c>
      <c r="BR141" s="14">
        <v>-59.493670886075954</v>
      </c>
      <c r="BS141" s="7"/>
      <c r="BU141">
        <f>((AJ138/AI138)-1)*100</f>
        <v>7.1964985961403327</v>
      </c>
      <c r="BW141">
        <v>6027.42436</v>
      </c>
      <c r="BX141">
        <f>BW141/1000</f>
        <v>6.0274243600000004</v>
      </c>
    </row>
    <row r="142" spans="1:130" ht="8.25" customHeight="1" x14ac:dyDescent="0.2">
      <c r="A142" s="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c r="AR142" s="17"/>
      <c r="AS142" s="17"/>
      <c r="AT142" s="17"/>
      <c r="AU142" s="17"/>
      <c r="AV142" s="17"/>
      <c r="AW142" s="17"/>
      <c r="AX142" s="17"/>
      <c r="AY142" s="17"/>
      <c r="AZ142" s="17"/>
      <c r="BA142" s="17"/>
      <c r="BB142" s="17"/>
      <c r="BC142" s="17"/>
      <c r="BD142" s="17"/>
      <c r="BE142" s="17"/>
      <c r="BF142" s="17"/>
      <c r="BG142" s="17"/>
      <c r="BH142" s="17"/>
      <c r="BI142" s="17"/>
      <c r="BJ142" s="17"/>
      <c r="BK142" s="17"/>
      <c r="BL142" s="17"/>
      <c r="BM142" s="17"/>
      <c r="BN142" s="17"/>
      <c r="BO142" s="17"/>
      <c r="BP142" s="17"/>
      <c r="BQ142" s="17"/>
      <c r="BR142" s="17"/>
      <c r="BS142" s="7"/>
      <c r="BW142">
        <v>3606.4031299999997</v>
      </c>
      <c r="BX142">
        <f>BW142/1000</f>
        <v>3.6064031299999999</v>
      </c>
    </row>
    <row r="143" spans="1:130" ht="23.25" customHeight="1" x14ac:dyDescent="0.2">
      <c r="A143" s="7"/>
      <c r="B143" s="17"/>
      <c r="C143" s="17"/>
      <c r="D143" s="17"/>
      <c r="E143" s="17"/>
      <c r="F143" s="17"/>
      <c r="G143" s="17"/>
      <c r="H143" s="17"/>
      <c r="I143" s="17"/>
      <c r="J143" s="17"/>
      <c r="K143" s="17"/>
      <c r="L143" s="17"/>
      <c r="M143" s="17" t="s">
        <v>123</v>
      </c>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7"/>
      <c r="AV143" s="17"/>
      <c r="AW143" s="17"/>
      <c r="AX143" s="17"/>
      <c r="AY143" s="17"/>
      <c r="AZ143" s="17"/>
      <c r="BA143" s="17"/>
      <c r="BB143" s="17"/>
      <c r="BC143" s="17"/>
      <c r="BD143" s="17"/>
      <c r="BE143" s="17"/>
      <c r="BF143" s="17"/>
      <c r="BG143" s="17"/>
      <c r="BH143" s="17"/>
      <c r="BI143" s="17"/>
      <c r="BJ143" s="17"/>
      <c r="BK143" s="17"/>
      <c r="BL143" s="17"/>
      <c r="BM143" s="17"/>
      <c r="BN143" s="17"/>
      <c r="BO143" s="17"/>
      <c r="BP143" s="17"/>
      <c r="BQ143" s="17"/>
      <c r="BR143" s="17"/>
      <c r="BS143" s="7"/>
    </row>
    <row r="144" spans="1:130" ht="23.25" customHeight="1" x14ac:dyDescent="0.25">
      <c r="A144" s="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85"/>
      <c r="AV144" s="85"/>
      <c r="AW144" s="85"/>
      <c r="AX144" s="85"/>
      <c r="AY144" s="85"/>
      <c r="AZ144" s="85"/>
      <c r="BA144" s="85"/>
      <c r="BB144" s="85"/>
      <c r="BC144" s="85"/>
      <c r="BD144" s="17"/>
      <c r="BE144" s="25"/>
      <c r="BF144" s="25"/>
      <c r="BG144" s="25"/>
      <c r="BH144" s="25"/>
      <c r="BI144" s="25"/>
      <c r="BK144" s="47"/>
      <c r="BL144" s="47"/>
      <c r="BM144" s="79" t="s">
        <v>826</v>
      </c>
      <c r="BN144" s="79"/>
      <c r="BO144" s="79"/>
      <c r="BP144" s="79"/>
      <c r="BQ144" s="79"/>
      <c r="BR144" s="79"/>
      <c r="BS144" s="7"/>
      <c r="BW144">
        <v>4617.4233200000035</v>
      </c>
      <c r="BX144">
        <f>BW144/1000</f>
        <v>4.6174233200000039</v>
      </c>
      <c r="CE144" t="s">
        <v>276</v>
      </c>
    </row>
    <row r="145" spans="1:144" ht="12.75" customHeight="1" x14ac:dyDescent="0.25">
      <c r="A145" s="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c r="AR145" s="17"/>
      <c r="AS145" s="17"/>
      <c r="AT145" s="17"/>
      <c r="AU145" s="85"/>
      <c r="AV145" s="85"/>
      <c r="AW145" s="85"/>
      <c r="AX145" s="85"/>
      <c r="AY145" s="85"/>
      <c r="AZ145" s="85"/>
      <c r="BA145" s="85"/>
      <c r="BB145" s="85"/>
      <c r="BC145" s="85"/>
      <c r="BD145" s="17"/>
      <c r="BE145" s="25"/>
      <c r="BF145" s="25"/>
      <c r="BG145" s="25"/>
      <c r="BH145" s="25"/>
      <c r="BI145" s="25"/>
      <c r="BJ145" s="47"/>
      <c r="BK145" s="47"/>
      <c r="BL145" s="47"/>
      <c r="BM145" s="79"/>
      <c r="BN145" s="79"/>
      <c r="BO145" s="79"/>
      <c r="BP145" s="79"/>
      <c r="BQ145" s="79"/>
      <c r="BR145" s="79"/>
      <c r="BS145" s="7"/>
      <c r="BW145">
        <v>5232.6852699999963</v>
      </c>
      <c r="BX145">
        <f>BW145/1000</f>
        <v>5.2326852699999966</v>
      </c>
    </row>
    <row r="146" spans="1:144" ht="12.75" customHeight="1" x14ac:dyDescent="0.25">
      <c r="A146" s="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c r="AR146" s="17"/>
      <c r="AS146" s="17"/>
      <c r="AT146" s="17"/>
      <c r="AU146" s="85"/>
      <c r="AV146" s="85"/>
      <c r="AW146" s="85"/>
      <c r="AX146" s="85"/>
      <c r="AY146" s="85"/>
      <c r="AZ146" s="85"/>
      <c r="BA146" s="85"/>
      <c r="BB146" s="85"/>
      <c r="BC146" s="85"/>
      <c r="BD146" s="17"/>
      <c r="BE146" s="25"/>
      <c r="BF146" s="25"/>
      <c r="BG146" s="25"/>
      <c r="BH146" s="25"/>
      <c r="BI146" s="25"/>
      <c r="BJ146" s="47"/>
      <c r="BK146" s="47"/>
      <c r="BL146" s="47"/>
      <c r="BM146" s="79"/>
      <c r="BN146" s="79"/>
      <c r="BO146" s="79"/>
      <c r="BP146" s="79"/>
      <c r="BQ146" s="79"/>
      <c r="BR146" s="79"/>
      <c r="BS146" s="7"/>
      <c r="BW146">
        <v>5790.808</v>
      </c>
      <c r="BX146">
        <f>BW146/1000</f>
        <v>5.7908080000000002</v>
      </c>
      <c r="CB146" t="s">
        <v>250</v>
      </c>
      <c r="CC146">
        <v>1.1000000000000001</v>
      </c>
      <c r="CD146" t="s">
        <v>250</v>
      </c>
      <c r="CE146">
        <v>1.2</v>
      </c>
    </row>
    <row r="147" spans="1:144" ht="12.75" customHeight="1" x14ac:dyDescent="0.25">
      <c r="A147" s="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c r="AR147" s="17"/>
      <c r="AS147" s="17"/>
      <c r="AT147" s="17"/>
      <c r="AU147" s="85"/>
      <c r="AV147" s="85"/>
      <c r="AW147" s="85"/>
      <c r="AX147" s="85"/>
      <c r="AY147" s="85"/>
      <c r="AZ147" s="85"/>
      <c r="BA147" s="85"/>
      <c r="BB147" s="85"/>
      <c r="BC147" s="85"/>
      <c r="BD147" s="17"/>
      <c r="BE147" s="25"/>
      <c r="BF147" s="25"/>
      <c r="BG147" s="25"/>
      <c r="BH147" s="25"/>
      <c r="BI147" s="25"/>
      <c r="BJ147" s="47"/>
      <c r="BK147" s="47"/>
      <c r="BL147" s="47"/>
      <c r="BM147" s="79"/>
      <c r="BN147" s="79"/>
      <c r="BO147" s="79"/>
      <c r="BP147" s="79"/>
      <c r="BQ147" s="79"/>
      <c r="BR147" s="79"/>
      <c r="BS147" s="7"/>
      <c r="BW147" t="s">
        <v>76</v>
      </c>
      <c r="CB147" t="s">
        <v>260</v>
      </c>
      <c r="CC147">
        <v>1.4</v>
      </c>
      <c r="CD147" t="s">
        <v>260</v>
      </c>
      <c r="CE147">
        <v>1.6</v>
      </c>
    </row>
    <row r="148" spans="1:144" ht="12.75" customHeight="1" x14ac:dyDescent="0.2">
      <c r="A148" s="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7"/>
      <c r="AS148" s="17"/>
      <c r="AT148" s="17"/>
      <c r="AU148" s="85"/>
      <c r="AV148" s="85"/>
      <c r="AW148" s="85"/>
      <c r="AX148" s="85"/>
      <c r="AY148" s="85"/>
      <c r="AZ148" s="85"/>
      <c r="BA148" s="85"/>
      <c r="BB148" s="85"/>
      <c r="BC148" s="85"/>
      <c r="BD148" s="17"/>
      <c r="BE148" s="17"/>
      <c r="BF148" s="17"/>
      <c r="BG148" s="17"/>
      <c r="BH148" s="17"/>
      <c r="BI148" s="17"/>
      <c r="BJ148" s="47"/>
      <c r="BK148" s="47"/>
      <c r="BL148" s="47"/>
      <c r="BM148" s="79"/>
      <c r="BN148" s="79"/>
      <c r="BO148" s="79"/>
      <c r="BP148" s="79"/>
      <c r="BQ148" s="79"/>
      <c r="BR148" s="79"/>
      <c r="BS148" s="7"/>
      <c r="BW148">
        <v>4441.0859100000016</v>
      </c>
      <c r="BX148">
        <f>BW148/1000</f>
        <v>4.4410859100000017</v>
      </c>
      <c r="CB148" t="s">
        <v>253</v>
      </c>
      <c r="CC148">
        <v>1.5</v>
      </c>
      <c r="CD148" t="s">
        <v>264</v>
      </c>
      <c r="CE148">
        <v>1.6</v>
      </c>
    </row>
    <row r="149" spans="1:144" ht="12.75" customHeight="1" x14ac:dyDescent="0.2">
      <c r="A149" s="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7"/>
      <c r="AV149" s="17"/>
      <c r="AW149" s="17"/>
      <c r="AX149" s="17"/>
      <c r="AY149" s="17"/>
      <c r="AZ149" s="17"/>
      <c r="BA149" s="17"/>
      <c r="BB149" s="17"/>
      <c r="BC149" s="17"/>
      <c r="BD149" s="17"/>
      <c r="BE149" s="17"/>
      <c r="BF149" s="17"/>
      <c r="BG149" s="17"/>
      <c r="BH149" s="17"/>
      <c r="BI149" s="17"/>
      <c r="BJ149" s="47"/>
      <c r="BK149" s="47"/>
      <c r="BL149" s="47"/>
      <c r="BM149" s="79"/>
      <c r="BN149" s="79"/>
      <c r="BO149" s="79"/>
      <c r="BP149" s="79"/>
      <c r="BQ149" s="79"/>
      <c r="BR149" s="79"/>
      <c r="BS149" s="7"/>
      <c r="BW149">
        <v>12625.226369999998</v>
      </c>
      <c r="BX149">
        <f>BW149/1000</f>
        <v>12.625226369999998</v>
      </c>
      <c r="CB149" t="s">
        <v>264</v>
      </c>
      <c r="CC149">
        <v>2</v>
      </c>
      <c r="CD149" t="s">
        <v>253</v>
      </c>
      <c r="CE149">
        <v>1.9</v>
      </c>
    </row>
    <row r="150" spans="1:144" ht="12.75" customHeight="1" x14ac:dyDescent="0.25">
      <c r="A150" s="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85"/>
      <c r="AV150" s="85"/>
      <c r="AW150" s="85"/>
      <c r="AX150" s="85"/>
      <c r="AY150" s="85"/>
      <c r="AZ150" s="85"/>
      <c r="BA150" s="85"/>
      <c r="BB150" s="85"/>
      <c r="BC150" s="85"/>
      <c r="BD150" s="17"/>
      <c r="BE150" s="25" t="s">
        <v>814</v>
      </c>
      <c r="BF150" s="25"/>
      <c r="BG150" s="25"/>
      <c r="BH150" s="25"/>
      <c r="BI150" s="25"/>
      <c r="BJ150" s="25"/>
      <c r="BK150" s="17"/>
      <c r="BL150" s="17"/>
      <c r="BM150" s="17"/>
      <c r="BN150" s="17"/>
      <c r="BO150" s="17"/>
      <c r="BP150" s="17"/>
      <c r="BQ150" s="17"/>
      <c r="BR150" s="17"/>
      <c r="BS150" s="7"/>
      <c r="CB150" t="s">
        <v>252</v>
      </c>
      <c r="CC150">
        <v>2.1</v>
      </c>
      <c r="CD150" t="s">
        <v>252</v>
      </c>
      <c r="CE150">
        <v>2.1</v>
      </c>
    </row>
    <row r="151" spans="1:144" ht="12.75" customHeight="1" x14ac:dyDescent="0.25">
      <c r="A151" s="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c r="AU151" s="85"/>
      <c r="AV151" s="85"/>
      <c r="AW151" s="85"/>
      <c r="AX151" s="85"/>
      <c r="AY151" s="85"/>
      <c r="AZ151" s="85"/>
      <c r="BA151" s="85"/>
      <c r="BB151" s="85"/>
      <c r="BC151" s="85"/>
      <c r="BD151" s="17"/>
      <c r="BE151" s="25"/>
      <c r="BF151" s="25"/>
      <c r="BG151" s="25"/>
      <c r="BH151" s="25"/>
      <c r="BI151" s="25"/>
      <c r="BK151" s="47"/>
      <c r="BL151" s="47"/>
      <c r="BM151" s="79" t="s">
        <v>837</v>
      </c>
      <c r="BN151" s="79"/>
      <c r="BO151" s="79"/>
      <c r="BP151" s="79"/>
      <c r="BQ151" s="79"/>
      <c r="BR151" s="79"/>
      <c r="BS151" s="7"/>
      <c r="CB151" t="s">
        <v>263</v>
      </c>
      <c r="CC151">
        <v>2.6</v>
      </c>
      <c r="CD151" t="s">
        <v>263</v>
      </c>
      <c r="CE151">
        <v>2.7</v>
      </c>
    </row>
    <row r="152" spans="1:144" ht="12.75" customHeight="1" x14ac:dyDescent="0.25">
      <c r="A152" s="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85"/>
      <c r="AV152" s="85"/>
      <c r="AW152" s="85"/>
      <c r="AX152" s="85"/>
      <c r="AY152" s="85"/>
      <c r="AZ152" s="85"/>
      <c r="BA152" s="85"/>
      <c r="BB152" s="85"/>
      <c r="BC152" s="85"/>
      <c r="BD152" s="17"/>
      <c r="BE152" s="25"/>
      <c r="BF152" s="25"/>
      <c r="BG152" s="25"/>
      <c r="BH152" s="25"/>
      <c r="BI152" s="25"/>
      <c r="BJ152" s="47"/>
      <c r="BK152" s="47"/>
      <c r="BL152" s="47"/>
      <c r="BM152" s="79"/>
      <c r="BN152" s="79"/>
      <c r="BO152" s="79"/>
      <c r="BP152" s="79"/>
      <c r="BQ152" s="79"/>
      <c r="BR152" s="79"/>
      <c r="BS152" s="7"/>
      <c r="CB152" t="s">
        <v>262</v>
      </c>
      <c r="CC152">
        <v>2.8</v>
      </c>
      <c r="CD152" t="s">
        <v>262</v>
      </c>
      <c r="CE152">
        <v>3</v>
      </c>
    </row>
    <row r="153" spans="1:144" ht="12.75" customHeight="1" x14ac:dyDescent="0.25">
      <c r="A153" s="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85"/>
      <c r="AV153" s="85"/>
      <c r="AW153" s="85"/>
      <c r="AX153" s="85"/>
      <c r="AY153" s="85"/>
      <c r="AZ153" s="85"/>
      <c r="BA153" s="85"/>
      <c r="BB153" s="85"/>
      <c r="BC153" s="85"/>
      <c r="BD153" s="17"/>
      <c r="BE153" s="25"/>
      <c r="BF153" s="25"/>
      <c r="BG153" s="25"/>
      <c r="BH153" s="25"/>
      <c r="BI153" s="25"/>
      <c r="BJ153" s="47"/>
      <c r="BK153" s="47"/>
      <c r="BL153" s="47"/>
      <c r="BM153" s="79"/>
      <c r="BN153" s="79"/>
      <c r="BO153" s="79"/>
      <c r="BP153" s="79"/>
      <c r="BQ153" s="79"/>
      <c r="BR153" s="79"/>
      <c r="BS153" s="7"/>
      <c r="CB153" t="s">
        <v>251</v>
      </c>
      <c r="CC153">
        <v>3.9</v>
      </c>
      <c r="CD153" t="s">
        <v>251</v>
      </c>
      <c r="CE153">
        <v>2.9</v>
      </c>
    </row>
    <row r="154" spans="1:144" ht="12.75" customHeight="1" x14ac:dyDescent="0.25">
      <c r="A154" s="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85"/>
      <c r="AV154" s="85"/>
      <c r="AW154" s="85"/>
      <c r="AX154" s="85"/>
      <c r="AY154" s="85"/>
      <c r="AZ154" s="85"/>
      <c r="BA154" s="85"/>
      <c r="BB154" s="85"/>
      <c r="BC154" s="85"/>
      <c r="BD154" s="17"/>
      <c r="BE154" s="25"/>
      <c r="BF154" s="25"/>
      <c r="BG154" s="25"/>
      <c r="BH154" s="25"/>
      <c r="BI154" s="25"/>
      <c r="BJ154" s="47"/>
      <c r="BK154" s="47"/>
      <c r="BL154" s="47"/>
      <c r="BM154" s="79"/>
      <c r="BN154" s="79"/>
      <c r="BO154" s="79"/>
      <c r="BP154" s="79"/>
      <c r="BQ154" s="79"/>
      <c r="BR154" s="79"/>
      <c r="BS154" s="7"/>
      <c r="CB154" t="s">
        <v>258</v>
      </c>
      <c r="CC154">
        <v>3.9</v>
      </c>
      <c r="CD154" t="s">
        <v>270</v>
      </c>
      <c r="CE154">
        <v>4.4000000000000004</v>
      </c>
    </row>
    <row r="155" spans="1:144" ht="12.75" customHeight="1" x14ac:dyDescent="0.2">
      <c r="A155" s="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85"/>
      <c r="AV155" s="85"/>
      <c r="AW155" s="85"/>
      <c r="AX155" s="85"/>
      <c r="AY155" s="85"/>
      <c r="AZ155" s="85"/>
      <c r="BA155" s="85"/>
      <c r="BB155" s="85"/>
      <c r="BC155" s="85"/>
      <c r="BD155" s="17"/>
      <c r="BE155" s="17"/>
      <c r="BF155" s="17"/>
      <c r="BG155" s="17"/>
      <c r="BH155" s="17"/>
      <c r="BI155" s="17"/>
      <c r="BJ155" s="47"/>
      <c r="BK155" s="47"/>
      <c r="BL155" s="47"/>
      <c r="BM155" s="79"/>
      <c r="BN155" s="79"/>
      <c r="BO155" s="79"/>
      <c r="BP155" s="79"/>
      <c r="BQ155" s="79"/>
      <c r="BR155" s="79"/>
      <c r="BS155" s="7"/>
      <c r="CB155" t="s">
        <v>259</v>
      </c>
      <c r="CC155">
        <v>6.2</v>
      </c>
      <c r="CD155" t="s">
        <v>271</v>
      </c>
      <c r="CE155">
        <v>6.7</v>
      </c>
    </row>
    <row r="156" spans="1:144" ht="4.5" customHeight="1" x14ac:dyDescent="0.2">
      <c r="A156" s="7"/>
      <c r="B156" s="85"/>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c r="AA156" s="85"/>
      <c r="AB156" s="17"/>
      <c r="AC156" s="17"/>
      <c r="AD156" s="17"/>
      <c r="AE156" s="17"/>
      <c r="AF156" s="17"/>
      <c r="AG156" s="17"/>
      <c r="AH156" s="17"/>
      <c r="AI156" s="17"/>
      <c r="AJ156" s="17"/>
      <c r="AK156" s="17"/>
      <c r="AL156" s="17"/>
      <c r="AM156" s="17"/>
      <c r="AN156" s="17"/>
      <c r="AO156" s="17"/>
      <c r="AP156" s="17"/>
      <c r="AQ156" s="17"/>
      <c r="AR156" s="17"/>
      <c r="AS156" s="17"/>
      <c r="AT156" s="17"/>
      <c r="AU156" s="17"/>
      <c r="AV156" s="17"/>
      <c r="AW156" s="17"/>
      <c r="AX156" s="17"/>
      <c r="AY156" s="17"/>
      <c r="AZ156" s="17"/>
      <c r="BA156" s="17"/>
      <c r="BB156" s="17"/>
      <c r="BC156" s="17"/>
      <c r="BD156" s="17"/>
      <c r="BE156" s="17"/>
      <c r="BF156" s="17"/>
      <c r="BG156" s="17"/>
      <c r="BH156" s="17"/>
      <c r="BI156" s="17"/>
      <c r="BJ156" s="47"/>
      <c r="BK156" s="47"/>
      <c r="BL156" s="47"/>
      <c r="BM156" s="79"/>
      <c r="BN156" s="79"/>
      <c r="BO156" s="79"/>
      <c r="BP156" s="79"/>
      <c r="BQ156" s="79"/>
      <c r="BR156" s="79"/>
      <c r="BS156" s="7"/>
      <c r="CB156" t="s">
        <v>261</v>
      </c>
      <c r="CC156">
        <v>6.2</v>
      </c>
      <c r="CD156" t="s">
        <v>268</v>
      </c>
      <c r="CE156">
        <v>7.5</v>
      </c>
    </row>
    <row r="157" spans="1:144" ht="12.75" customHeight="1" x14ac:dyDescent="0.2">
      <c r="A157" s="7"/>
      <c r="B157" s="85"/>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c r="AA157" s="85"/>
      <c r="AB157" s="17"/>
      <c r="AC157" s="17"/>
      <c r="AD157" s="17"/>
      <c r="AE157" s="17"/>
      <c r="AF157" s="17"/>
      <c r="AG157" s="17"/>
      <c r="AH157" s="17"/>
      <c r="AI157" s="17"/>
      <c r="AJ157" s="17"/>
      <c r="AK157" s="17"/>
      <c r="AL157" s="17"/>
      <c r="AM157" s="17"/>
      <c r="AN157" s="17"/>
      <c r="AO157" s="17"/>
      <c r="AP157" s="17"/>
      <c r="AQ157" s="17"/>
      <c r="AR157" s="17"/>
      <c r="AS157" s="17"/>
      <c r="AT157" s="17"/>
      <c r="AU157" s="17"/>
      <c r="AV157" s="17"/>
      <c r="AW157" s="17"/>
      <c r="AX157" s="17"/>
      <c r="AY157" s="17"/>
      <c r="AZ157" s="17"/>
      <c r="BA157" s="17"/>
      <c r="BB157" s="17"/>
      <c r="BC157" s="17"/>
      <c r="BD157" s="17"/>
      <c r="BE157" s="17"/>
      <c r="BF157" s="17"/>
      <c r="BG157" s="17"/>
      <c r="BH157" s="17"/>
      <c r="BI157" s="17"/>
      <c r="BJ157" s="47"/>
      <c r="BK157" s="47"/>
      <c r="BL157" s="47"/>
      <c r="BM157" s="79"/>
      <c r="BN157" s="79"/>
      <c r="BO157" s="79"/>
      <c r="BP157" s="79"/>
      <c r="BQ157" s="79"/>
      <c r="BR157" s="79"/>
      <c r="BS157" s="7"/>
      <c r="CB157" t="s">
        <v>254</v>
      </c>
      <c r="CC157">
        <v>8.3000000000000007</v>
      </c>
      <c r="CD157" t="s">
        <v>261</v>
      </c>
      <c r="CE157">
        <v>7.6</v>
      </c>
      <c r="EN157" t="s">
        <v>76</v>
      </c>
    </row>
    <row r="158" spans="1:144" ht="12.75" customHeight="1" x14ac:dyDescent="0.2">
      <c r="A158" s="7"/>
      <c r="B158" s="85"/>
      <c r="C158" s="85"/>
      <c r="D158" s="85"/>
      <c r="E158" s="85"/>
      <c r="F158" s="85"/>
      <c r="G158" s="85"/>
      <c r="H158" s="85"/>
      <c r="I158" s="85"/>
      <c r="J158" s="85"/>
      <c r="K158" s="85"/>
      <c r="L158" s="85"/>
      <c r="M158" s="85"/>
      <c r="N158" s="85"/>
      <c r="O158" s="85"/>
      <c r="P158" s="85"/>
      <c r="Q158" s="85"/>
      <c r="R158" s="85"/>
      <c r="S158" s="85"/>
      <c r="T158" s="85"/>
      <c r="U158" s="85"/>
      <c r="V158" s="85"/>
      <c r="W158" s="85"/>
      <c r="X158" s="85"/>
      <c r="Y158" s="85"/>
      <c r="Z158" s="85"/>
      <c r="AA158" s="85"/>
      <c r="AB158" s="17"/>
      <c r="AC158" s="17"/>
      <c r="AD158" s="17"/>
      <c r="AE158" s="17"/>
      <c r="AF158" s="17"/>
      <c r="AG158" s="17"/>
      <c r="AH158" s="17"/>
      <c r="AI158" s="17"/>
      <c r="AJ158" s="17"/>
      <c r="AK158" s="17"/>
      <c r="AL158" s="17"/>
      <c r="AM158" s="17"/>
      <c r="AN158" s="17"/>
      <c r="AO158" s="17"/>
      <c r="AP158" s="17"/>
      <c r="AQ158" s="17"/>
      <c r="AR158" s="17"/>
      <c r="AS158" s="17"/>
      <c r="AT158" s="17"/>
      <c r="AU158" s="17"/>
      <c r="AV158" s="17"/>
      <c r="AW158" s="17"/>
      <c r="AX158" s="17"/>
      <c r="AY158" s="17"/>
      <c r="AZ158" s="17"/>
      <c r="BA158" s="17"/>
      <c r="BB158" s="17"/>
      <c r="BC158" s="17"/>
      <c r="BD158" s="17"/>
      <c r="BE158" s="17"/>
      <c r="BF158" s="17"/>
      <c r="BG158" s="17"/>
      <c r="BH158" s="17"/>
      <c r="BI158" s="17"/>
      <c r="BJ158" s="47"/>
      <c r="BK158" s="47"/>
      <c r="BL158" s="47"/>
      <c r="BM158" s="47"/>
      <c r="BN158" s="47"/>
      <c r="BO158" s="47"/>
      <c r="BP158" s="65"/>
      <c r="BQ158" s="65"/>
      <c r="BR158" s="65"/>
      <c r="BS158" s="7"/>
      <c r="CB158" t="s">
        <v>255</v>
      </c>
      <c r="CC158">
        <v>8.6</v>
      </c>
      <c r="CD158" t="s">
        <v>255</v>
      </c>
      <c r="CE158">
        <v>10</v>
      </c>
    </row>
    <row r="159" spans="1:144" ht="12.75" customHeight="1" x14ac:dyDescent="0.2">
      <c r="A159" s="7"/>
      <c r="B159" s="85"/>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7"/>
      <c r="AY159" s="17"/>
      <c r="AZ159" s="17"/>
      <c r="BA159" s="17"/>
      <c r="BB159" s="17"/>
      <c r="BC159" s="17"/>
      <c r="BD159" s="17"/>
      <c r="BE159" s="17"/>
      <c r="BF159" s="17"/>
      <c r="BG159" s="17"/>
      <c r="BH159" s="17"/>
      <c r="BI159" s="17"/>
      <c r="BJ159" s="47"/>
      <c r="BK159" s="47"/>
      <c r="BL159" s="47"/>
      <c r="BM159" s="47"/>
      <c r="BN159" s="47"/>
      <c r="BO159" s="47"/>
      <c r="BP159" s="65"/>
      <c r="BQ159" s="65"/>
      <c r="BR159" s="65"/>
      <c r="BS159" s="7"/>
      <c r="CB159" t="s">
        <v>257</v>
      </c>
      <c r="CC159">
        <v>12.9</v>
      </c>
      <c r="CD159" t="s">
        <v>257</v>
      </c>
      <c r="CE159">
        <v>12</v>
      </c>
    </row>
    <row r="160" spans="1:144" ht="12.75" customHeight="1" x14ac:dyDescent="0.2">
      <c r="A160" s="7"/>
      <c r="B160" s="85"/>
      <c r="C160" s="85"/>
      <c r="D160" s="85"/>
      <c r="E160" s="85"/>
      <c r="F160" s="85"/>
      <c r="G160" s="85"/>
      <c r="H160" s="85"/>
      <c r="I160" s="85"/>
      <c r="J160" s="85"/>
      <c r="K160" s="85"/>
      <c r="L160" s="85"/>
      <c r="M160" s="85"/>
      <c r="N160" s="85"/>
      <c r="O160" s="85"/>
      <c r="P160" s="85"/>
      <c r="Q160" s="85"/>
      <c r="R160" s="85"/>
      <c r="S160" s="85"/>
      <c r="T160" s="85"/>
      <c r="U160" s="85"/>
      <c r="V160" s="85"/>
      <c r="W160" s="85"/>
      <c r="X160" s="85"/>
      <c r="Y160" s="85"/>
      <c r="Z160" s="85"/>
      <c r="AA160" s="85"/>
      <c r="AB160" s="17"/>
      <c r="AC160" s="17"/>
      <c r="AD160" s="17"/>
      <c r="AE160" s="17"/>
      <c r="AF160" s="17"/>
      <c r="AG160" s="17"/>
      <c r="AH160" s="17"/>
      <c r="AI160" s="17"/>
      <c r="AJ160" s="17"/>
      <c r="AK160" s="17"/>
      <c r="AL160" s="17"/>
      <c r="AM160" s="17"/>
      <c r="AN160" s="17"/>
      <c r="AO160" s="17"/>
      <c r="AP160" s="17"/>
      <c r="AQ160" s="17"/>
      <c r="AR160" s="17"/>
      <c r="AS160" s="17"/>
      <c r="AT160" s="17"/>
      <c r="AU160" s="17"/>
      <c r="AV160" s="17"/>
      <c r="AW160" s="17"/>
      <c r="AX160" s="17"/>
      <c r="AY160" s="17"/>
      <c r="AZ160" s="17"/>
      <c r="BA160" s="17"/>
      <c r="BB160" s="17"/>
      <c r="BC160" s="17"/>
      <c r="BD160" s="17"/>
      <c r="BE160" s="17"/>
      <c r="BF160" s="17"/>
      <c r="BG160" s="17"/>
      <c r="BH160" s="17"/>
      <c r="BI160" s="17"/>
      <c r="BJ160" s="17"/>
      <c r="BK160" s="17"/>
      <c r="BL160" s="17"/>
      <c r="BM160" s="17"/>
      <c r="BN160" s="17"/>
      <c r="BO160" s="17"/>
      <c r="BP160" s="17"/>
      <c r="BQ160" s="17"/>
      <c r="BR160" s="17"/>
      <c r="BS160" s="7"/>
      <c r="CB160" t="s">
        <v>256</v>
      </c>
      <c r="CC160">
        <v>35.299999999999997</v>
      </c>
      <c r="CD160" t="s">
        <v>269</v>
      </c>
      <c r="CE160">
        <v>23</v>
      </c>
    </row>
    <row r="161" spans="1:107" ht="12.75" customHeight="1" x14ac:dyDescent="0.2">
      <c r="A161" s="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c r="AV161" s="17"/>
      <c r="AW161" s="17"/>
      <c r="AX161" s="17"/>
      <c r="AY161" s="17"/>
      <c r="AZ161" s="17"/>
      <c r="BA161" s="17"/>
      <c r="BB161" s="17"/>
      <c r="BC161" s="17"/>
      <c r="BD161" s="17"/>
      <c r="BE161" s="17"/>
      <c r="BF161" s="17"/>
      <c r="BG161" s="17"/>
      <c r="BH161" s="17"/>
      <c r="BI161" s="17"/>
      <c r="BJ161" s="17"/>
      <c r="BK161" s="17"/>
      <c r="BL161" s="17"/>
      <c r="BM161" s="17"/>
      <c r="BN161" s="17"/>
      <c r="BO161" s="17"/>
      <c r="BP161" s="17"/>
      <c r="BQ161" s="17"/>
      <c r="BR161" s="17"/>
      <c r="BS161" s="7"/>
    </row>
    <row r="162" spans="1:107" ht="21" customHeight="1" x14ac:dyDescent="0.2">
      <c r="A162" s="7"/>
      <c r="B162" s="81" t="s">
        <v>222</v>
      </c>
      <c r="C162" s="81"/>
      <c r="D162" s="81"/>
      <c r="E162" s="81"/>
      <c r="F162" s="81"/>
      <c r="G162" s="81"/>
      <c r="H162" s="81"/>
      <c r="I162" s="81"/>
      <c r="J162" s="81"/>
      <c r="K162" s="81"/>
      <c r="L162" s="81"/>
      <c r="M162" s="81"/>
      <c r="N162" s="81"/>
      <c r="O162" s="81"/>
      <c r="P162" s="81"/>
      <c r="Q162" s="81"/>
      <c r="R162" s="81"/>
      <c r="S162" s="81"/>
      <c r="T162" s="81"/>
      <c r="U162" s="81"/>
      <c r="V162" s="81"/>
      <c r="W162" s="81"/>
      <c r="X162" s="81"/>
      <c r="Y162" s="81"/>
      <c r="Z162" s="81"/>
      <c r="AA162" s="81"/>
      <c r="AB162" s="81"/>
      <c r="AC162" s="81"/>
      <c r="AD162" s="81"/>
      <c r="AE162" s="81"/>
      <c r="AF162" s="81"/>
      <c r="AG162" s="81"/>
      <c r="AH162" s="81"/>
      <c r="AI162" s="81"/>
      <c r="AJ162" s="81"/>
      <c r="AK162" s="81"/>
      <c r="AL162" s="81"/>
      <c r="AM162" s="81"/>
      <c r="AN162" s="81"/>
      <c r="AO162" s="81"/>
      <c r="AP162" s="81"/>
      <c r="AQ162" s="81"/>
      <c r="AR162" s="81"/>
      <c r="AS162" s="81"/>
      <c r="AT162" s="81"/>
      <c r="AU162" s="81"/>
      <c r="AV162" s="81"/>
      <c r="AW162" s="81"/>
      <c r="AX162" s="81"/>
      <c r="AY162" s="81"/>
      <c r="AZ162" s="81"/>
      <c r="BA162" s="81"/>
      <c r="BB162" s="81"/>
      <c r="BC162" s="81"/>
      <c r="BD162" s="81"/>
      <c r="BE162" s="81"/>
      <c r="BF162" s="81"/>
      <c r="BG162" s="81"/>
      <c r="BH162" s="81"/>
      <c r="BI162" s="81"/>
      <c r="BJ162" s="81"/>
      <c r="BK162" s="81"/>
      <c r="BL162" s="81"/>
      <c r="BM162" s="81"/>
      <c r="BN162" s="81"/>
      <c r="BO162" s="81"/>
      <c r="BP162" s="8"/>
      <c r="BQ162" s="8"/>
      <c r="BR162" s="8"/>
      <c r="BS162" s="7"/>
      <c r="CP162" t="s">
        <v>36</v>
      </c>
      <c r="CQ162">
        <v>1582.5</v>
      </c>
      <c r="CR162">
        <v>2410.8433297900006</v>
      </c>
      <c r="CS162">
        <v>1541.89775388</v>
      </c>
      <c r="CT162">
        <v>1701.7153332699997</v>
      </c>
      <c r="CU162">
        <v>1356.9512811699999</v>
      </c>
      <c r="CV162">
        <v>1831.85607205</v>
      </c>
      <c r="CW162">
        <v>1378.1175849599999</v>
      </c>
      <c r="CX162">
        <v>613.49127524999994</v>
      </c>
      <c r="CY162">
        <v>855.67413020999993</v>
      </c>
      <c r="CZ162">
        <v>172.93855639999998</v>
      </c>
      <c r="DA162">
        <v>191.37414045</v>
      </c>
      <c r="DB162">
        <v>401.1011129499999</v>
      </c>
      <c r="DC162">
        <v>558.92759920999993</v>
      </c>
    </row>
    <row r="163" spans="1:107" ht="17.25" customHeight="1" x14ac:dyDescent="0.25">
      <c r="A163" s="7"/>
      <c r="B163" s="21"/>
      <c r="C163" s="21"/>
      <c r="D163" s="21">
        <v>42736</v>
      </c>
      <c r="E163" s="21" t="s">
        <v>1</v>
      </c>
      <c r="F163" s="21" t="s">
        <v>2</v>
      </c>
      <c r="G163" s="21" t="s">
        <v>3</v>
      </c>
      <c r="H163" s="21" t="s">
        <v>4</v>
      </c>
      <c r="I163" s="21" t="s">
        <v>5</v>
      </c>
      <c r="J163" s="21" t="s">
        <v>6</v>
      </c>
      <c r="K163" s="21" t="s">
        <v>7</v>
      </c>
      <c r="L163" s="21" t="s">
        <v>8</v>
      </c>
      <c r="M163" s="21" t="s">
        <v>9</v>
      </c>
      <c r="N163" s="21" t="s">
        <v>10</v>
      </c>
      <c r="O163" s="21" t="s">
        <v>11</v>
      </c>
      <c r="P163" s="21" t="s">
        <v>0</v>
      </c>
      <c r="Q163" s="21" t="s">
        <v>1</v>
      </c>
      <c r="R163" s="21" t="s">
        <v>2</v>
      </c>
      <c r="S163" s="21" t="s">
        <v>3</v>
      </c>
      <c r="T163" s="21" t="s">
        <v>4</v>
      </c>
      <c r="U163" s="21" t="s">
        <v>5</v>
      </c>
      <c r="V163" s="21" t="s">
        <v>50</v>
      </c>
      <c r="W163" s="21" t="s">
        <v>7</v>
      </c>
      <c r="X163" s="21" t="s">
        <v>8</v>
      </c>
      <c r="Y163" s="21" t="s">
        <v>9</v>
      </c>
      <c r="Z163" s="21" t="s">
        <v>10</v>
      </c>
      <c r="AA163" s="21" t="s">
        <v>11</v>
      </c>
      <c r="AB163" s="21" t="s">
        <v>0</v>
      </c>
      <c r="AC163" s="21" t="s">
        <v>1</v>
      </c>
      <c r="AD163" s="21" t="s">
        <v>2</v>
      </c>
      <c r="AE163" s="21" t="s">
        <v>3</v>
      </c>
      <c r="AF163" s="21" t="s">
        <v>4</v>
      </c>
      <c r="AG163" s="21" t="s">
        <v>5</v>
      </c>
      <c r="AH163" s="21" t="s">
        <v>6</v>
      </c>
      <c r="AI163" s="21" t="s">
        <v>7</v>
      </c>
      <c r="AJ163" s="21" t="s">
        <v>8</v>
      </c>
      <c r="AK163" s="21" t="s">
        <v>9</v>
      </c>
      <c r="AL163" s="21" t="s">
        <v>10</v>
      </c>
      <c r="AM163" s="21" t="s">
        <v>11</v>
      </c>
      <c r="AN163" s="21" t="s">
        <v>0</v>
      </c>
      <c r="AO163" s="21" t="s">
        <v>1</v>
      </c>
      <c r="AP163" s="21" t="s">
        <v>2</v>
      </c>
      <c r="AQ163" s="21" t="s">
        <v>3</v>
      </c>
      <c r="AR163" s="21" t="s">
        <v>4</v>
      </c>
      <c r="AS163" s="21" t="s">
        <v>38</v>
      </c>
      <c r="AT163" s="21" t="s">
        <v>50</v>
      </c>
      <c r="AU163" s="21" t="s">
        <v>7</v>
      </c>
      <c r="AV163" s="21" t="s">
        <v>8</v>
      </c>
      <c r="AW163" s="21" t="s">
        <v>9</v>
      </c>
      <c r="AX163" s="22">
        <v>44501</v>
      </c>
      <c r="AY163" s="23" t="s">
        <v>11</v>
      </c>
      <c r="AZ163" s="22">
        <v>44562</v>
      </c>
      <c r="BA163" s="23" t="s">
        <v>1</v>
      </c>
      <c r="BB163" s="23" t="s">
        <v>2</v>
      </c>
      <c r="BC163" s="23" t="s">
        <v>3</v>
      </c>
      <c r="BD163" s="23" t="s">
        <v>4</v>
      </c>
      <c r="BE163" s="23" t="s">
        <v>5</v>
      </c>
      <c r="BF163" s="23" t="s">
        <v>6</v>
      </c>
      <c r="BG163" s="23" t="s">
        <v>7</v>
      </c>
      <c r="BH163" s="23" t="s">
        <v>8</v>
      </c>
      <c r="BI163" s="23" t="s">
        <v>9</v>
      </c>
      <c r="BJ163" s="23" t="s">
        <v>10</v>
      </c>
      <c r="BK163" s="23" t="s">
        <v>11</v>
      </c>
      <c r="BL163" s="22">
        <v>44927</v>
      </c>
      <c r="BM163" s="23" t="s">
        <v>1</v>
      </c>
      <c r="BN163" s="23" t="s">
        <v>2</v>
      </c>
      <c r="BO163" s="23" t="s">
        <v>3</v>
      </c>
      <c r="BP163" s="23" t="s">
        <v>4</v>
      </c>
      <c r="BQ163" s="23" t="s">
        <v>5</v>
      </c>
      <c r="BR163" s="23" t="s">
        <v>6</v>
      </c>
      <c r="BS163" s="7"/>
    </row>
    <row r="164" spans="1:107" ht="18.75" customHeight="1" x14ac:dyDescent="0.25">
      <c r="A164" s="7"/>
      <c r="B164" s="9" t="s">
        <v>224</v>
      </c>
      <c r="C164" s="9"/>
      <c r="D164" s="9">
        <v>30396.406661709996</v>
      </c>
      <c r="E164" s="9">
        <v>31179.354667110001</v>
      </c>
      <c r="F164" s="9">
        <v>30929.907710719999</v>
      </c>
      <c r="G164" s="9">
        <v>31677.899159419998</v>
      </c>
      <c r="H164" s="9">
        <v>31226.417697929995</v>
      </c>
      <c r="I164" s="9">
        <v>31838.658134459998</v>
      </c>
      <c r="J164" s="9">
        <v>30959.09317063</v>
      </c>
      <c r="K164" s="9">
        <v>30289.125028269998</v>
      </c>
      <c r="L164" s="9">
        <v>29848.874524790001</v>
      </c>
      <c r="M164" s="9">
        <v>30521.372325979999</v>
      </c>
      <c r="N164" s="9">
        <v>31226.39410283</v>
      </c>
      <c r="O164" s="9">
        <v>32005.89828908</v>
      </c>
      <c r="P164" s="9">
        <v>33011.609384390002</v>
      </c>
      <c r="Q164" s="9">
        <v>33224.682397590004</v>
      </c>
      <c r="R164" s="9">
        <v>33475.073994770006</v>
      </c>
      <c r="S164" s="9">
        <v>33616.041225649999</v>
      </c>
      <c r="T164" s="9">
        <v>33714.616915049999</v>
      </c>
      <c r="U164" s="9">
        <v>32806.937352540001</v>
      </c>
      <c r="V164" s="9">
        <v>32446.799999999999</v>
      </c>
      <c r="W164" s="9">
        <v>32026.400000000001</v>
      </c>
      <c r="X164" s="9">
        <v>31557.85874326</v>
      </c>
      <c r="Y164" s="9">
        <v>31361.13226893</v>
      </c>
      <c r="Z164" s="9">
        <v>32626.256341860004</v>
      </c>
      <c r="AA164" s="9">
        <v>33089</v>
      </c>
      <c r="AB164" s="9">
        <v>37235.199999999997</v>
      </c>
      <c r="AC164" s="9">
        <v>37585.699999999997</v>
      </c>
      <c r="AD164" s="9">
        <v>37354</v>
      </c>
      <c r="AE164" s="9">
        <v>38126.014998370003</v>
      </c>
      <c r="AF164" s="9">
        <v>38656.558456459999</v>
      </c>
      <c r="AG164" s="9">
        <v>37753.710463540003</v>
      </c>
      <c r="AH164" s="9">
        <v>37661.122087219999</v>
      </c>
      <c r="AI164" s="9">
        <v>37009</v>
      </c>
      <c r="AJ164" s="9">
        <v>37181.9</v>
      </c>
      <c r="AK164" s="9">
        <v>37699.343641250001</v>
      </c>
      <c r="AL164" s="9">
        <v>38418</v>
      </c>
      <c r="AM164" s="9">
        <v>41394</v>
      </c>
      <c r="AN164" s="9">
        <v>42090.745417589998</v>
      </c>
      <c r="AO164" s="9">
        <v>43103.74323249</v>
      </c>
      <c r="AP164" s="9">
        <v>44428.7</v>
      </c>
      <c r="AQ164" s="9">
        <v>46315.417407399997</v>
      </c>
      <c r="AR164" s="9">
        <v>46066.7</v>
      </c>
      <c r="AS164" s="9">
        <v>45608.2</v>
      </c>
      <c r="AT164" s="9">
        <v>45682.9</v>
      </c>
      <c r="AU164" s="9">
        <v>46629.429964050003</v>
      </c>
      <c r="AV164" s="9">
        <v>46410.8</v>
      </c>
      <c r="AW164" s="9">
        <v>47784.4</v>
      </c>
      <c r="AX164" s="29">
        <v>50667.199999999997</v>
      </c>
      <c r="AY164" s="29">
        <v>52415.1</v>
      </c>
      <c r="AZ164" s="29">
        <v>53416.465575430004</v>
      </c>
      <c r="BA164" s="29">
        <v>54906.24403976</v>
      </c>
      <c r="BB164" s="29">
        <v>55883.054663150004</v>
      </c>
      <c r="BC164" s="29">
        <v>56155.151100460003</v>
      </c>
      <c r="BD164" s="29">
        <v>55485.365411859995</v>
      </c>
      <c r="BE164" s="29">
        <v>57740.006862169997</v>
      </c>
      <c r="BF164" s="29">
        <v>54963.351584279997</v>
      </c>
      <c r="BG164" s="29">
        <v>53655.394596899998</v>
      </c>
      <c r="BH164" s="29">
        <v>51724.541569430003</v>
      </c>
      <c r="BI164" s="29">
        <v>52285.882222159998</v>
      </c>
      <c r="BJ164" s="29">
        <v>53189.364256649998</v>
      </c>
      <c r="BK164" s="29">
        <v>55373.3</v>
      </c>
      <c r="BL164" s="29">
        <v>56284.4</v>
      </c>
      <c r="BM164" s="29">
        <v>57404.9</v>
      </c>
      <c r="BN164" s="29">
        <v>58663</v>
      </c>
      <c r="BO164" s="29">
        <v>59986.419522379991</v>
      </c>
      <c r="BP164" s="29">
        <v>59052.370522639991</v>
      </c>
      <c r="BQ164" s="29">
        <v>57423.763285919995</v>
      </c>
      <c r="BR164" s="29">
        <v>56382.556584329992</v>
      </c>
      <c r="BS164" s="7"/>
      <c r="CP164" t="s">
        <v>37</v>
      </c>
      <c r="CQ164">
        <v>3795.8033153699998</v>
      </c>
      <c r="CR164">
        <v>1159.8073388199998</v>
      </c>
      <c r="CS164">
        <v>1133.79497062</v>
      </c>
      <c r="CT164">
        <v>1529.8827139400003</v>
      </c>
      <c r="CU164">
        <v>1888.0924159099998</v>
      </c>
      <c r="CV164">
        <v>1604.6237228500004</v>
      </c>
      <c r="CW164">
        <v>1589.9803757299997</v>
      </c>
      <c r="CX164">
        <v>407.08019487999985</v>
      </c>
      <c r="CY164">
        <v>530.50372879999998</v>
      </c>
      <c r="CZ164">
        <v>249.0160004</v>
      </c>
      <c r="DA164">
        <v>208.59409991999991</v>
      </c>
      <c r="DB164">
        <v>613.93418083999995</v>
      </c>
      <c r="DC164">
        <v>981.52435834999994</v>
      </c>
    </row>
    <row r="165" spans="1:107" ht="18.75" customHeight="1" x14ac:dyDescent="0.25">
      <c r="A165" s="7"/>
      <c r="B165" s="9" t="s">
        <v>225</v>
      </c>
      <c r="C165" s="9"/>
      <c r="D165" s="9">
        <v>8696.4077484461504</v>
      </c>
      <c r="E165" s="9">
        <v>9268.6069467456218</v>
      </c>
      <c r="F165" s="9">
        <v>8425.0201271311926</v>
      </c>
      <c r="G165" s="9">
        <v>9102.6180130516932</v>
      </c>
      <c r="H165" s="9">
        <v>7941.852780212258</v>
      </c>
      <c r="I165" s="9">
        <v>11071.566078943506</v>
      </c>
      <c r="J165" s="9">
        <v>9711.3019713610502</v>
      </c>
      <c r="K165" s="9">
        <v>9102.467507869067</v>
      </c>
      <c r="L165" s="9">
        <v>8676.5592488327311</v>
      </c>
      <c r="M165" s="9">
        <v>8860.37561804293</v>
      </c>
      <c r="N165" s="9">
        <v>8749.9217137270571</v>
      </c>
      <c r="O165" s="9">
        <v>10334.718759880565</v>
      </c>
      <c r="P165" s="9">
        <v>11436.522858650866</v>
      </c>
      <c r="Q165" s="9">
        <v>12442.790008140237</v>
      </c>
      <c r="R165" s="9">
        <v>12510.867645566459</v>
      </c>
      <c r="S165" s="9">
        <v>13528.446997548434</v>
      </c>
      <c r="T165" s="9">
        <v>13396.753840971993</v>
      </c>
      <c r="U165" s="9">
        <v>12031.30180576272</v>
      </c>
      <c r="V165" s="9">
        <v>11703.673090531041</v>
      </c>
      <c r="W165" s="9">
        <v>10259.4</v>
      </c>
      <c r="X165" s="9">
        <v>9974.5267069887013</v>
      </c>
      <c r="Y165" s="9">
        <v>8973.1664100982052</v>
      </c>
      <c r="Z165" s="9">
        <v>10261.439114226359</v>
      </c>
      <c r="AA165" s="9">
        <v>9817.0402327625688</v>
      </c>
      <c r="AB165" s="9">
        <v>14395.08983661918</v>
      </c>
      <c r="AC165" s="9">
        <v>13963.544246436548</v>
      </c>
      <c r="AD165" s="9">
        <v>13336.622090649638</v>
      </c>
      <c r="AE165" s="9">
        <v>13005.283073234321</v>
      </c>
      <c r="AF165" s="9">
        <v>11374.270756500664</v>
      </c>
      <c r="AG165" s="9">
        <v>9471.1862045637135</v>
      </c>
      <c r="AH165" s="9">
        <v>8183.4831059304088</v>
      </c>
      <c r="AI165" s="9">
        <v>6656.6645809985766</v>
      </c>
      <c r="AJ165" s="9">
        <v>4530.9876630607541</v>
      </c>
      <c r="AK165" s="9">
        <v>3379.2054940019175</v>
      </c>
      <c r="AL165" s="9">
        <v>3446.7</v>
      </c>
      <c r="AM165" s="9">
        <v>6261.3</v>
      </c>
      <c r="AN165" s="9">
        <v>6928.2906463738245</v>
      </c>
      <c r="AO165" s="9">
        <v>7690.8800880903236</v>
      </c>
      <c r="AP165" s="9">
        <v>7759.7509162249999</v>
      </c>
      <c r="AQ165" s="9">
        <v>8870.1926458358612</v>
      </c>
      <c r="AR165" s="9">
        <v>9598.2920958897066</v>
      </c>
      <c r="AS165" s="9">
        <v>8331.4955972100215</v>
      </c>
      <c r="AT165" s="9">
        <v>7160.1</v>
      </c>
      <c r="AU165" s="9">
        <v>7358.0155968839799</v>
      </c>
      <c r="AV165" s="9">
        <v>9485.7000000000007</v>
      </c>
      <c r="AW165" s="9">
        <v>9743.9</v>
      </c>
      <c r="AX165" s="29">
        <v>11587</v>
      </c>
      <c r="AY165" s="29">
        <v>13800.2</v>
      </c>
      <c r="AZ165" s="29">
        <v>14879.183238735397</v>
      </c>
      <c r="BA165" s="29">
        <v>15387.225357683548</v>
      </c>
      <c r="BB165" s="29">
        <v>17745.830934989208</v>
      </c>
      <c r="BC165" s="29">
        <v>17464.913346099682</v>
      </c>
      <c r="BD165" s="29">
        <v>16401.97037575112</v>
      </c>
      <c r="BE165" s="29">
        <v>17352.121184214113</v>
      </c>
      <c r="BF165" s="29">
        <v>14905.226392583047</v>
      </c>
      <c r="BG165" s="29">
        <v>13603.397470942582</v>
      </c>
      <c r="BH165" s="29">
        <v>10663.938521089111</v>
      </c>
      <c r="BI165" s="29">
        <v>9776.418152512797</v>
      </c>
      <c r="BJ165" s="29">
        <v>10560.514406579277</v>
      </c>
      <c r="BK165" s="29">
        <v>12662.696098078139</v>
      </c>
      <c r="BL165" s="29">
        <v>13988.990320815989</v>
      </c>
      <c r="BM165" s="29">
        <v>13984.572522685599</v>
      </c>
      <c r="BN165" s="29">
        <v>13895.867236167838</v>
      </c>
      <c r="BO165" s="29">
        <v>13778.3</v>
      </c>
      <c r="BP165" s="29">
        <v>13866.046238675763</v>
      </c>
      <c r="BQ165" s="29">
        <v>12725.363351375119</v>
      </c>
      <c r="BR165" s="29">
        <v>10071.518981393696</v>
      </c>
      <c r="BS165" s="7"/>
    </row>
    <row r="166" spans="1:107" ht="18.75" customHeight="1" x14ac:dyDescent="0.25">
      <c r="A166" s="7"/>
      <c r="B166" s="9" t="s">
        <v>226</v>
      </c>
      <c r="C166" s="9"/>
      <c r="D166" s="9">
        <v>35587.336066420001</v>
      </c>
      <c r="E166" s="9">
        <v>35903.944785830005</v>
      </c>
      <c r="F166" s="9">
        <v>36174.36627988</v>
      </c>
      <c r="G166" s="9">
        <v>36795.926532639991</v>
      </c>
      <c r="H166" s="9">
        <v>37706.11001222</v>
      </c>
      <c r="I166" s="9">
        <v>35040.566992479995</v>
      </c>
      <c r="J166" s="9">
        <v>35555.440536039998</v>
      </c>
      <c r="K166" s="9">
        <v>35193.284517439999</v>
      </c>
      <c r="L166" s="9">
        <v>35516.588169280003</v>
      </c>
      <c r="M166" s="9">
        <v>35981.59787664</v>
      </c>
      <c r="N166" s="9">
        <v>37126.608930590002</v>
      </c>
      <c r="O166" s="9">
        <v>36535.064233570003</v>
      </c>
      <c r="P166" s="9">
        <v>36664.068817530002</v>
      </c>
      <c r="Q166" s="9">
        <v>36005.502851600002</v>
      </c>
      <c r="R166" s="9">
        <v>35965.136024350002</v>
      </c>
      <c r="S166" s="9">
        <v>34879.040677379999</v>
      </c>
      <c r="T166" s="9">
        <v>35778.253441120003</v>
      </c>
      <c r="U166" s="9">
        <v>36350.562420000002</v>
      </c>
      <c r="V166" s="9">
        <v>36620.255095929999</v>
      </c>
      <c r="W166" s="9">
        <v>37225.800000000003</v>
      </c>
      <c r="X166" s="9">
        <v>37602.958299109996</v>
      </c>
      <c r="Y166" s="9">
        <v>38211.613851219998</v>
      </c>
      <c r="Z166" s="9">
        <v>39116.782550219999</v>
      </c>
      <c r="AA166" s="9">
        <v>39251.483347989997</v>
      </c>
      <c r="AB166" s="9">
        <v>40587.795320520003</v>
      </c>
      <c r="AC166" s="9">
        <v>41788.158939240006</v>
      </c>
      <c r="AD166" s="9">
        <v>42296.385401389998</v>
      </c>
      <c r="AE166" s="9">
        <v>43765.952394849999</v>
      </c>
      <c r="AF166" s="9">
        <v>46006.247421100001</v>
      </c>
      <c r="AG166" s="9">
        <v>47123.843878259999</v>
      </c>
      <c r="AH166" s="9">
        <v>48049.731163230004</v>
      </c>
      <c r="AI166" s="9">
        <v>49292.2</v>
      </c>
      <c r="AJ166" s="9">
        <v>51587.9</v>
      </c>
      <c r="AK166" s="9">
        <v>53276.259873710005</v>
      </c>
      <c r="AL166" s="9">
        <v>54688.7</v>
      </c>
      <c r="AM166" s="9">
        <v>55079.191359410004</v>
      </c>
      <c r="AN166" s="9">
        <v>55407.747069459998</v>
      </c>
      <c r="AO166" s="9">
        <v>55722.240029979992</v>
      </c>
      <c r="AP166" s="9">
        <v>56598.112272820006</v>
      </c>
      <c r="AQ166" s="9">
        <v>57411.495313430001</v>
      </c>
      <c r="AR166" s="9">
        <v>56669.645912499996</v>
      </c>
      <c r="AS166" s="9">
        <v>57875.874802489998</v>
      </c>
      <c r="AT166" s="9">
        <v>59138</v>
      </c>
      <c r="AU166" s="9">
        <v>60053.445241460002</v>
      </c>
      <c r="AV166" s="9">
        <v>58074.7</v>
      </c>
      <c r="AW166" s="9">
        <v>59378.6</v>
      </c>
      <c r="AX166" s="29">
        <v>60095.5</v>
      </c>
      <c r="AY166" s="29">
        <v>59741</v>
      </c>
      <c r="AZ166" s="29">
        <v>56218.237393555355</v>
      </c>
      <c r="BA166" s="29">
        <v>57376.49048085387</v>
      </c>
      <c r="BB166" s="29">
        <v>56428.803413529735</v>
      </c>
      <c r="BC166" s="29">
        <v>57214.73150897013</v>
      </c>
      <c r="BD166" s="29">
        <v>57568.592268071545</v>
      </c>
      <c r="BE166" s="29">
        <v>59095.122082191701</v>
      </c>
      <c r="BF166" s="29">
        <v>58896.210536687082</v>
      </c>
      <c r="BG166" s="29">
        <v>58868.918644520658</v>
      </c>
      <c r="BH166" s="29">
        <v>60075.552389837438</v>
      </c>
      <c r="BI166" s="29">
        <v>61632.288087047236</v>
      </c>
      <c r="BJ166" s="29">
        <v>61866.837518837652</v>
      </c>
      <c r="BK166" s="29">
        <v>62110.57651232378</v>
      </c>
      <c r="BL166" s="29">
        <v>61807.09769888244</v>
      </c>
      <c r="BM166" s="29">
        <v>62999.727743872507</v>
      </c>
      <c r="BN166" s="29">
        <v>64456.293399462258</v>
      </c>
      <c r="BO166" s="29">
        <v>65893.100466301839</v>
      </c>
      <c r="BP166" s="29">
        <v>66332.669133777832</v>
      </c>
      <c r="BQ166" s="29">
        <v>67549.889994049532</v>
      </c>
      <c r="BR166" s="29">
        <v>67762.532861864966</v>
      </c>
      <c r="BS166" s="7"/>
    </row>
    <row r="167" spans="1:107" ht="18.75" customHeight="1" x14ac:dyDescent="0.25">
      <c r="A167" s="7"/>
      <c r="B167" s="12"/>
      <c r="C167" s="13" t="s">
        <v>325</v>
      </c>
      <c r="D167" s="12">
        <v>18653.301150910003</v>
      </c>
      <c r="E167" s="12">
        <v>19034.978058460001</v>
      </c>
      <c r="F167" s="12">
        <v>19150.050897449997</v>
      </c>
      <c r="G167" s="12">
        <v>19189.674119589996</v>
      </c>
      <c r="H167" s="12">
        <v>19478.726700890002</v>
      </c>
      <c r="I167" s="12">
        <v>19809.952576869997</v>
      </c>
      <c r="J167" s="12">
        <v>20107.687685609999</v>
      </c>
      <c r="K167" s="12">
        <v>20474.831111470001</v>
      </c>
      <c r="L167" s="12">
        <v>20653.13570965</v>
      </c>
      <c r="M167" s="12">
        <v>20900.861263080002</v>
      </c>
      <c r="N167" s="12">
        <v>21300.215427460003</v>
      </c>
      <c r="O167" s="12">
        <v>21294.878439929998</v>
      </c>
      <c r="P167" s="12">
        <v>21808.556193500001</v>
      </c>
      <c r="Q167" s="12">
        <v>21615.599999999999</v>
      </c>
      <c r="R167" s="12">
        <v>21629.563133740001</v>
      </c>
      <c r="S167" s="12">
        <v>22032.239046300001</v>
      </c>
      <c r="T167" s="12">
        <v>22395.198657789999</v>
      </c>
      <c r="U167" s="12">
        <v>22052.506035029997</v>
      </c>
      <c r="V167" s="12">
        <v>22654.6</v>
      </c>
      <c r="W167" s="12">
        <v>22942.6</v>
      </c>
      <c r="X167" s="12">
        <v>22964.327597469997</v>
      </c>
      <c r="Y167" s="12">
        <v>23067.622840359996</v>
      </c>
      <c r="Z167" s="12">
        <v>22969.206548049995</v>
      </c>
      <c r="AA167" s="12">
        <v>23084.437817299997</v>
      </c>
      <c r="AB167" s="12">
        <v>24838.955438630001</v>
      </c>
      <c r="AC167" s="12">
        <v>24954.418012200003</v>
      </c>
      <c r="AD167" s="12">
        <v>25167.867828890001</v>
      </c>
      <c r="AE167" s="12">
        <v>25259.13752412</v>
      </c>
      <c r="AF167" s="12">
        <v>25540.60908849</v>
      </c>
      <c r="AG167" s="12">
        <v>25729.17846426</v>
      </c>
      <c r="AH167" s="12">
        <v>26052.366346589999</v>
      </c>
      <c r="AI167" s="12">
        <v>26484.7</v>
      </c>
      <c r="AJ167" s="12">
        <v>26751</v>
      </c>
      <c r="AK167" s="12">
        <v>26811.47306977</v>
      </c>
      <c r="AL167" s="12">
        <v>27097.4</v>
      </c>
      <c r="AM167" s="12">
        <v>27142.550221760004</v>
      </c>
      <c r="AN167" s="12">
        <v>26982.221258449998</v>
      </c>
      <c r="AO167" s="12">
        <v>27047.920859319998</v>
      </c>
      <c r="AP167" s="12">
        <v>27428.358107880002</v>
      </c>
      <c r="AQ167" s="12">
        <v>27553.132650719996</v>
      </c>
      <c r="AR167" s="12">
        <v>27701.6991992</v>
      </c>
      <c r="AS167" s="12">
        <v>28003.447133859998</v>
      </c>
      <c r="AT167" s="12">
        <v>28378.7</v>
      </c>
      <c r="AU167" s="12">
        <v>28601.003463919998</v>
      </c>
      <c r="AV167" s="12">
        <v>28986.799999999999</v>
      </c>
      <c r="AW167" s="12">
        <v>28951.4</v>
      </c>
      <c r="AX167" s="14">
        <v>28754.1</v>
      </c>
      <c r="AY167" s="14">
        <v>28357.8</v>
      </c>
      <c r="AZ167" s="14">
        <v>31885.108616333753</v>
      </c>
      <c r="BA167" s="14">
        <v>31789.940045523748</v>
      </c>
      <c r="BB167" s="14">
        <v>31576.078781080003</v>
      </c>
      <c r="BC167" s="14">
        <v>31691.33837034</v>
      </c>
      <c r="BD167" s="14">
        <v>31788.208513850001</v>
      </c>
      <c r="BE167" s="14">
        <v>32066.517071240003</v>
      </c>
      <c r="BF167" s="14">
        <v>32221.92074646</v>
      </c>
      <c r="BG167" s="14">
        <v>32145.968223899996</v>
      </c>
      <c r="BH167" s="14">
        <v>32547.741260020004</v>
      </c>
      <c r="BI167" s="14">
        <v>33035.749192520001</v>
      </c>
      <c r="BJ167" s="14">
        <v>32857.253263730003</v>
      </c>
      <c r="BK167" s="14">
        <v>33439.077292679998</v>
      </c>
      <c r="BL167" s="14">
        <v>33202.230714700003</v>
      </c>
      <c r="BM167" s="14">
        <v>33476.897131520003</v>
      </c>
      <c r="BN167" s="14">
        <v>33708.442004590484</v>
      </c>
      <c r="BO167" s="14">
        <v>33802.841705348445</v>
      </c>
      <c r="BP167" s="14">
        <v>34235.388939410004</v>
      </c>
      <c r="BQ167" s="14">
        <v>34382.463359649999</v>
      </c>
      <c r="BR167" s="14">
        <v>34632.415789060004</v>
      </c>
      <c r="BS167" s="7"/>
      <c r="CX167" t="s">
        <v>3</v>
      </c>
      <c r="CY167" t="s">
        <v>4</v>
      </c>
      <c r="CZ167" t="s">
        <v>5</v>
      </c>
      <c r="DA167" t="s">
        <v>6</v>
      </c>
      <c r="DB167" t="s">
        <v>7</v>
      </c>
      <c r="DC167" t="s">
        <v>8</v>
      </c>
    </row>
    <row r="168" spans="1:107" ht="18.75" customHeight="1" x14ac:dyDescent="0.25">
      <c r="A168" s="7"/>
      <c r="B168" s="12"/>
      <c r="C168" s="13" t="s">
        <v>326</v>
      </c>
      <c r="D168" s="12">
        <v>12973.608105340001</v>
      </c>
      <c r="E168" s="12">
        <v>12922.96166798</v>
      </c>
      <c r="F168" s="12">
        <v>13042.62188651</v>
      </c>
      <c r="G168" s="12">
        <v>13698.461606079998</v>
      </c>
      <c r="H168" s="12">
        <v>14426.908598989998</v>
      </c>
      <c r="I168" s="12">
        <v>11465.534845329999</v>
      </c>
      <c r="J168" s="12">
        <v>11630.480916700002</v>
      </c>
      <c r="K168" s="12">
        <v>10982.894678370001</v>
      </c>
      <c r="L168" s="12">
        <v>11211.577295800002</v>
      </c>
      <c r="M168" s="12">
        <v>11365.068145220001</v>
      </c>
      <c r="N168" s="12">
        <v>12209.498756479999</v>
      </c>
      <c r="O168" s="12">
        <v>11630.610611950002</v>
      </c>
      <c r="P168" s="12">
        <v>11374.232181390002</v>
      </c>
      <c r="Q168" s="12">
        <v>10830.2</v>
      </c>
      <c r="R168" s="12">
        <v>10920.568541460001</v>
      </c>
      <c r="S168" s="12">
        <v>9345.2045154099997</v>
      </c>
      <c r="T168" s="12">
        <v>10056.418275070002</v>
      </c>
      <c r="U168" s="12">
        <v>10464.299999999999</v>
      </c>
      <c r="V168" s="12">
        <v>10184.403565699999</v>
      </c>
      <c r="W168" s="12">
        <v>10549.7</v>
      </c>
      <c r="X168" s="12">
        <v>10941.761799860002</v>
      </c>
      <c r="Y168" s="12">
        <v>11542.517456720003</v>
      </c>
      <c r="Z168" s="12">
        <v>12662.820877680002</v>
      </c>
      <c r="AA168" s="12">
        <v>13004.458511769999</v>
      </c>
      <c r="AB168" s="12">
        <v>13290.662881890001</v>
      </c>
      <c r="AC168" s="12">
        <v>14337.82092704</v>
      </c>
      <c r="AD168" s="12">
        <v>14641.558572500002</v>
      </c>
      <c r="AE168" s="12">
        <v>15894.370870729999</v>
      </c>
      <c r="AF168" s="12">
        <v>17812.715332610001</v>
      </c>
      <c r="AG168" s="12">
        <v>18872.697413999998</v>
      </c>
      <c r="AH168" s="12">
        <v>19457.769816640004</v>
      </c>
      <c r="AI168" s="12">
        <v>20223.5</v>
      </c>
      <c r="AJ168" s="12">
        <v>22204.3</v>
      </c>
      <c r="AK168" s="12">
        <v>23756.844803940003</v>
      </c>
      <c r="AL168" s="12">
        <v>24881.7</v>
      </c>
      <c r="AM168" s="12">
        <v>25207.5</v>
      </c>
      <c r="AN168" s="12">
        <v>25699.57581101</v>
      </c>
      <c r="AO168" s="12">
        <v>25717.281170659997</v>
      </c>
      <c r="AP168" s="12">
        <v>26092.846164940005</v>
      </c>
      <c r="AQ168" s="12">
        <v>26795.989662710002</v>
      </c>
      <c r="AR168" s="12">
        <v>25887.438713300002</v>
      </c>
      <c r="AS168" s="12">
        <v>26705.246668629999</v>
      </c>
      <c r="AT168" s="12">
        <v>27449.3</v>
      </c>
      <c r="AU168" s="12">
        <v>28115.80177754</v>
      </c>
      <c r="AV168" s="12">
        <v>25659</v>
      </c>
      <c r="AW168" s="12">
        <v>26796.799999999999</v>
      </c>
      <c r="AX168" s="14">
        <v>27687.7</v>
      </c>
      <c r="AY168" s="14">
        <v>27782.3</v>
      </c>
      <c r="AZ168" s="14">
        <v>45427.310876748816</v>
      </c>
      <c r="BA168" s="14">
        <v>46044.310219049796</v>
      </c>
      <c r="BB168" s="14">
        <v>45589.596604995219</v>
      </c>
      <c r="BC168" s="14">
        <v>46553.594754709709</v>
      </c>
      <c r="BD168" s="14">
        <v>47309.205467849271</v>
      </c>
      <c r="BE168" s="14">
        <v>48499.48561984035</v>
      </c>
      <c r="BF168" s="14">
        <v>48547.980002780721</v>
      </c>
      <c r="BG168" s="14">
        <v>48855.498166442943</v>
      </c>
      <c r="BH168" s="14">
        <v>49643.221378807204</v>
      </c>
      <c r="BI168" s="14">
        <v>51177.113730849887</v>
      </c>
      <c r="BJ168" s="14">
        <v>51186.931941109375</v>
      </c>
      <c r="BK168" s="14">
        <v>51319.122611441802</v>
      </c>
      <c r="BL168" s="14">
        <v>51657.387057515807</v>
      </c>
      <c r="BM168" s="14">
        <v>52609.198401398826</v>
      </c>
      <c r="BN168" s="14">
        <v>53906.385606549527</v>
      </c>
      <c r="BO168" s="14">
        <v>55434.840310152089</v>
      </c>
      <c r="BP168" s="14">
        <v>55340.391912643398</v>
      </c>
      <c r="BQ168" s="14">
        <v>56138.279996658988</v>
      </c>
      <c r="BR168" s="14">
        <v>55514.063148334149</v>
      </c>
      <c r="BS168" s="7"/>
      <c r="CX168">
        <v>27.3</v>
      </c>
      <c r="CY168">
        <v>27</v>
      </c>
      <c r="CZ168">
        <v>21.8</v>
      </c>
      <c r="DA168">
        <v>14.2</v>
      </c>
      <c r="DB168">
        <v>19.5</v>
      </c>
    </row>
    <row r="169" spans="1:107" ht="18.75" customHeight="1" x14ac:dyDescent="0.25">
      <c r="A169" s="7"/>
      <c r="B169" s="9" t="s">
        <v>241</v>
      </c>
      <c r="C169" s="9"/>
      <c r="D169" s="9">
        <v>49.602178862124106</v>
      </c>
      <c r="E169" s="9">
        <v>50.561283799210912</v>
      </c>
      <c r="F169" s="9">
        <v>49.542304307261361</v>
      </c>
      <c r="G169" s="9">
        <v>50.509094430405256</v>
      </c>
      <c r="H169" s="9">
        <v>48.224295677048616</v>
      </c>
      <c r="I169" s="9">
        <v>48.654927398568702</v>
      </c>
      <c r="J169" s="9">
        <v>48.30552664309733</v>
      </c>
      <c r="K169" s="9">
        <v>48.336315381627308</v>
      </c>
      <c r="L169" s="9">
        <v>48.121151060723463</v>
      </c>
      <c r="M169" s="9">
        <v>48.441367059419321</v>
      </c>
      <c r="N169" s="9">
        <v>47.886619458675092</v>
      </c>
      <c r="O169" s="9">
        <v>48.740826390796038</v>
      </c>
      <c r="P169" s="9">
        <v>50.987099126282175</v>
      </c>
      <c r="Q169" s="9">
        <v>50.9</v>
      </c>
      <c r="R169" s="9">
        <v>50.6</v>
      </c>
      <c r="S169" s="9">
        <v>50.2</v>
      </c>
      <c r="T169" s="9">
        <v>49.2</v>
      </c>
      <c r="U169" s="9">
        <v>47.9</v>
      </c>
      <c r="V169" s="9">
        <v>49.04923717658761</v>
      </c>
      <c r="W169" s="9">
        <v>47.5</v>
      </c>
      <c r="X169" s="9">
        <v>47.076543186482702</v>
      </c>
      <c r="Y169" s="9">
        <v>46.794133177834709</v>
      </c>
      <c r="Z169" s="9">
        <v>49.177220432165896</v>
      </c>
      <c r="AA169" s="9">
        <v>48.8</v>
      </c>
      <c r="AB169" s="9">
        <v>54.5</v>
      </c>
      <c r="AC169" s="9">
        <v>54.3</v>
      </c>
      <c r="AD169" s="9">
        <v>53</v>
      </c>
      <c r="AE169" s="9">
        <v>51.176670315096352</v>
      </c>
      <c r="AF169" s="9">
        <v>49.485535608520351</v>
      </c>
      <c r="AG169" s="9">
        <v>48.2</v>
      </c>
      <c r="AH169" s="9">
        <v>45.4</v>
      </c>
      <c r="AI169" s="9">
        <v>44.4</v>
      </c>
      <c r="AJ169" s="9">
        <v>43.6</v>
      </c>
      <c r="AK169" s="9">
        <v>42.616784400512948</v>
      </c>
      <c r="AL169" s="9">
        <v>43.7</v>
      </c>
      <c r="AM169" s="9">
        <v>45.8</v>
      </c>
      <c r="AN169" s="9">
        <v>46.8</v>
      </c>
      <c r="AO169" s="9">
        <v>47.7</v>
      </c>
      <c r="AP169" s="9">
        <v>47.2</v>
      </c>
      <c r="AQ169" s="9">
        <v>47.131970781963055</v>
      </c>
      <c r="AR169" s="9">
        <v>45.7</v>
      </c>
      <c r="AS169" s="9">
        <v>44.3</v>
      </c>
      <c r="AT169" s="9" t="s">
        <v>774</v>
      </c>
      <c r="AU169" s="9">
        <v>44.525753405106997</v>
      </c>
      <c r="AV169" s="9">
        <v>43.2</v>
      </c>
      <c r="AW169" s="9">
        <v>44.6</v>
      </c>
      <c r="AX169" s="29">
        <v>46.4</v>
      </c>
      <c r="AY169" s="29">
        <v>46.6</v>
      </c>
      <c r="AZ169" s="29">
        <v>48.031519351968029</v>
      </c>
      <c r="BA169" s="29">
        <v>48.623019962296979</v>
      </c>
      <c r="BB169" s="29">
        <v>49.116232398976813</v>
      </c>
      <c r="BC169" s="29">
        <v>48.897154511930559</v>
      </c>
      <c r="BD169" s="29">
        <v>47.986476798634918</v>
      </c>
      <c r="BE169" s="29">
        <v>49.592685481235904</v>
      </c>
      <c r="BF169" s="29">
        <v>49.254763801090419</v>
      </c>
      <c r="BG169" s="29">
        <v>47.847811376422676</v>
      </c>
      <c r="BH169" s="29">
        <v>46.878313976842861</v>
      </c>
      <c r="BI169" s="29">
        <v>47.495442258168517</v>
      </c>
      <c r="BJ169" s="29">
        <v>47.646835705187968</v>
      </c>
      <c r="BK169" s="29">
        <v>47.9</v>
      </c>
      <c r="BL169" s="29">
        <v>49.6</v>
      </c>
      <c r="BM169" s="29">
        <v>49.5</v>
      </c>
      <c r="BN169" s="29">
        <v>49.7</v>
      </c>
      <c r="BO169" s="29">
        <v>49.568646098149834</v>
      </c>
      <c r="BP169" s="29">
        <v>47.962562297378525</v>
      </c>
      <c r="BQ169" s="29">
        <v>45.872157261519639</v>
      </c>
      <c r="BR169" s="29">
        <v>45.95896775493464</v>
      </c>
      <c r="BS169" s="7"/>
      <c r="CX169">
        <v>-146.9</v>
      </c>
      <c r="CY169">
        <v>-158.30000000000001</v>
      </c>
      <c r="CZ169">
        <v>-151.4</v>
      </c>
      <c r="DA169">
        <v>-172</v>
      </c>
      <c r="DB169">
        <v>-142.9</v>
      </c>
    </row>
    <row r="170" spans="1:107" ht="12" customHeight="1" x14ac:dyDescent="0.2">
      <c r="A170" s="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c r="AW170" s="17"/>
      <c r="AX170" s="17"/>
      <c r="AY170" s="17"/>
      <c r="AZ170" s="17"/>
      <c r="BA170" s="17"/>
      <c r="BB170" s="17"/>
      <c r="BC170" s="17"/>
      <c r="BD170" s="17"/>
      <c r="BE170" s="17"/>
      <c r="BF170" s="17"/>
      <c r="BG170" s="17"/>
      <c r="BH170" s="17"/>
      <c r="BI170" s="17"/>
      <c r="BJ170" s="17"/>
      <c r="BK170" s="17"/>
      <c r="BL170" s="17"/>
      <c r="BM170" s="17"/>
      <c r="BN170" s="17"/>
      <c r="BO170" s="17"/>
      <c r="BP170" s="17"/>
      <c r="BQ170" s="17"/>
      <c r="BR170" s="17"/>
      <c r="BS170" s="7"/>
    </row>
    <row r="171" spans="1:107" ht="21" customHeight="1" x14ac:dyDescent="0.2">
      <c r="A171" s="7"/>
      <c r="B171" s="81" t="s">
        <v>229</v>
      </c>
      <c r="C171" s="81"/>
      <c r="D171" s="81"/>
      <c r="E171" s="81"/>
      <c r="F171" s="81"/>
      <c r="G171" s="81"/>
      <c r="H171" s="81"/>
      <c r="I171" s="81"/>
      <c r="J171" s="81"/>
      <c r="K171" s="81"/>
      <c r="L171" s="81"/>
      <c r="M171" s="81"/>
      <c r="N171" s="81"/>
      <c r="O171" s="81"/>
      <c r="P171" s="81"/>
      <c r="Q171" s="81"/>
      <c r="R171" s="81"/>
      <c r="S171" s="81"/>
      <c r="T171" s="81"/>
      <c r="U171" s="81"/>
      <c r="V171" s="81"/>
      <c r="W171" s="81"/>
      <c r="X171" s="81"/>
      <c r="Y171" s="81"/>
      <c r="Z171" s="81"/>
      <c r="AA171" s="81"/>
      <c r="AB171" s="81"/>
      <c r="AC171" s="81"/>
      <c r="AD171" s="81"/>
      <c r="AE171" s="81"/>
      <c r="AF171" s="81"/>
      <c r="AG171" s="81"/>
      <c r="AH171" s="81"/>
      <c r="AI171" s="81"/>
      <c r="AJ171" s="81"/>
      <c r="AK171" s="81"/>
      <c r="AL171" s="81"/>
      <c r="AM171" s="81"/>
      <c r="AN171" s="81"/>
      <c r="AO171" s="81"/>
      <c r="AP171" s="81"/>
      <c r="AQ171" s="81"/>
      <c r="AR171" s="81"/>
      <c r="AS171" s="81"/>
      <c r="AT171" s="81"/>
      <c r="AU171" s="81"/>
      <c r="AV171" s="81"/>
      <c r="AW171" s="81"/>
      <c r="AX171" s="81"/>
      <c r="AY171" s="81"/>
      <c r="AZ171" s="81"/>
      <c r="BA171" s="81"/>
      <c r="BB171" s="81"/>
      <c r="BC171" s="81"/>
      <c r="BD171" s="81"/>
      <c r="BE171" s="81"/>
      <c r="BF171" s="81"/>
      <c r="BG171" s="81"/>
      <c r="BH171" s="81"/>
      <c r="BI171" s="81"/>
      <c r="BJ171" s="81"/>
      <c r="BK171" s="81"/>
      <c r="BL171" s="81"/>
      <c r="BM171" s="81"/>
      <c r="BN171" s="81"/>
      <c r="BO171" s="81"/>
      <c r="BP171" s="8"/>
      <c r="BQ171" s="8"/>
      <c r="BR171" s="8"/>
      <c r="BS171" s="7"/>
      <c r="CX171">
        <v>-119.60000000000001</v>
      </c>
      <c r="CY171">
        <v>-131.30000000000001</v>
      </c>
      <c r="CZ171">
        <v>-129.6</v>
      </c>
      <c r="DA171">
        <v>-157.80000000000001</v>
      </c>
      <c r="DB171">
        <v>-123.4</v>
      </c>
    </row>
    <row r="172" spans="1:107" ht="18.75" customHeight="1" x14ac:dyDescent="0.25">
      <c r="A172" s="7"/>
      <c r="B172" s="9" t="s">
        <v>230</v>
      </c>
      <c r="C172" s="9"/>
      <c r="D172" s="9">
        <v>476.12753200741764</v>
      </c>
      <c r="E172" s="9">
        <v>516.42984724661619</v>
      </c>
      <c r="F172" s="9">
        <v>500.19785097965126</v>
      </c>
      <c r="G172" s="9">
        <v>493.61051249255877</v>
      </c>
      <c r="H172" s="9">
        <v>535.6712964128111</v>
      </c>
      <c r="I172" s="9">
        <v>601.81957188099091</v>
      </c>
      <c r="J172" s="9">
        <v>571.04390117417961</v>
      </c>
      <c r="K172" s="9">
        <v>560.5298622856053</v>
      </c>
      <c r="L172" s="9">
        <v>519.02716835898411</v>
      </c>
      <c r="M172" s="9">
        <v>494.39407862738443</v>
      </c>
      <c r="N172" s="9">
        <v>529.32885948434455</v>
      </c>
      <c r="O172" s="9">
        <v>585.71712337598319</v>
      </c>
      <c r="P172" s="9">
        <v>625.11454439888769</v>
      </c>
      <c r="Q172" s="9">
        <v>710.4</v>
      </c>
      <c r="R172" s="9">
        <v>723.9376450721652</v>
      </c>
      <c r="S172" s="9">
        <v>788.83193054264359</v>
      </c>
      <c r="T172" s="9">
        <v>821.7</v>
      </c>
      <c r="U172" s="9">
        <v>773.27039698140663</v>
      </c>
      <c r="V172" s="9">
        <v>744.35988642797111</v>
      </c>
      <c r="W172" s="9">
        <v>681.29109102150869</v>
      </c>
      <c r="X172" s="9">
        <v>637.13095734633123</v>
      </c>
      <c r="Y172" s="9">
        <v>592.24893415771555</v>
      </c>
      <c r="Z172" s="9">
        <v>630.48231820922308</v>
      </c>
      <c r="AA172" s="9">
        <v>712</v>
      </c>
      <c r="AB172" s="9">
        <v>776.6</v>
      </c>
      <c r="AC172" s="9">
        <v>757.4</v>
      </c>
      <c r="AD172" s="9">
        <v>741.44832132045497</v>
      </c>
      <c r="AE172" s="9">
        <v>889.39144760830879</v>
      </c>
      <c r="AF172" s="9">
        <v>837.12244789519673</v>
      </c>
      <c r="AG172" s="9">
        <v>702.52898676772941</v>
      </c>
      <c r="AH172" s="9">
        <v>649.59505291160099</v>
      </c>
      <c r="AI172" s="9">
        <v>569.82713741257703</v>
      </c>
      <c r="AJ172" s="9">
        <v>696.1305752915049</v>
      </c>
      <c r="AK172" s="9">
        <v>638.10402436226991</v>
      </c>
      <c r="AL172" s="9">
        <v>629.89536288348836</v>
      </c>
      <c r="AM172" s="9">
        <v>984.8</v>
      </c>
      <c r="AN172" s="9">
        <v>830.652742984469</v>
      </c>
      <c r="AO172" s="9">
        <v>855.711646143601</v>
      </c>
      <c r="AP172" s="9">
        <v>844.73765927649799</v>
      </c>
      <c r="AQ172" s="9">
        <v>878.03574376428105</v>
      </c>
      <c r="AR172" s="9">
        <v>926.05737866100787</v>
      </c>
      <c r="AS172" s="9">
        <v>912.35993596308685</v>
      </c>
      <c r="AT172" s="9">
        <v>857.13462373780408</v>
      </c>
      <c r="AU172" s="9">
        <v>874.2683593546742</v>
      </c>
      <c r="AV172" s="9">
        <v>1016.7466885069275</v>
      </c>
      <c r="AW172" s="9">
        <v>947.63889365106309</v>
      </c>
      <c r="AX172" s="29">
        <v>943.81585411907281</v>
      </c>
      <c r="AY172" s="29">
        <v>791.20201998339542</v>
      </c>
      <c r="AZ172" s="29">
        <v>753.36992823526668</v>
      </c>
      <c r="BA172" s="29">
        <v>766.23063896461201</v>
      </c>
      <c r="BB172" s="29">
        <v>865.18806750532508</v>
      </c>
      <c r="BC172" s="29">
        <v>829.00085600955765</v>
      </c>
      <c r="BD172" s="29">
        <v>807.94728950308945</v>
      </c>
      <c r="BE172" s="29">
        <v>750.44386770158019</v>
      </c>
      <c r="BF172" s="29">
        <v>728.18443285824924</v>
      </c>
      <c r="BG172" s="29">
        <v>657.96608702066317</v>
      </c>
      <c r="BH172" s="29">
        <v>540.27643837367054</v>
      </c>
      <c r="BI172" s="29">
        <v>499.62848500922451</v>
      </c>
      <c r="BJ172" s="29">
        <v>604.19787153849654</v>
      </c>
      <c r="BK172" s="29">
        <v>827.7</v>
      </c>
      <c r="BL172" s="29">
        <v>790</v>
      </c>
      <c r="BM172" s="29">
        <v>795.8</v>
      </c>
      <c r="BN172" s="29">
        <v>764.6</v>
      </c>
      <c r="BO172" s="29">
        <v>756.80716663415956</v>
      </c>
      <c r="BP172" s="29">
        <v>748.15222453832223</v>
      </c>
      <c r="BQ172" s="29">
        <v>702.16121283279654</v>
      </c>
      <c r="BR172" s="29">
        <v>594.13614079951617</v>
      </c>
      <c r="BS172" s="7"/>
      <c r="CF172">
        <f>((P172/O172)-1)*100</f>
        <v>6.7263563673576554</v>
      </c>
    </row>
    <row r="173" spans="1:107" ht="24" hidden="1" customHeight="1" x14ac:dyDescent="0.2">
      <c r="A173" s="7"/>
      <c r="B173" s="80" t="s">
        <v>231</v>
      </c>
      <c r="C173" s="80"/>
      <c r="D173">
        <v>2.6307138275173703</v>
      </c>
      <c r="E173">
        <v>2.8095974849704737</v>
      </c>
      <c r="F173">
        <v>2.7189443237108857</v>
      </c>
      <c r="G173">
        <v>2.6658409389207574</v>
      </c>
      <c r="H173">
        <v>2.8804009373230786</v>
      </c>
      <c r="I173">
        <v>3.2237886278041734</v>
      </c>
      <c r="J173">
        <v>3.0149351297848335</v>
      </c>
      <c r="K173">
        <v>2.9267928634744105</v>
      </c>
      <c r="L173">
        <v>2.6874786937415336</v>
      </c>
      <c r="M173">
        <v>2.5</v>
      </c>
      <c r="N173">
        <v>2.7</v>
      </c>
      <c r="O173">
        <v>10.65278472565625</v>
      </c>
      <c r="P173">
        <v>6.7263563673576554</v>
      </c>
      <c r="Q173" t="s">
        <v>12</v>
      </c>
      <c r="R173" t="s">
        <v>12</v>
      </c>
      <c r="S173" t="s">
        <v>12</v>
      </c>
      <c r="T173" t="s">
        <v>12</v>
      </c>
      <c r="U173" t="s">
        <v>12</v>
      </c>
      <c r="V173" t="s">
        <v>12</v>
      </c>
      <c r="W173" t="s">
        <v>12</v>
      </c>
      <c r="X173" t="s">
        <v>12</v>
      </c>
      <c r="Y173" t="s">
        <v>12</v>
      </c>
      <c r="Z173" t="s">
        <v>12</v>
      </c>
      <c r="BS173" s="7"/>
    </row>
    <row r="174" spans="1:107" ht="15.75" customHeight="1" x14ac:dyDescent="0.2">
      <c r="A174" s="7"/>
      <c r="B174" s="90" t="s">
        <v>838</v>
      </c>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90"/>
      <c r="AC174" s="90"/>
      <c r="AD174" s="90"/>
      <c r="AE174" s="90"/>
      <c r="AF174" s="90"/>
      <c r="AG174" s="90"/>
      <c r="AH174" s="90"/>
      <c r="AI174" s="90"/>
      <c r="AJ174" s="90"/>
      <c r="AK174" s="90"/>
      <c r="AL174" s="90"/>
      <c r="AM174" s="90"/>
      <c r="AN174" s="90"/>
      <c r="AO174" s="90"/>
      <c r="AP174" s="90"/>
      <c r="AQ174" s="90"/>
      <c r="AR174" s="90"/>
      <c r="AS174" s="90"/>
      <c r="AT174" s="90"/>
      <c r="AU174" s="90"/>
      <c r="AV174" s="90"/>
      <c r="AW174" s="90"/>
      <c r="AX174" s="90"/>
      <c r="AY174" s="90"/>
      <c r="AZ174" s="90"/>
      <c r="BA174" s="90"/>
      <c r="BB174" s="90"/>
      <c r="BC174" s="90"/>
      <c r="BD174" s="90"/>
      <c r="BE174" s="90"/>
      <c r="BF174" s="90"/>
      <c r="BG174" s="90"/>
      <c r="BH174" s="90"/>
      <c r="BI174" s="90"/>
      <c r="BJ174" s="90"/>
      <c r="BK174" s="90"/>
      <c r="BL174" s="90"/>
      <c r="BM174" s="90"/>
      <c r="BN174" s="90"/>
      <c r="BO174" s="90"/>
      <c r="BP174" s="90"/>
      <c r="BQ174" s="90"/>
      <c r="BR174" s="90"/>
      <c r="BS174" s="7"/>
    </row>
    <row r="175" spans="1:107" ht="27" customHeight="1" x14ac:dyDescent="0.2">
      <c r="A175" s="7"/>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90"/>
      <c r="AC175" s="90"/>
      <c r="AD175" s="90"/>
      <c r="AE175" s="90"/>
      <c r="AF175" s="90"/>
      <c r="AG175" s="90"/>
      <c r="AH175" s="90"/>
      <c r="AI175" s="90"/>
      <c r="AJ175" s="90"/>
      <c r="AK175" s="90"/>
      <c r="AL175" s="90"/>
      <c r="AM175" s="90"/>
      <c r="AN175" s="90"/>
      <c r="AO175" s="90"/>
      <c r="AP175" s="90"/>
      <c r="AQ175" s="90"/>
      <c r="AR175" s="90"/>
      <c r="AS175" s="90"/>
      <c r="AT175" s="90"/>
      <c r="AU175" s="90"/>
      <c r="AV175" s="90"/>
      <c r="AW175" s="90"/>
      <c r="AX175" s="90"/>
      <c r="AY175" s="90"/>
      <c r="AZ175" s="90"/>
      <c r="BA175" s="90"/>
      <c r="BB175" s="90"/>
      <c r="BC175" s="90"/>
      <c r="BD175" s="90"/>
      <c r="BE175" s="90"/>
      <c r="BF175" s="90"/>
      <c r="BG175" s="90"/>
      <c r="BH175" s="90"/>
      <c r="BI175" s="90"/>
      <c r="BJ175" s="90"/>
      <c r="BK175" s="90"/>
      <c r="BL175" s="90"/>
      <c r="BM175" s="90"/>
      <c r="BN175" s="90"/>
      <c r="BO175" s="90"/>
      <c r="BP175" s="90"/>
      <c r="BQ175" s="90"/>
      <c r="BR175" s="90"/>
      <c r="BS175" s="7"/>
    </row>
    <row r="176" spans="1:107" ht="4.5" customHeight="1" x14ac:dyDescent="0.2">
      <c r="A176" s="7"/>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90"/>
      <c r="AC176" s="90"/>
      <c r="AD176" s="90"/>
      <c r="AE176" s="90"/>
      <c r="AF176" s="90"/>
      <c r="AG176" s="90"/>
      <c r="AH176" s="90"/>
      <c r="AI176" s="90"/>
      <c r="AJ176" s="90"/>
      <c r="AK176" s="90"/>
      <c r="AL176" s="90"/>
      <c r="AM176" s="90"/>
      <c r="AN176" s="90"/>
      <c r="AO176" s="90"/>
      <c r="AP176" s="90"/>
      <c r="AQ176" s="90"/>
      <c r="AR176" s="90"/>
      <c r="AS176" s="90"/>
      <c r="AT176" s="90"/>
      <c r="AU176" s="90"/>
      <c r="AV176" s="90"/>
      <c r="AW176" s="90"/>
      <c r="AX176" s="90"/>
      <c r="AY176" s="90"/>
      <c r="AZ176" s="90"/>
      <c r="BA176" s="90"/>
      <c r="BB176" s="90"/>
      <c r="BC176" s="90"/>
      <c r="BD176" s="90"/>
      <c r="BE176" s="90"/>
      <c r="BF176" s="90"/>
      <c r="BG176" s="90"/>
      <c r="BH176" s="90"/>
      <c r="BI176" s="90"/>
      <c r="BJ176" s="90"/>
      <c r="BK176" s="90"/>
      <c r="BL176" s="90"/>
      <c r="BM176" s="90"/>
      <c r="BN176" s="90"/>
      <c r="BO176" s="90"/>
      <c r="BP176" s="90"/>
      <c r="BQ176" s="90"/>
      <c r="BR176" s="90"/>
      <c r="BS176" s="7"/>
    </row>
    <row r="177" spans="1:139" ht="0.75" customHeight="1" x14ac:dyDescent="0.2">
      <c r="A177" s="7"/>
      <c r="Z177" t="s">
        <v>12</v>
      </c>
      <c r="BS177" s="7"/>
    </row>
    <row r="178" spans="1:139" ht="21" customHeight="1" x14ac:dyDescent="0.2">
      <c r="A178" s="7"/>
      <c r="B178" s="81" t="s">
        <v>302</v>
      </c>
      <c r="C178" s="81"/>
      <c r="D178" s="81"/>
      <c r="E178" s="81"/>
      <c r="F178" s="81"/>
      <c r="G178" s="81"/>
      <c r="H178" s="81"/>
      <c r="I178" s="81"/>
      <c r="J178" s="81"/>
      <c r="K178" s="81"/>
      <c r="L178" s="81"/>
      <c r="M178" s="81"/>
      <c r="N178" s="81"/>
      <c r="O178" s="81"/>
      <c r="P178" s="81"/>
      <c r="Q178" s="81"/>
      <c r="R178" s="81"/>
      <c r="S178" s="81"/>
      <c r="T178" s="81"/>
      <c r="U178" s="81"/>
      <c r="V178" s="81"/>
      <c r="W178" s="81"/>
      <c r="X178" s="81"/>
      <c r="Y178" s="81"/>
      <c r="Z178" s="81"/>
      <c r="AA178" s="81"/>
      <c r="AB178" s="81"/>
      <c r="AC178" s="81"/>
      <c r="AD178" s="81"/>
      <c r="AE178" s="81"/>
      <c r="AF178" s="81"/>
      <c r="AG178" s="81"/>
      <c r="AH178" s="81"/>
      <c r="AI178" s="81"/>
      <c r="AJ178" s="81"/>
      <c r="AK178" s="81"/>
      <c r="AL178" s="81"/>
      <c r="AM178" s="81"/>
      <c r="AN178" s="81"/>
      <c r="AO178" s="81"/>
      <c r="AP178" s="81"/>
      <c r="AQ178" s="81"/>
      <c r="AR178" s="81"/>
      <c r="AS178" s="81"/>
      <c r="AT178" s="81"/>
      <c r="AU178" s="81"/>
      <c r="AV178" s="81"/>
      <c r="AW178" s="81"/>
      <c r="AX178" s="81"/>
      <c r="AY178" s="81"/>
      <c r="AZ178" s="81"/>
      <c r="BA178" s="81"/>
      <c r="BB178" s="81"/>
      <c r="BC178" s="81"/>
      <c r="BD178" s="81"/>
      <c r="BE178" s="81"/>
      <c r="BF178" s="81"/>
      <c r="BG178" s="81"/>
      <c r="BH178" s="81"/>
      <c r="BI178" s="81"/>
      <c r="BJ178" s="81"/>
      <c r="BK178" s="81"/>
      <c r="BL178" s="81"/>
      <c r="BM178" s="81"/>
      <c r="BN178" s="81"/>
      <c r="BO178" s="81"/>
      <c r="BP178" s="8"/>
      <c r="BQ178" s="8"/>
      <c r="BR178" s="8"/>
      <c r="BS178" s="7"/>
    </row>
    <row r="179" spans="1:139" ht="18.75" customHeight="1" x14ac:dyDescent="0.25">
      <c r="A179" s="7"/>
      <c r="B179" s="21"/>
      <c r="C179" s="21"/>
      <c r="D179" s="21">
        <v>42736</v>
      </c>
      <c r="E179" s="21" t="s">
        <v>1</v>
      </c>
      <c r="F179" s="21" t="s">
        <v>2</v>
      </c>
      <c r="G179" s="21" t="s">
        <v>3</v>
      </c>
      <c r="H179" s="21" t="s">
        <v>4</v>
      </c>
      <c r="I179" s="21" t="s">
        <v>5</v>
      </c>
      <c r="J179" s="21" t="s">
        <v>6</v>
      </c>
      <c r="K179" s="21" t="s">
        <v>7</v>
      </c>
      <c r="L179" s="21" t="s">
        <v>8</v>
      </c>
      <c r="M179" s="21" t="s">
        <v>9</v>
      </c>
      <c r="N179" s="21" t="s">
        <v>10</v>
      </c>
      <c r="O179" s="21" t="s">
        <v>11</v>
      </c>
      <c r="P179" s="21" t="s">
        <v>0</v>
      </c>
      <c r="Q179" s="21" t="s">
        <v>1</v>
      </c>
      <c r="R179" s="21" t="s">
        <v>2</v>
      </c>
      <c r="S179" s="21" t="s">
        <v>3</v>
      </c>
      <c r="T179" s="21" t="s">
        <v>4</v>
      </c>
      <c r="U179" s="21" t="s">
        <v>5</v>
      </c>
      <c r="V179" s="21" t="s">
        <v>50</v>
      </c>
      <c r="W179" s="21" t="s">
        <v>7</v>
      </c>
      <c r="X179" s="21" t="s">
        <v>8</v>
      </c>
      <c r="Y179" s="21" t="s">
        <v>9</v>
      </c>
      <c r="Z179" s="21" t="s">
        <v>10</v>
      </c>
      <c r="AA179" s="21" t="s">
        <v>11</v>
      </c>
      <c r="AB179" s="21" t="s">
        <v>0</v>
      </c>
      <c r="AC179" s="21" t="s">
        <v>1</v>
      </c>
      <c r="AD179" s="21" t="s">
        <v>2</v>
      </c>
      <c r="AE179" s="21" t="s">
        <v>3</v>
      </c>
      <c r="AF179" s="21" t="s">
        <v>4</v>
      </c>
      <c r="AG179" s="21" t="s">
        <v>5</v>
      </c>
      <c r="AH179" s="21" t="s">
        <v>6</v>
      </c>
      <c r="AI179" s="21" t="s">
        <v>7</v>
      </c>
      <c r="AJ179" s="21" t="s">
        <v>8</v>
      </c>
      <c r="AK179" s="21" t="s">
        <v>9</v>
      </c>
      <c r="AL179" s="21" t="s">
        <v>758</v>
      </c>
      <c r="AM179" s="21" t="s">
        <v>11</v>
      </c>
      <c r="AN179" s="21" t="s">
        <v>0</v>
      </c>
      <c r="AO179" s="21" t="s">
        <v>762</v>
      </c>
      <c r="AP179" s="21" t="s">
        <v>2</v>
      </c>
      <c r="AQ179" s="21" t="s">
        <v>3</v>
      </c>
      <c r="AR179" s="21" t="s">
        <v>4</v>
      </c>
      <c r="AS179" s="21" t="s">
        <v>38</v>
      </c>
      <c r="AT179" s="21" t="s">
        <v>50</v>
      </c>
      <c r="AU179" s="21" t="s">
        <v>7</v>
      </c>
      <c r="AV179" s="21" t="s">
        <v>8</v>
      </c>
      <c r="AW179" s="21" t="s">
        <v>9</v>
      </c>
      <c r="AX179" s="22">
        <v>44501</v>
      </c>
      <c r="AY179" s="23" t="s">
        <v>11</v>
      </c>
      <c r="AZ179" s="22">
        <v>44562</v>
      </c>
      <c r="BA179" s="23" t="s">
        <v>1</v>
      </c>
      <c r="BB179" s="23" t="s">
        <v>2</v>
      </c>
      <c r="BC179" s="23" t="s">
        <v>3</v>
      </c>
      <c r="BD179" s="23" t="s">
        <v>4</v>
      </c>
      <c r="BE179" s="23" t="s">
        <v>5</v>
      </c>
      <c r="BF179" s="23" t="s">
        <v>6</v>
      </c>
      <c r="BG179" s="23" t="s">
        <v>7</v>
      </c>
      <c r="BH179" s="23" t="s">
        <v>8</v>
      </c>
      <c r="BI179" s="23" t="s">
        <v>9</v>
      </c>
      <c r="BJ179" s="23" t="s">
        <v>10</v>
      </c>
      <c r="BK179" s="23" t="s">
        <v>11</v>
      </c>
      <c r="BL179" s="22">
        <v>44927</v>
      </c>
      <c r="BM179" s="23" t="s">
        <v>1</v>
      </c>
      <c r="BN179" s="23" t="s">
        <v>2</v>
      </c>
      <c r="BO179" s="23" t="s">
        <v>3</v>
      </c>
      <c r="BP179" s="23" t="s">
        <v>4</v>
      </c>
      <c r="BQ179" s="23" t="s">
        <v>5</v>
      </c>
      <c r="BR179" s="23" t="s">
        <v>6</v>
      </c>
      <c r="BS179" s="7"/>
    </row>
    <row r="180" spans="1:139" ht="18.75" customHeight="1" x14ac:dyDescent="0.25">
      <c r="A180" s="7"/>
      <c r="B180" s="9" t="s">
        <v>164</v>
      </c>
      <c r="C180" s="9"/>
      <c r="D180" s="9">
        <v>15.41</v>
      </c>
      <c r="E180" s="9">
        <v>15.39</v>
      </c>
      <c r="F180" s="9">
        <v>15.39</v>
      </c>
      <c r="G180" s="9">
        <v>15.4</v>
      </c>
      <c r="H180" s="9">
        <v>15.38</v>
      </c>
      <c r="I180" s="9">
        <v>15.4</v>
      </c>
      <c r="J180" s="9">
        <v>15.42</v>
      </c>
      <c r="K180" s="9">
        <v>15.41</v>
      </c>
      <c r="L180" s="9">
        <v>15.42</v>
      </c>
      <c r="M180" s="9">
        <v>15.4</v>
      </c>
      <c r="N180" s="9">
        <v>15.41</v>
      </c>
      <c r="O180" s="9">
        <v>15.41</v>
      </c>
      <c r="P180" s="9">
        <v>15.4</v>
      </c>
      <c r="Q180" s="9">
        <v>15.4</v>
      </c>
      <c r="R180" s="9">
        <v>15.41</v>
      </c>
      <c r="S180" s="9">
        <v>15.36</v>
      </c>
      <c r="T180" s="9">
        <v>15.41</v>
      </c>
      <c r="U180" s="9">
        <v>15.4</v>
      </c>
      <c r="V180" s="9">
        <v>15.41</v>
      </c>
      <c r="W180" s="9">
        <v>15.41</v>
      </c>
      <c r="X180" s="9">
        <v>15.41</v>
      </c>
      <c r="Y180" s="9">
        <v>15.4</v>
      </c>
      <c r="Z180" s="9">
        <v>15.41</v>
      </c>
      <c r="AA180" s="9">
        <v>15.41</v>
      </c>
      <c r="AB180" s="9">
        <v>15.35</v>
      </c>
      <c r="AC180" s="9">
        <v>15.34</v>
      </c>
      <c r="AD180" s="9">
        <v>15.31</v>
      </c>
      <c r="AE180" s="9">
        <v>15.41</v>
      </c>
      <c r="AF180" s="9">
        <v>15.39</v>
      </c>
      <c r="AG180" s="9">
        <v>15.41</v>
      </c>
      <c r="AH180" s="9">
        <v>15.41</v>
      </c>
      <c r="AI180" s="9">
        <v>15.4</v>
      </c>
      <c r="AJ180" s="9">
        <v>15.4</v>
      </c>
      <c r="AK180" s="9">
        <v>15.37</v>
      </c>
      <c r="AL180" s="9">
        <v>15.36</v>
      </c>
      <c r="AM180" s="9">
        <v>15.41</v>
      </c>
      <c r="AN180" s="9">
        <v>15.42</v>
      </c>
      <c r="AO180" s="9">
        <v>15.33</v>
      </c>
      <c r="AP180" s="9">
        <v>15.35</v>
      </c>
      <c r="AQ180" s="9">
        <v>15.34</v>
      </c>
      <c r="AR180" s="9">
        <v>15.3</v>
      </c>
      <c r="AS180" s="9">
        <v>15.32</v>
      </c>
      <c r="AT180" s="9">
        <v>15.42</v>
      </c>
      <c r="AU180" s="9">
        <v>15.41</v>
      </c>
      <c r="AV180" s="9">
        <v>15.4</v>
      </c>
      <c r="AW180" s="9">
        <v>15.41</v>
      </c>
      <c r="AX180" s="30">
        <v>15.41</v>
      </c>
      <c r="AY180" s="30">
        <v>15.39</v>
      </c>
      <c r="AZ180" s="30">
        <v>15.42</v>
      </c>
      <c r="BA180" s="30">
        <v>15.4</v>
      </c>
      <c r="BB180" s="30">
        <v>15.37</v>
      </c>
      <c r="BC180" s="30">
        <v>15.39</v>
      </c>
      <c r="BD180" s="30">
        <v>15.4</v>
      </c>
      <c r="BE180" s="30">
        <v>15.41</v>
      </c>
      <c r="BF180" s="30">
        <v>15.4</v>
      </c>
      <c r="BG180" s="30">
        <v>15.38</v>
      </c>
      <c r="BH180" s="30">
        <v>15.39</v>
      </c>
      <c r="BI180" s="30">
        <v>15.4</v>
      </c>
      <c r="BJ180" s="30">
        <v>15.37</v>
      </c>
      <c r="BK180" s="30">
        <v>15.4</v>
      </c>
      <c r="BL180" s="30">
        <v>15.4</v>
      </c>
      <c r="BM180" s="30">
        <v>15.4</v>
      </c>
      <c r="BN180" s="30">
        <v>15.39</v>
      </c>
      <c r="BO180" s="30">
        <v>15.31</v>
      </c>
      <c r="BP180" s="30">
        <v>15.4</v>
      </c>
      <c r="BQ180" s="30">
        <v>15.38</v>
      </c>
      <c r="BR180" s="30">
        <v>15.37</v>
      </c>
      <c r="BS180" s="7"/>
    </row>
    <row r="181" spans="1:139" ht="23.25" customHeight="1" x14ac:dyDescent="0.2">
      <c r="A181" s="7"/>
      <c r="B181" s="81" t="s">
        <v>280</v>
      </c>
      <c r="C181" s="81"/>
      <c r="D181" s="81"/>
      <c r="E181" s="81"/>
      <c r="F181" s="81"/>
      <c r="G181" s="81"/>
      <c r="H181" s="81"/>
      <c r="I181" s="81"/>
      <c r="J181" s="81"/>
      <c r="K181" s="81"/>
      <c r="L181" s="81"/>
      <c r="M181" s="81"/>
      <c r="N181" s="81"/>
      <c r="O181" s="81"/>
      <c r="P181" s="81"/>
      <c r="Q181" s="81"/>
      <c r="R181" s="81"/>
      <c r="S181" s="81"/>
      <c r="T181" s="81"/>
      <c r="U181" s="81"/>
      <c r="V181" s="81"/>
      <c r="W181" s="81"/>
      <c r="X181" s="81"/>
      <c r="Y181" s="81"/>
      <c r="Z181" s="81"/>
      <c r="AA181" s="81"/>
      <c r="AB181" s="81"/>
      <c r="AC181" s="81"/>
      <c r="AD181" s="81"/>
      <c r="AE181" s="81"/>
      <c r="AF181" s="81"/>
      <c r="AG181" s="81"/>
      <c r="AH181" s="81"/>
      <c r="AI181" s="81"/>
      <c r="AJ181" s="81"/>
      <c r="AK181" s="81"/>
      <c r="AL181" s="81"/>
      <c r="AM181" s="81"/>
      <c r="AN181" s="81"/>
      <c r="AO181" s="81"/>
      <c r="AP181" s="81"/>
      <c r="AQ181" s="81"/>
      <c r="AR181" s="81"/>
      <c r="AS181" s="81"/>
      <c r="AT181" s="81"/>
      <c r="AU181" s="81"/>
      <c r="AV181" s="81"/>
      <c r="AW181" s="81"/>
      <c r="AX181" s="81"/>
      <c r="AY181" s="81"/>
      <c r="AZ181" s="81"/>
      <c r="BA181" s="81"/>
      <c r="BB181" s="81"/>
      <c r="BC181" s="81"/>
      <c r="BD181" s="81"/>
      <c r="BE181" s="81"/>
      <c r="BF181" s="81"/>
      <c r="BG181" s="81"/>
      <c r="BH181" s="81"/>
      <c r="BI181" s="81"/>
      <c r="BJ181" s="81"/>
      <c r="BK181" s="81"/>
      <c r="BL181" s="81"/>
      <c r="BM181" s="81"/>
      <c r="BN181" s="81"/>
      <c r="BO181" s="81"/>
      <c r="BP181" s="8"/>
      <c r="BQ181" s="8"/>
      <c r="BR181" s="8"/>
      <c r="BS181" s="7"/>
    </row>
    <row r="182" spans="1:139" ht="3" customHeight="1" x14ac:dyDescent="0.2">
      <c r="A182" s="7"/>
      <c r="B182" s="85"/>
      <c r="C182" s="85"/>
      <c r="D182" s="85"/>
      <c r="E182" s="85"/>
      <c r="F182" s="85"/>
      <c r="G182" s="85"/>
      <c r="H182" s="85"/>
      <c r="I182" s="85"/>
      <c r="J182" s="85"/>
      <c r="K182" s="85"/>
      <c r="L182" s="85"/>
      <c r="M182" s="85"/>
      <c r="N182" s="85"/>
      <c r="O182" s="85"/>
      <c r="P182" s="85"/>
      <c r="Q182" s="85"/>
      <c r="R182" s="85"/>
      <c r="S182" s="85"/>
      <c r="T182" s="85"/>
      <c r="U182" s="85"/>
      <c r="V182" s="85"/>
      <c r="W182" s="85"/>
      <c r="X182" s="85"/>
      <c r="Y182" s="85"/>
      <c r="Z182" s="85"/>
      <c r="AA182" s="85"/>
      <c r="AB182" s="85"/>
      <c r="AC182" s="85"/>
      <c r="AD182" s="85"/>
      <c r="AE182" s="85"/>
      <c r="AF182" s="85"/>
      <c r="AG182" s="85"/>
      <c r="AH182" s="85"/>
      <c r="AI182" s="85"/>
      <c r="AJ182" s="85"/>
      <c r="AK182" s="85"/>
      <c r="AL182" s="85"/>
      <c r="AM182" s="85"/>
      <c r="AN182" s="85"/>
      <c r="AO182" s="85"/>
      <c r="AP182" s="85"/>
      <c r="AQ182" s="85"/>
      <c r="AR182" s="85"/>
      <c r="AS182" s="85"/>
      <c r="AT182" s="85"/>
      <c r="AU182" s="85"/>
      <c r="AV182" s="85"/>
      <c r="AW182" s="85"/>
      <c r="AX182" s="85"/>
      <c r="AY182" s="85"/>
      <c r="AZ182" s="85"/>
      <c r="BA182" s="85"/>
      <c r="BB182" s="85"/>
      <c r="BC182" s="85"/>
      <c r="BD182" s="85"/>
      <c r="BE182" s="85"/>
      <c r="BF182" s="85"/>
      <c r="BG182" s="85"/>
      <c r="BH182" s="85"/>
      <c r="BI182" s="85"/>
      <c r="BJ182" s="85"/>
      <c r="BK182" s="17"/>
      <c r="BL182" s="17"/>
      <c r="BM182" s="17"/>
      <c r="BN182" s="17"/>
      <c r="BO182" s="17"/>
      <c r="BP182" s="17"/>
      <c r="BQ182" s="17"/>
      <c r="BR182" s="17"/>
      <c r="BS182" s="7"/>
    </row>
    <row r="183" spans="1:139" ht="18.75" customHeight="1" x14ac:dyDescent="0.25">
      <c r="A183" s="7"/>
      <c r="B183" s="21"/>
      <c r="C183" s="21"/>
      <c r="D183" s="21">
        <v>42736</v>
      </c>
      <c r="E183" s="21" t="s">
        <v>1</v>
      </c>
      <c r="F183" s="21" t="s">
        <v>2</v>
      </c>
      <c r="G183" s="21" t="s">
        <v>3</v>
      </c>
      <c r="H183" s="21" t="s">
        <v>4</v>
      </c>
      <c r="I183" s="21" t="s">
        <v>5</v>
      </c>
      <c r="J183" s="21" t="s">
        <v>6</v>
      </c>
      <c r="K183" s="21" t="s">
        <v>7</v>
      </c>
      <c r="L183" s="21" t="s">
        <v>8</v>
      </c>
      <c r="M183" s="21" t="s">
        <v>9</v>
      </c>
      <c r="N183" s="21" t="s">
        <v>10</v>
      </c>
      <c r="O183" s="21" t="s">
        <v>11</v>
      </c>
      <c r="P183" s="21" t="s">
        <v>0</v>
      </c>
      <c r="Q183" s="21" t="s">
        <v>1</v>
      </c>
      <c r="R183" s="21" t="s">
        <v>2</v>
      </c>
      <c r="S183" s="21" t="s">
        <v>3</v>
      </c>
      <c r="T183" s="21" t="s">
        <v>4</v>
      </c>
      <c r="U183" s="21" t="s">
        <v>5</v>
      </c>
      <c r="V183" s="21" t="s">
        <v>50</v>
      </c>
      <c r="W183" s="21" t="s">
        <v>7</v>
      </c>
      <c r="X183" s="21" t="s">
        <v>8</v>
      </c>
      <c r="Y183" s="21" t="s">
        <v>9</v>
      </c>
      <c r="Z183" s="21" t="s">
        <v>10</v>
      </c>
      <c r="AA183" s="21" t="s">
        <v>11</v>
      </c>
      <c r="AB183" s="21" t="s">
        <v>0</v>
      </c>
      <c r="AC183" s="21" t="s">
        <v>1</v>
      </c>
      <c r="AD183" s="21" t="s">
        <v>2</v>
      </c>
      <c r="AE183" s="21" t="s">
        <v>3</v>
      </c>
      <c r="AF183" s="21" t="s">
        <v>4</v>
      </c>
      <c r="AG183" s="21" t="s">
        <v>5</v>
      </c>
      <c r="AH183" s="21" t="s">
        <v>6</v>
      </c>
      <c r="AI183" s="21" t="s">
        <v>7</v>
      </c>
      <c r="AJ183" s="21" t="s">
        <v>8</v>
      </c>
      <c r="AK183" s="21" t="s">
        <v>9</v>
      </c>
      <c r="AL183" s="21" t="s">
        <v>10</v>
      </c>
      <c r="AM183" s="21" t="s">
        <v>11</v>
      </c>
      <c r="AN183" s="21" t="s">
        <v>0</v>
      </c>
      <c r="AO183" s="21" t="s">
        <v>1</v>
      </c>
      <c r="AP183" s="21" t="s">
        <v>2</v>
      </c>
      <c r="AQ183" s="21" t="s">
        <v>3</v>
      </c>
      <c r="AR183" s="21" t="s">
        <v>4</v>
      </c>
      <c r="AS183" s="21" t="s">
        <v>38</v>
      </c>
      <c r="AT183" s="21" t="s">
        <v>50</v>
      </c>
      <c r="AU183" s="21" t="s">
        <v>265</v>
      </c>
      <c r="AV183" s="21" t="s">
        <v>8</v>
      </c>
      <c r="AW183" s="21" t="s">
        <v>9</v>
      </c>
      <c r="AX183" s="22">
        <v>44501</v>
      </c>
      <c r="AY183" s="23" t="s">
        <v>11</v>
      </c>
      <c r="AZ183" s="22">
        <v>44562</v>
      </c>
      <c r="BA183" s="23" t="s">
        <v>1</v>
      </c>
      <c r="BB183" s="23" t="s">
        <v>2</v>
      </c>
      <c r="BC183" s="23" t="s">
        <v>3</v>
      </c>
      <c r="BD183" s="23" t="s">
        <v>4</v>
      </c>
      <c r="BE183" s="23" t="s">
        <v>5</v>
      </c>
      <c r="BF183" s="23" t="s">
        <v>6</v>
      </c>
      <c r="BG183" s="23" t="s">
        <v>7</v>
      </c>
      <c r="BH183" s="23" t="s">
        <v>8</v>
      </c>
      <c r="BI183" s="23" t="s">
        <v>9</v>
      </c>
      <c r="BJ183" s="23" t="s">
        <v>10</v>
      </c>
      <c r="BK183" s="23" t="s">
        <v>817</v>
      </c>
      <c r="BL183" s="22">
        <v>44927</v>
      </c>
      <c r="BM183" s="23" t="s">
        <v>1</v>
      </c>
      <c r="BN183" s="23" t="s">
        <v>2</v>
      </c>
      <c r="BO183" s="23" t="s">
        <v>3</v>
      </c>
      <c r="BP183" s="23" t="s">
        <v>4</v>
      </c>
      <c r="BQ183" s="23" t="s">
        <v>5</v>
      </c>
      <c r="BR183" s="23" t="s">
        <v>6</v>
      </c>
      <c r="BS183" s="7"/>
      <c r="BT183" s="23" t="s">
        <v>8</v>
      </c>
      <c r="BU183" s="23" t="s">
        <v>9</v>
      </c>
      <c r="BV183" s="23" t="s">
        <v>10</v>
      </c>
      <c r="BW183" s="23" t="s">
        <v>11</v>
      </c>
      <c r="BX183" s="23" t="s">
        <v>0</v>
      </c>
      <c r="BY183" s="23" t="s">
        <v>1</v>
      </c>
      <c r="BZ183" s="23" t="s">
        <v>2</v>
      </c>
      <c r="CA183" s="23" t="s">
        <v>3</v>
      </c>
      <c r="CB183" s="23" t="s">
        <v>4</v>
      </c>
      <c r="CC183" s="23" t="s">
        <v>5</v>
      </c>
      <c r="CD183" s="23" t="s">
        <v>6</v>
      </c>
      <c r="CE183" s="23" t="s">
        <v>7</v>
      </c>
      <c r="CF183" s="23" t="s">
        <v>8</v>
      </c>
      <c r="CG183" s="23" t="s">
        <v>9</v>
      </c>
      <c r="CH183" s="23" t="s">
        <v>10</v>
      </c>
      <c r="CI183" s="23" t="s">
        <v>11</v>
      </c>
      <c r="CJ183" s="23" t="s">
        <v>0</v>
      </c>
      <c r="CK183" s="23" t="s">
        <v>1</v>
      </c>
      <c r="CL183" s="23" t="s">
        <v>2</v>
      </c>
      <c r="CM183" s="23" t="s">
        <v>3</v>
      </c>
      <c r="CN183" s="23" t="s">
        <v>4</v>
      </c>
      <c r="CO183" s="23" t="s">
        <v>5</v>
      </c>
      <c r="CP183" s="23" t="s">
        <v>6</v>
      </c>
      <c r="CQ183" s="23" t="s">
        <v>7</v>
      </c>
      <c r="CR183" s="23" t="s">
        <v>8</v>
      </c>
      <c r="CS183" s="23" t="s">
        <v>9</v>
      </c>
      <c r="CT183" s="23" t="s">
        <v>10</v>
      </c>
      <c r="CU183" s="23" t="s">
        <v>11</v>
      </c>
      <c r="CV183" s="23" t="s">
        <v>0</v>
      </c>
      <c r="CW183" s="23" t="s">
        <v>1</v>
      </c>
      <c r="CX183" s="23" t="s">
        <v>2</v>
      </c>
      <c r="CY183" s="23" t="s">
        <v>3</v>
      </c>
      <c r="CZ183" s="23" t="s">
        <v>4</v>
      </c>
      <c r="DA183" s="23" t="s">
        <v>5</v>
      </c>
      <c r="DB183" s="23" t="s">
        <v>6</v>
      </c>
      <c r="DC183" s="23" t="s">
        <v>7</v>
      </c>
      <c r="DD183" s="23" t="s">
        <v>8</v>
      </c>
      <c r="DE183" s="23" t="s">
        <v>9</v>
      </c>
      <c r="DF183" s="23" t="s">
        <v>10</v>
      </c>
      <c r="DG183" s="23" t="s">
        <v>11</v>
      </c>
      <c r="DH183" s="23" t="s">
        <v>0</v>
      </c>
      <c r="DI183" s="23" t="s">
        <v>1</v>
      </c>
      <c r="DJ183" s="23" t="s">
        <v>2</v>
      </c>
      <c r="DK183" s="23" t="s">
        <v>3</v>
      </c>
      <c r="DL183" s="23" t="s">
        <v>4</v>
      </c>
      <c r="DM183" s="23" t="s">
        <v>5</v>
      </c>
      <c r="DN183" s="23" t="s">
        <v>6</v>
      </c>
      <c r="DO183" s="23" t="s">
        <v>7</v>
      </c>
      <c r="DP183" s="23" t="s">
        <v>8</v>
      </c>
      <c r="DQ183" s="23" t="s">
        <v>9</v>
      </c>
      <c r="DR183" s="23" t="s">
        <v>10</v>
      </c>
      <c r="DS183" s="23" t="s">
        <v>11</v>
      </c>
      <c r="DT183" s="23" t="s">
        <v>0</v>
      </c>
      <c r="DU183" s="23" t="s">
        <v>1</v>
      </c>
      <c r="DV183" s="23" t="s">
        <v>2</v>
      </c>
      <c r="DW183" s="23" t="s">
        <v>3</v>
      </c>
      <c r="DX183" s="23" t="s">
        <v>4</v>
      </c>
      <c r="DY183" s="23" t="s">
        <v>5</v>
      </c>
      <c r="DZ183" s="23" t="s">
        <v>6</v>
      </c>
      <c r="EA183" s="23" t="s">
        <v>7</v>
      </c>
      <c r="EB183" s="23" t="s">
        <v>8</v>
      </c>
      <c r="EC183" s="23" t="s">
        <v>9</v>
      </c>
      <c r="ED183" s="23" t="s">
        <v>10</v>
      </c>
      <c r="EE183" s="23" t="s">
        <v>11</v>
      </c>
      <c r="EF183" s="23" t="s">
        <v>0</v>
      </c>
      <c r="EG183" s="23" t="s">
        <v>1</v>
      </c>
      <c r="EH183" s="23" t="s">
        <v>2</v>
      </c>
      <c r="EI183" s="23"/>
    </row>
    <row r="184" spans="1:139" ht="18.75" customHeight="1" x14ac:dyDescent="0.25">
      <c r="A184" s="7"/>
      <c r="B184" s="9" t="s">
        <v>232</v>
      </c>
      <c r="C184" s="9"/>
      <c r="D184" s="9">
        <v>9.35</v>
      </c>
      <c r="E184" s="9">
        <v>9.35</v>
      </c>
      <c r="F184" s="9">
        <v>9.35</v>
      </c>
      <c r="G184" s="9">
        <v>9.15</v>
      </c>
      <c r="H184" s="9">
        <v>9.15</v>
      </c>
      <c r="I184" s="9">
        <v>8.75</v>
      </c>
      <c r="J184" s="9">
        <v>8.65</v>
      </c>
      <c r="K184" s="9">
        <v>8.65</v>
      </c>
      <c r="L184" s="9">
        <v>8.9499999999999993</v>
      </c>
      <c r="M184" s="9">
        <v>9.52</v>
      </c>
      <c r="N184" s="9">
        <v>9.8699999999999992</v>
      </c>
      <c r="O184" s="9">
        <v>9.8699999999999992</v>
      </c>
      <c r="P184" s="9">
        <v>10.41</v>
      </c>
      <c r="Q184" s="9">
        <v>10.41</v>
      </c>
      <c r="R184" s="9">
        <v>10.11</v>
      </c>
      <c r="S184" s="9">
        <v>10.11</v>
      </c>
      <c r="T184" s="9">
        <v>10.42</v>
      </c>
      <c r="U184" s="9">
        <v>10.77</v>
      </c>
      <c r="V184" s="9">
        <v>10.77</v>
      </c>
      <c r="W184" s="9">
        <v>10.77</v>
      </c>
      <c r="X184" s="9">
        <v>10.77</v>
      </c>
      <c r="Y184" s="9">
        <v>11.39</v>
      </c>
      <c r="Z184" s="9">
        <v>11.39</v>
      </c>
      <c r="AA184" s="9">
        <v>11.19</v>
      </c>
      <c r="AB184" s="9">
        <v>10.130000000000001</v>
      </c>
      <c r="AC184" s="9">
        <v>10.130000000000001</v>
      </c>
      <c r="AD184" s="9">
        <v>8.07</v>
      </c>
      <c r="AE184" s="9">
        <v>8.07</v>
      </c>
      <c r="AF184" s="9">
        <v>8.07</v>
      </c>
      <c r="AG184" s="9">
        <v>8.07</v>
      </c>
      <c r="AH184" s="9">
        <v>8.07</v>
      </c>
      <c r="AI184" s="9">
        <v>8.07</v>
      </c>
      <c r="AJ184" s="9">
        <v>8.07</v>
      </c>
      <c r="AK184" s="9">
        <v>8.07</v>
      </c>
      <c r="AL184" s="9">
        <v>8.07</v>
      </c>
      <c r="AM184" s="9">
        <v>8.07</v>
      </c>
      <c r="AN184" s="9">
        <v>8.07</v>
      </c>
      <c r="AO184" s="9">
        <v>8.44</v>
      </c>
      <c r="AP184" s="9">
        <v>8.85</v>
      </c>
      <c r="AQ184" s="9">
        <v>8.85</v>
      </c>
      <c r="AR184" s="9">
        <v>8.85</v>
      </c>
      <c r="AS184" s="9">
        <v>9.74</v>
      </c>
      <c r="AT184" s="9">
        <v>10.72</v>
      </c>
      <c r="AU184" s="9">
        <v>10.72</v>
      </c>
      <c r="AV184" s="9">
        <v>10.72</v>
      </c>
      <c r="AW184" s="9">
        <v>11.16</v>
      </c>
      <c r="AX184" s="30">
        <v>11.16</v>
      </c>
      <c r="AY184" s="30">
        <v>11.16</v>
      </c>
      <c r="AZ184" s="30">
        <v>12.06</v>
      </c>
      <c r="BA184" s="30">
        <v>12.98</v>
      </c>
      <c r="BB184" s="30">
        <v>14.6</v>
      </c>
      <c r="BC184" s="30">
        <v>14.6</v>
      </c>
      <c r="BD184" s="30">
        <v>14.6</v>
      </c>
      <c r="BE184" s="30">
        <v>14.6</v>
      </c>
      <c r="BF184" s="30">
        <v>16.55</v>
      </c>
      <c r="BG184" s="30">
        <v>16.55</v>
      </c>
      <c r="BH184" s="30">
        <v>15.96</v>
      </c>
      <c r="BI184" s="30">
        <v>15.97</v>
      </c>
      <c r="BJ184" s="30">
        <v>15.97</v>
      </c>
      <c r="BK184" s="30">
        <v>15.97</v>
      </c>
      <c r="BL184" s="30">
        <v>15.97</v>
      </c>
      <c r="BM184" s="30">
        <v>15.97</v>
      </c>
      <c r="BN184" s="30">
        <v>15.97</v>
      </c>
      <c r="BO184" s="30">
        <v>15.97</v>
      </c>
      <c r="BP184" s="30">
        <v>15.97</v>
      </c>
      <c r="BQ184" s="30">
        <v>15.97</v>
      </c>
      <c r="BR184" s="30">
        <v>15.97</v>
      </c>
      <c r="BS184" s="7"/>
    </row>
    <row r="185" spans="1:139" ht="18.75" customHeight="1" x14ac:dyDescent="0.25">
      <c r="A185" s="7"/>
      <c r="B185" s="9" t="s">
        <v>233</v>
      </c>
      <c r="C185" s="9"/>
      <c r="D185" s="9">
        <v>9.35</v>
      </c>
      <c r="E185" s="9">
        <v>9.35</v>
      </c>
      <c r="F185" s="9">
        <v>9.35</v>
      </c>
      <c r="G185" s="9">
        <v>9.15</v>
      </c>
      <c r="H185" s="9">
        <v>9.15</v>
      </c>
      <c r="I185" s="9">
        <v>8.75</v>
      </c>
      <c r="J185" s="9">
        <v>8.65</v>
      </c>
      <c r="K185" s="9">
        <v>8.65</v>
      </c>
      <c r="L185" s="9">
        <v>8.9499999999999993</v>
      </c>
      <c r="M185" s="9">
        <v>9.52</v>
      </c>
      <c r="N185" s="9">
        <v>9.8699999999999992</v>
      </c>
      <c r="O185" s="9">
        <v>9.8699999999999992</v>
      </c>
      <c r="P185" s="9">
        <v>10.41</v>
      </c>
      <c r="Q185" s="9">
        <v>10.41</v>
      </c>
      <c r="R185" s="9">
        <v>10.210000000000001</v>
      </c>
      <c r="S185" s="9">
        <v>10.41</v>
      </c>
      <c r="T185" s="9">
        <v>10.72</v>
      </c>
      <c r="U185" s="9">
        <v>11.23</v>
      </c>
      <c r="V185" s="9">
        <v>11.23</v>
      </c>
      <c r="W185" s="9">
        <v>11.23</v>
      </c>
      <c r="X185" s="9">
        <v>11.23</v>
      </c>
      <c r="Y185" s="9">
        <v>12.09</v>
      </c>
      <c r="Z185" s="9">
        <v>12.09</v>
      </c>
      <c r="AA185" s="9">
        <v>11.99</v>
      </c>
      <c r="AB185" s="9">
        <v>11.19</v>
      </c>
      <c r="AC185" s="9">
        <v>10.89</v>
      </c>
      <c r="AD185" s="9">
        <v>8.7100000000000009</v>
      </c>
      <c r="AE185" s="9">
        <v>8.7100000000000009</v>
      </c>
      <c r="AF185" s="9">
        <v>8.7100000000000009</v>
      </c>
      <c r="AG185" s="9">
        <v>8.7100000000000009</v>
      </c>
      <c r="AH185" s="9">
        <v>8.7100000000000009</v>
      </c>
      <c r="AI185" s="9">
        <v>8.7100000000000009</v>
      </c>
      <c r="AJ185" s="9">
        <v>8.7100000000000009</v>
      </c>
      <c r="AK185" s="9">
        <v>8.7100000000000009</v>
      </c>
      <c r="AL185" s="9">
        <v>8.7100000000000009</v>
      </c>
      <c r="AM185" s="9">
        <v>8.7100000000000009</v>
      </c>
      <c r="AN185" s="9">
        <v>8.7100000000000009</v>
      </c>
      <c r="AO185" s="9">
        <v>8.7100000000000009</v>
      </c>
      <c r="AP185" s="9">
        <v>8.7100000000000009</v>
      </c>
      <c r="AQ185" s="9">
        <v>8.7100000000000009</v>
      </c>
      <c r="AR185" s="9">
        <v>8.7100000000000009</v>
      </c>
      <c r="AS185" s="9">
        <v>9.19</v>
      </c>
      <c r="AT185" s="9">
        <v>10.95</v>
      </c>
      <c r="AU185" s="9">
        <v>10.95</v>
      </c>
      <c r="AV185" s="9">
        <v>10.95</v>
      </c>
      <c r="AW185" s="9">
        <v>11.84</v>
      </c>
      <c r="AX185" s="30">
        <v>11.84</v>
      </c>
      <c r="AY185" s="30">
        <v>11.84</v>
      </c>
      <c r="AZ185" s="30">
        <v>11.84</v>
      </c>
      <c r="BA185" s="30">
        <v>11.84</v>
      </c>
      <c r="BB185" s="30">
        <v>11.84</v>
      </c>
      <c r="BC185" s="30">
        <v>11.84</v>
      </c>
      <c r="BD185" s="30">
        <v>14.8</v>
      </c>
      <c r="BE185" s="30">
        <v>14.8</v>
      </c>
      <c r="BF185" s="30">
        <v>16.760000000000002</v>
      </c>
      <c r="BG185" s="30">
        <v>16.760000000000002</v>
      </c>
      <c r="BH185" s="30">
        <v>16.32</v>
      </c>
      <c r="BI185" s="30">
        <v>16.32</v>
      </c>
      <c r="BJ185" s="30">
        <v>16.32</v>
      </c>
      <c r="BK185" s="30">
        <v>16.32</v>
      </c>
      <c r="BL185" s="30">
        <v>16.32</v>
      </c>
      <c r="BM185" s="30">
        <v>16.32</v>
      </c>
      <c r="BN185" s="30">
        <v>16.32</v>
      </c>
      <c r="BO185" s="30">
        <v>16.32</v>
      </c>
      <c r="BP185" s="30">
        <v>16.32</v>
      </c>
      <c r="BQ185" s="30">
        <v>16.32</v>
      </c>
      <c r="BR185" s="30">
        <v>16.32</v>
      </c>
      <c r="BS185" s="7"/>
    </row>
    <row r="186" spans="1:139" ht="21.75" hidden="1" customHeight="1" x14ac:dyDescent="0.2">
      <c r="B186" s="80" t="s">
        <v>192</v>
      </c>
      <c r="C186" s="80"/>
      <c r="D186" s="80"/>
      <c r="E186" s="80"/>
      <c r="F186" s="80"/>
      <c r="G186" s="80"/>
      <c r="H186" s="80"/>
      <c r="I186" s="80"/>
      <c r="J186" s="80"/>
      <c r="K186" s="80"/>
      <c r="L186" s="80"/>
      <c r="M186" s="80"/>
      <c r="N186" s="80"/>
      <c r="O186" s="80"/>
      <c r="P186" s="80"/>
      <c r="Q186" s="80"/>
      <c r="R186" s="80"/>
      <c r="S186" s="80"/>
      <c r="T186" s="80"/>
      <c r="U186" s="80"/>
      <c r="BS186" s="7"/>
    </row>
    <row r="187" spans="1:139" ht="18.75" hidden="1" customHeight="1" x14ac:dyDescent="0.2">
      <c r="B187" s="80" t="s">
        <v>228</v>
      </c>
      <c r="C187" s="80"/>
      <c r="D187">
        <v>2983</v>
      </c>
      <c r="E187">
        <v>2770</v>
      </c>
      <c r="F187">
        <v>2756</v>
      </c>
      <c r="G187">
        <v>2995</v>
      </c>
      <c r="H187">
        <v>2620</v>
      </c>
      <c r="I187">
        <v>2748</v>
      </c>
      <c r="J187">
        <v>2608</v>
      </c>
      <c r="K187">
        <v>2688</v>
      </c>
      <c r="L187">
        <v>2477</v>
      </c>
      <c r="M187">
        <v>2929</v>
      </c>
      <c r="N187">
        <v>2623</v>
      </c>
      <c r="O187">
        <v>2726</v>
      </c>
      <c r="P187">
        <v>2863</v>
      </c>
      <c r="Q187">
        <v>2379</v>
      </c>
      <c r="R187" t="s">
        <v>12</v>
      </c>
      <c r="S187" t="s">
        <v>12</v>
      </c>
      <c r="T187" t="s">
        <v>12</v>
      </c>
      <c r="U187" t="s">
        <v>12</v>
      </c>
      <c r="V187" t="s">
        <v>12</v>
      </c>
      <c r="W187" t="s">
        <v>12</v>
      </c>
      <c r="X187" t="s">
        <v>12</v>
      </c>
      <c r="BS187" s="7"/>
    </row>
    <row r="188" spans="1:139" ht="18.75" hidden="1" customHeight="1" x14ac:dyDescent="0.2">
      <c r="C188" t="s">
        <v>214</v>
      </c>
      <c r="D188">
        <v>62</v>
      </c>
      <c r="E188">
        <v>64</v>
      </c>
      <c r="F188">
        <v>66</v>
      </c>
      <c r="G188">
        <v>71</v>
      </c>
      <c r="H188">
        <v>59</v>
      </c>
      <c r="I188">
        <v>61</v>
      </c>
      <c r="J188">
        <v>57</v>
      </c>
      <c r="K188">
        <v>51</v>
      </c>
      <c r="L188">
        <v>49</v>
      </c>
      <c r="M188">
        <v>52</v>
      </c>
      <c r="N188">
        <v>46</v>
      </c>
      <c r="O188">
        <v>50</v>
      </c>
      <c r="P188">
        <v>53</v>
      </c>
      <c r="Q188">
        <v>46</v>
      </c>
      <c r="R188" t="s">
        <v>12</v>
      </c>
      <c r="S188" t="s">
        <v>12</v>
      </c>
      <c r="T188" t="s">
        <v>12</v>
      </c>
      <c r="U188" t="s">
        <v>12</v>
      </c>
      <c r="V188" t="s">
        <v>12</v>
      </c>
      <c r="W188" t="s">
        <v>12</v>
      </c>
      <c r="X188" t="s">
        <v>12</v>
      </c>
      <c r="BS188" s="7"/>
    </row>
    <row r="189" spans="1:139" ht="18.75" hidden="1" customHeight="1" x14ac:dyDescent="0.2">
      <c r="C189" t="s">
        <v>215</v>
      </c>
      <c r="D189">
        <v>274</v>
      </c>
      <c r="E189">
        <v>288</v>
      </c>
      <c r="F189">
        <v>259</v>
      </c>
      <c r="G189">
        <v>282</v>
      </c>
      <c r="H189">
        <v>244</v>
      </c>
      <c r="I189">
        <v>274</v>
      </c>
      <c r="J189">
        <v>238</v>
      </c>
      <c r="K189">
        <v>260</v>
      </c>
      <c r="L189">
        <v>186</v>
      </c>
      <c r="M189">
        <v>240</v>
      </c>
      <c r="N189">
        <v>204</v>
      </c>
      <c r="O189">
        <v>201</v>
      </c>
      <c r="P189">
        <v>267</v>
      </c>
      <c r="Q189">
        <v>199</v>
      </c>
      <c r="R189" t="s">
        <v>12</v>
      </c>
      <c r="S189" t="s">
        <v>12</v>
      </c>
      <c r="T189" t="s">
        <v>12</v>
      </c>
      <c r="U189" t="s">
        <v>12</v>
      </c>
      <c r="V189" t="s">
        <v>12</v>
      </c>
      <c r="W189" t="s">
        <v>12</v>
      </c>
      <c r="X189" t="s">
        <v>12</v>
      </c>
      <c r="BS189" s="7"/>
    </row>
    <row r="190" spans="1:139" ht="18.75" hidden="1" customHeight="1" x14ac:dyDescent="0.2">
      <c r="C190" t="s">
        <v>216</v>
      </c>
      <c r="D190">
        <v>502</v>
      </c>
      <c r="E190">
        <v>616</v>
      </c>
      <c r="F190">
        <v>327</v>
      </c>
      <c r="G190">
        <v>384</v>
      </c>
      <c r="H190">
        <v>381</v>
      </c>
      <c r="I190">
        <v>417</v>
      </c>
      <c r="J190">
        <v>357</v>
      </c>
      <c r="K190">
        <v>411</v>
      </c>
      <c r="L190">
        <v>395</v>
      </c>
      <c r="M190">
        <v>526</v>
      </c>
      <c r="N190">
        <v>494</v>
      </c>
      <c r="O190">
        <v>531</v>
      </c>
      <c r="P190">
        <v>524</v>
      </c>
      <c r="Q190">
        <v>412</v>
      </c>
      <c r="R190" t="s">
        <v>12</v>
      </c>
      <c r="S190" t="s">
        <v>12</v>
      </c>
      <c r="T190" t="s">
        <v>12</v>
      </c>
      <c r="U190" t="s">
        <v>12</v>
      </c>
      <c r="V190" t="s">
        <v>12</v>
      </c>
      <c r="W190" t="s">
        <v>12</v>
      </c>
      <c r="X190" t="s">
        <v>12</v>
      </c>
      <c r="BS190" s="7"/>
    </row>
    <row r="191" spans="1:139" ht="18.75" hidden="1" customHeight="1" x14ac:dyDescent="0.2">
      <c r="C191" t="s">
        <v>217</v>
      </c>
      <c r="D191">
        <v>51</v>
      </c>
      <c r="E191">
        <v>49</v>
      </c>
      <c r="F191">
        <v>61</v>
      </c>
      <c r="G191">
        <v>59</v>
      </c>
      <c r="H191">
        <v>46</v>
      </c>
      <c r="I191">
        <v>56</v>
      </c>
      <c r="J191">
        <v>41</v>
      </c>
      <c r="K191">
        <v>49</v>
      </c>
      <c r="L191">
        <v>43</v>
      </c>
      <c r="M191">
        <v>54</v>
      </c>
      <c r="N191">
        <v>52</v>
      </c>
      <c r="O191">
        <v>40</v>
      </c>
      <c r="P191">
        <v>54</v>
      </c>
      <c r="Q191">
        <v>49</v>
      </c>
      <c r="R191" t="s">
        <v>12</v>
      </c>
      <c r="S191" t="s">
        <v>12</v>
      </c>
      <c r="T191" t="s">
        <v>12</v>
      </c>
      <c r="U191" t="s">
        <v>12</v>
      </c>
      <c r="V191" t="s">
        <v>12</v>
      </c>
      <c r="W191" t="s">
        <v>12</v>
      </c>
      <c r="X191" t="s">
        <v>12</v>
      </c>
      <c r="BS191" s="7"/>
      <c r="CE191" t="s">
        <v>236</v>
      </c>
    </row>
    <row r="192" spans="1:139" ht="18.75" hidden="1" customHeight="1" x14ac:dyDescent="0.2">
      <c r="B192" s="80" t="s">
        <v>227</v>
      </c>
      <c r="C192" s="80"/>
      <c r="D192">
        <v>1395</v>
      </c>
      <c r="E192">
        <v>1149</v>
      </c>
      <c r="F192">
        <v>1131</v>
      </c>
      <c r="G192">
        <v>1338</v>
      </c>
      <c r="H192">
        <v>1395</v>
      </c>
      <c r="I192">
        <v>1069</v>
      </c>
      <c r="J192">
        <v>1495</v>
      </c>
      <c r="K192">
        <v>1949</v>
      </c>
      <c r="L192">
        <v>1247</v>
      </c>
      <c r="M192">
        <v>1515</v>
      </c>
      <c r="N192">
        <v>1495</v>
      </c>
      <c r="O192">
        <v>1448</v>
      </c>
      <c r="P192">
        <v>1117</v>
      </c>
      <c r="Q192">
        <v>1234</v>
      </c>
      <c r="R192" t="s">
        <v>12</v>
      </c>
      <c r="S192" t="s">
        <v>12</v>
      </c>
      <c r="T192" t="s">
        <v>12</v>
      </c>
      <c r="U192" t="s">
        <v>12</v>
      </c>
      <c r="V192" t="s">
        <v>12</v>
      </c>
      <c r="W192" t="s">
        <v>12</v>
      </c>
      <c r="X192" t="s">
        <v>12</v>
      </c>
      <c r="BS192" s="7"/>
    </row>
    <row r="193" spans="2:71" ht="18.75" hidden="1" customHeight="1" x14ac:dyDescent="0.2">
      <c r="C193" t="s">
        <v>188</v>
      </c>
      <c r="D193">
        <v>35</v>
      </c>
      <c r="E193">
        <v>18</v>
      </c>
      <c r="F193">
        <v>24</v>
      </c>
      <c r="G193">
        <v>22</v>
      </c>
      <c r="H193">
        <v>33</v>
      </c>
      <c r="I193">
        <v>16</v>
      </c>
      <c r="J193">
        <v>14</v>
      </c>
      <c r="K193">
        <v>29</v>
      </c>
      <c r="L193">
        <v>15</v>
      </c>
      <c r="M193">
        <v>22</v>
      </c>
      <c r="N193">
        <v>18</v>
      </c>
      <c r="O193">
        <v>27</v>
      </c>
      <c r="P193">
        <v>15</v>
      </c>
      <c r="Q193">
        <v>17</v>
      </c>
      <c r="R193" t="s">
        <v>12</v>
      </c>
      <c r="S193" t="s">
        <v>12</v>
      </c>
      <c r="T193" t="s">
        <v>12</v>
      </c>
      <c r="U193" t="s">
        <v>12</v>
      </c>
      <c r="V193" t="s">
        <v>12</v>
      </c>
      <c r="W193" t="s">
        <v>12</v>
      </c>
      <c r="X193" t="s">
        <v>12</v>
      </c>
      <c r="BS193" s="7"/>
    </row>
    <row r="194" spans="2:71" ht="18.75" hidden="1" customHeight="1" x14ac:dyDescent="0.2">
      <c r="C194" t="s">
        <v>189</v>
      </c>
      <c r="D194">
        <v>147</v>
      </c>
      <c r="E194">
        <v>152</v>
      </c>
      <c r="F194">
        <v>177</v>
      </c>
      <c r="G194">
        <v>186</v>
      </c>
      <c r="H194">
        <v>196</v>
      </c>
      <c r="I194">
        <v>149</v>
      </c>
      <c r="J194">
        <v>224</v>
      </c>
      <c r="K194">
        <v>191</v>
      </c>
      <c r="L194">
        <v>134</v>
      </c>
      <c r="M194">
        <v>195</v>
      </c>
      <c r="N194">
        <v>170</v>
      </c>
      <c r="O194">
        <v>187</v>
      </c>
      <c r="P194">
        <v>135</v>
      </c>
      <c r="Q194">
        <v>132</v>
      </c>
      <c r="R194" t="s">
        <v>12</v>
      </c>
      <c r="S194" t="s">
        <v>12</v>
      </c>
      <c r="T194" t="s">
        <v>12</v>
      </c>
      <c r="U194" t="s">
        <v>12</v>
      </c>
      <c r="V194" t="s">
        <v>12</v>
      </c>
      <c r="W194" t="s">
        <v>12</v>
      </c>
      <c r="X194" t="s">
        <v>12</v>
      </c>
      <c r="BS194" s="7"/>
    </row>
    <row r="195" spans="2:71" ht="18.75" hidden="1" customHeight="1" x14ac:dyDescent="0.2">
      <c r="C195" t="s">
        <v>190</v>
      </c>
      <c r="D195">
        <v>273</v>
      </c>
      <c r="E195">
        <v>280</v>
      </c>
      <c r="F195">
        <v>206</v>
      </c>
      <c r="G195">
        <v>196</v>
      </c>
      <c r="H195">
        <v>154</v>
      </c>
      <c r="I195">
        <v>172</v>
      </c>
      <c r="J195">
        <v>246</v>
      </c>
      <c r="K195">
        <v>371</v>
      </c>
      <c r="L195">
        <v>235</v>
      </c>
      <c r="M195">
        <v>275</v>
      </c>
      <c r="N195">
        <v>236</v>
      </c>
      <c r="O195">
        <v>259</v>
      </c>
      <c r="P195">
        <v>191</v>
      </c>
      <c r="Q195">
        <v>194</v>
      </c>
      <c r="R195" t="s">
        <v>12</v>
      </c>
      <c r="S195" t="s">
        <v>12</v>
      </c>
      <c r="T195" t="s">
        <v>12</v>
      </c>
      <c r="U195" t="s">
        <v>12</v>
      </c>
      <c r="V195" t="s">
        <v>12</v>
      </c>
      <c r="W195" t="s">
        <v>12</v>
      </c>
      <c r="X195" t="s">
        <v>12</v>
      </c>
      <c r="BS195" s="7"/>
    </row>
    <row r="196" spans="2:71" ht="18.75" hidden="1" customHeight="1" x14ac:dyDescent="0.2">
      <c r="C196" t="s">
        <v>191</v>
      </c>
      <c r="D196">
        <v>50</v>
      </c>
      <c r="E196">
        <v>28</v>
      </c>
      <c r="F196">
        <v>30</v>
      </c>
      <c r="G196">
        <v>45</v>
      </c>
      <c r="H196">
        <v>29</v>
      </c>
      <c r="I196">
        <v>31</v>
      </c>
      <c r="J196">
        <v>58</v>
      </c>
      <c r="K196">
        <v>93</v>
      </c>
      <c r="L196">
        <v>41</v>
      </c>
      <c r="M196">
        <v>28</v>
      </c>
      <c r="N196">
        <v>30</v>
      </c>
      <c r="O196">
        <v>44</v>
      </c>
      <c r="P196">
        <v>25</v>
      </c>
      <c r="Q196">
        <v>30</v>
      </c>
      <c r="R196" t="s">
        <v>12</v>
      </c>
      <c r="S196" t="s">
        <v>12</v>
      </c>
      <c r="T196" t="s">
        <v>12</v>
      </c>
      <c r="U196" t="s">
        <v>12</v>
      </c>
      <c r="V196" t="s">
        <v>12</v>
      </c>
      <c r="W196" t="s">
        <v>12</v>
      </c>
      <c r="X196" t="s">
        <v>12</v>
      </c>
      <c r="BS196" s="7"/>
    </row>
    <row r="197" spans="2:71" ht="33.75" hidden="1" customHeight="1" x14ac:dyDescent="0.2">
      <c r="BS197" s="7"/>
    </row>
    <row r="198" spans="2:71" ht="15.75" hidden="1" customHeight="1" x14ac:dyDescent="0.2">
      <c r="BS198" s="7"/>
    </row>
    <row r="199" spans="2:71" ht="15.75" hidden="1" customHeight="1" x14ac:dyDescent="0.2">
      <c r="BS199" s="7"/>
    </row>
    <row r="200" spans="2:71" ht="15.75" hidden="1" customHeight="1" x14ac:dyDescent="0.2">
      <c r="BS200" s="7"/>
    </row>
    <row r="201" spans="2:71" ht="15.75" hidden="1" customHeight="1" x14ac:dyDescent="0.2">
      <c r="BS201" s="7"/>
    </row>
    <row r="202" spans="2:71" ht="21.75" hidden="1" customHeight="1" x14ac:dyDescent="0.2">
      <c r="BS202" s="7"/>
    </row>
    <row r="203" spans="2:71" ht="21.75" hidden="1" customHeight="1" x14ac:dyDescent="0.2">
      <c r="BS203" s="7"/>
    </row>
    <row r="204" spans="2:71" ht="21.75" hidden="1" customHeight="1" x14ac:dyDescent="0.2">
      <c r="BS204" s="7"/>
    </row>
    <row r="205" spans="2:71" ht="21.75" hidden="1" customHeight="1" x14ac:dyDescent="0.2">
      <c r="BS205" s="7"/>
    </row>
    <row r="206" spans="2:71" ht="9" hidden="1" customHeight="1" x14ac:dyDescent="0.2">
      <c r="BS206" s="7"/>
    </row>
    <row r="207" spans="2:71" ht="21" hidden="1" customHeight="1" x14ac:dyDescent="0.2">
      <c r="B207" s="80" t="s">
        <v>165</v>
      </c>
      <c r="C207" s="80"/>
      <c r="D207" s="80"/>
      <c r="E207" s="80"/>
      <c r="F207" s="80"/>
      <c r="G207" s="80"/>
      <c r="H207" s="80"/>
      <c r="I207" s="80"/>
      <c r="J207" s="80"/>
      <c r="K207" s="80"/>
      <c r="L207" s="80"/>
      <c r="M207" s="80"/>
      <c r="N207" s="80"/>
      <c r="O207" s="80"/>
      <c r="P207" s="80"/>
      <c r="Q207" s="80"/>
      <c r="R207" s="80"/>
      <c r="S207" s="80"/>
      <c r="T207" s="80"/>
      <c r="U207" s="80"/>
      <c r="BS207" s="7"/>
    </row>
    <row r="208" spans="2:71" ht="21.75" hidden="1" customHeight="1" x14ac:dyDescent="0.2">
      <c r="B208" t="s">
        <v>166</v>
      </c>
      <c r="D208">
        <v>40.200000000000003</v>
      </c>
      <c r="E208">
        <v>40.700000000000003</v>
      </c>
      <c r="F208">
        <v>111.9</v>
      </c>
      <c r="G208">
        <v>66.8</v>
      </c>
      <c r="H208">
        <v>440</v>
      </c>
      <c r="I208">
        <v>35.799999999999997</v>
      </c>
      <c r="J208">
        <v>109.2</v>
      </c>
      <c r="K208">
        <v>130.9</v>
      </c>
      <c r="L208">
        <v>172.8</v>
      </c>
      <c r="M208">
        <v>135.4</v>
      </c>
      <c r="N208">
        <v>237.2</v>
      </c>
      <c r="O208">
        <v>143.5</v>
      </c>
      <c r="P208" t="s">
        <v>12</v>
      </c>
      <c r="Q208" t="s">
        <v>12</v>
      </c>
      <c r="R208" t="s">
        <v>12</v>
      </c>
      <c r="S208" t="s">
        <v>12</v>
      </c>
      <c r="T208" t="s">
        <v>12</v>
      </c>
      <c r="U208" t="s">
        <v>12</v>
      </c>
      <c r="V208" t="s">
        <v>12</v>
      </c>
      <c r="W208" t="s">
        <v>12</v>
      </c>
      <c r="X208" t="s">
        <v>12</v>
      </c>
      <c r="BS208" s="7"/>
    </row>
    <row r="209" spans="1:71" ht="21.75" hidden="1" customHeight="1" x14ac:dyDescent="0.2">
      <c r="B209" t="s">
        <v>167</v>
      </c>
      <c r="D209">
        <v>102.7</v>
      </c>
      <c r="E209">
        <v>18</v>
      </c>
      <c r="F209">
        <v>196.2</v>
      </c>
      <c r="G209">
        <v>0</v>
      </c>
      <c r="H209">
        <v>519.4</v>
      </c>
      <c r="I209">
        <v>246.1</v>
      </c>
      <c r="J209">
        <v>152.4</v>
      </c>
      <c r="K209">
        <v>242.4</v>
      </c>
      <c r="L209">
        <v>234.9</v>
      </c>
      <c r="M209">
        <v>126</v>
      </c>
      <c r="N209">
        <v>65.400000000000006</v>
      </c>
      <c r="O209" t="s">
        <v>244</v>
      </c>
      <c r="P209" t="s">
        <v>12</v>
      </c>
      <c r="Q209" t="s">
        <v>12</v>
      </c>
      <c r="R209" t="s">
        <v>12</v>
      </c>
      <c r="S209" t="s">
        <v>12</v>
      </c>
      <c r="T209" t="s">
        <v>12</v>
      </c>
      <c r="U209" t="s">
        <v>12</v>
      </c>
      <c r="V209" t="s">
        <v>12</v>
      </c>
      <c r="W209" t="s">
        <v>12</v>
      </c>
      <c r="X209" t="s">
        <v>12</v>
      </c>
      <c r="BS209" s="7"/>
    </row>
    <row r="210" spans="1:71" ht="21.75" hidden="1" customHeight="1" x14ac:dyDescent="0.2">
      <c r="B210" t="s">
        <v>168</v>
      </c>
      <c r="D210">
        <v>101.9</v>
      </c>
      <c r="E210">
        <v>166.3</v>
      </c>
      <c r="F210">
        <v>7.9</v>
      </c>
      <c r="G210">
        <v>36.700000000000003</v>
      </c>
      <c r="H210">
        <v>222.5</v>
      </c>
      <c r="I210">
        <v>88.1</v>
      </c>
      <c r="J210">
        <v>369.4</v>
      </c>
      <c r="K210">
        <v>196.9</v>
      </c>
      <c r="L210">
        <v>293.10000000000002</v>
      </c>
      <c r="M210">
        <v>137.4</v>
      </c>
      <c r="N210">
        <v>339.1</v>
      </c>
      <c r="O210">
        <v>136.1</v>
      </c>
      <c r="P210" t="s">
        <v>12</v>
      </c>
      <c r="Q210" t="s">
        <v>12</v>
      </c>
      <c r="R210" t="s">
        <v>12</v>
      </c>
      <c r="S210" t="s">
        <v>12</v>
      </c>
      <c r="T210" t="s">
        <v>12</v>
      </c>
      <c r="U210" t="s">
        <v>12</v>
      </c>
      <c r="V210" t="s">
        <v>12</v>
      </c>
      <c r="W210" t="s">
        <v>12</v>
      </c>
      <c r="X210" t="s">
        <v>12</v>
      </c>
      <c r="BS210" s="7"/>
    </row>
    <row r="211" spans="1:71" ht="21.75" hidden="1" customHeight="1" x14ac:dyDescent="0.2">
      <c r="B211" t="s">
        <v>169</v>
      </c>
      <c r="D211">
        <v>269.60000000000002</v>
      </c>
      <c r="E211">
        <v>248.7</v>
      </c>
      <c r="F211">
        <v>261.5</v>
      </c>
      <c r="G211">
        <v>276.5</v>
      </c>
      <c r="H211">
        <v>207.8</v>
      </c>
      <c r="I211">
        <v>257</v>
      </c>
      <c r="J211">
        <v>268.7</v>
      </c>
      <c r="K211">
        <v>267</v>
      </c>
      <c r="L211">
        <v>217</v>
      </c>
      <c r="M211">
        <v>281.89999999999998</v>
      </c>
      <c r="N211">
        <v>174.7</v>
      </c>
      <c r="O211">
        <v>242.5</v>
      </c>
      <c r="P211" t="s">
        <v>12</v>
      </c>
      <c r="Q211" t="s">
        <v>12</v>
      </c>
      <c r="R211" t="s">
        <v>12</v>
      </c>
      <c r="S211" t="s">
        <v>12</v>
      </c>
      <c r="T211" t="s">
        <v>12</v>
      </c>
      <c r="U211" t="s">
        <v>12</v>
      </c>
      <c r="V211" t="s">
        <v>12</v>
      </c>
      <c r="W211" t="s">
        <v>12</v>
      </c>
      <c r="X211" t="s">
        <v>12</v>
      </c>
      <c r="BS211" s="7"/>
    </row>
    <row r="212" spans="1:71" ht="21.75" hidden="1" customHeight="1" x14ac:dyDescent="0.2">
      <c r="B212" t="s">
        <v>170</v>
      </c>
      <c r="D212">
        <v>269.5</v>
      </c>
      <c r="E212">
        <v>266.39999999999998</v>
      </c>
      <c r="F212">
        <v>249</v>
      </c>
      <c r="G212">
        <v>273.2</v>
      </c>
      <c r="H212">
        <v>184.2</v>
      </c>
      <c r="I212">
        <v>156.9</v>
      </c>
      <c r="J212">
        <v>233.9</v>
      </c>
      <c r="K212">
        <v>193</v>
      </c>
      <c r="L212">
        <v>211.7</v>
      </c>
      <c r="M212">
        <v>245.8</v>
      </c>
      <c r="N212">
        <v>199</v>
      </c>
      <c r="O212">
        <v>253.9</v>
      </c>
      <c r="P212" t="s">
        <v>12</v>
      </c>
      <c r="Q212" t="s">
        <v>12</v>
      </c>
      <c r="R212" t="s">
        <v>12</v>
      </c>
      <c r="S212" t="s">
        <v>12</v>
      </c>
      <c r="T212" t="s">
        <v>12</v>
      </c>
      <c r="U212" t="s">
        <v>12</v>
      </c>
      <c r="V212" t="s">
        <v>12</v>
      </c>
      <c r="W212" t="s">
        <v>12</v>
      </c>
      <c r="X212" t="s">
        <v>12</v>
      </c>
      <c r="BS212" s="7"/>
    </row>
    <row r="213" spans="1:71" ht="21.75" hidden="1" customHeight="1" x14ac:dyDescent="0.2">
      <c r="B213" t="s">
        <v>171</v>
      </c>
      <c r="D213">
        <v>258.39999999999998</v>
      </c>
      <c r="E213">
        <v>262.39999999999998</v>
      </c>
      <c r="F213">
        <v>287.3</v>
      </c>
      <c r="G213">
        <v>281.89999999999998</v>
      </c>
      <c r="H213">
        <v>220.7</v>
      </c>
      <c r="I213">
        <v>302.5</v>
      </c>
      <c r="J213">
        <v>192.8</v>
      </c>
      <c r="K213">
        <v>230.4</v>
      </c>
      <c r="L213">
        <v>141.6</v>
      </c>
      <c r="M213">
        <v>269.60000000000002</v>
      </c>
      <c r="N213">
        <v>176.4</v>
      </c>
      <c r="O213">
        <v>226.1</v>
      </c>
      <c r="P213" t="s">
        <v>12</v>
      </c>
      <c r="Q213" t="s">
        <v>12</v>
      </c>
      <c r="R213" t="s">
        <v>12</v>
      </c>
      <c r="S213" t="s">
        <v>12</v>
      </c>
      <c r="T213" t="s">
        <v>12</v>
      </c>
      <c r="U213" t="s">
        <v>12</v>
      </c>
      <c r="V213" t="s">
        <v>12</v>
      </c>
      <c r="W213" t="s">
        <v>12</v>
      </c>
      <c r="X213" t="s">
        <v>12</v>
      </c>
      <c r="BS213" s="7"/>
    </row>
    <row r="214" spans="1:71" ht="24" hidden="1" customHeight="1" x14ac:dyDescent="0.2">
      <c r="BS214" s="7"/>
    </row>
    <row r="215" spans="1:71" ht="21.75" hidden="1" customHeight="1" x14ac:dyDescent="0.2">
      <c r="BS215" s="7"/>
    </row>
    <row r="216" spans="1:71" ht="21.75" hidden="1" customHeight="1" x14ac:dyDescent="0.2">
      <c r="BS216" s="7"/>
    </row>
    <row r="217" spans="1:71" ht="21.75" hidden="1" customHeight="1" x14ac:dyDescent="0.2">
      <c r="BS217" s="7"/>
    </row>
    <row r="218" spans="1:71" ht="21.75" hidden="1" customHeight="1" x14ac:dyDescent="0.2">
      <c r="BS218" s="7"/>
    </row>
    <row r="219" spans="1:71" ht="21.75" hidden="1" customHeight="1" x14ac:dyDescent="0.2">
      <c r="BS219" s="7"/>
    </row>
    <row r="220" spans="1:71" ht="21.75" hidden="1" customHeight="1" x14ac:dyDescent="0.2">
      <c r="BS220" s="7"/>
    </row>
    <row r="221" spans="1:71" ht="21.75" hidden="1" customHeight="1" x14ac:dyDescent="0.2">
      <c r="BS221" s="7"/>
    </row>
    <row r="222" spans="1:71" ht="28.5" hidden="1" customHeight="1" x14ac:dyDescent="0.2">
      <c r="BS222" s="7"/>
    </row>
    <row r="223" spans="1:71" ht="21" hidden="1" customHeight="1" x14ac:dyDescent="0.2">
      <c r="A223" s="80" t="s">
        <v>404</v>
      </c>
      <c r="B223" s="80"/>
      <c r="C223" s="80"/>
      <c r="D223" s="80"/>
      <c r="E223" s="80"/>
      <c r="F223" s="80"/>
      <c r="G223" s="80"/>
      <c r="H223" s="80"/>
      <c r="I223" s="80"/>
      <c r="J223" s="80"/>
      <c r="K223" s="80"/>
      <c r="L223" s="80"/>
      <c r="M223" s="80"/>
      <c r="N223" s="80"/>
      <c r="O223" s="80"/>
      <c r="P223" s="80"/>
      <c r="Q223" s="80"/>
      <c r="R223" s="80"/>
      <c r="S223" s="80"/>
      <c r="T223" s="80"/>
      <c r="U223" s="80"/>
      <c r="V223" s="80"/>
      <c r="W223" s="80"/>
      <c r="X223" s="80"/>
      <c r="Y223" s="80"/>
      <c r="Z223" s="80"/>
      <c r="AA223" s="80"/>
      <c r="AB223" s="80"/>
      <c r="AC223" s="80"/>
      <c r="AD223" s="80"/>
      <c r="AE223" s="80"/>
      <c r="AF223" s="80"/>
      <c r="AG223" s="80"/>
      <c r="AH223" s="80"/>
      <c r="AI223" s="80"/>
      <c r="AJ223" s="80"/>
      <c r="AK223" s="80"/>
      <c r="AL223" s="80"/>
      <c r="AM223" s="80"/>
      <c r="BS223" s="7"/>
    </row>
    <row r="224" spans="1:71" ht="17.25" hidden="1" customHeight="1" x14ac:dyDescent="0.2">
      <c r="D224">
        <v>42736</v>
      </c>
      <c r="E224" t="s">
        <v>1</v>
      </c>
      <c r="F224" t="s">
        <v>2</v>
      </c>
      <c r="G224" t="s">
        <v>3</v>
      </c>
      <c r="H224" t="s">
        <v>4</v>
      </c>
      <c r="I224" t="s">
        <v>5</v>
      </c>
      <c r="J224" t="s">
        <v>6</v>
      </c>
      <c r="K224" t="s">
        <v>7</v>
      </c>
      <c r="L224" t="s">
        <v>8</v>
      </c>
      <c r="M224" t="s">
        <v>9</v>
      </c>
      <c r="N224" t="s">
        <v>10</v>
      </c>
      <c r="O224" t="s">
        <v>11</v>
      </c>
      <c r="P224" t="s">
        <v>0</v>
      </c>
      <c r="Q224" t="s">
        <v>1</v>
      </c>
      <c r="R224" t="s">
        <v>2</v>
      </c>
      <c r="S224" t="s">
        <v>3</v>
      </c>
      <c r="T224" t="s">
        <v>4</v>
      </c>
      <c r="U224" t="s">
        <v>5</v>
      </c>
      <c r="V224" t="s">
        <v>50</v>
      </c>
      <c r="W224" t="s">
        <v>7</v>
      </c>
      <c r="X224" t="s">
        <v>8</v>
      </c>
      <c r="Y224" t="s">
        <v>9</v>
      </c>
      <c r="Z224" t="s">
        <v>10</v>
      </c>
      <c r="AA224" t="s">
        <v>11</v>
      </c>
      <c r="AB224" t="s">
        <v>0</v>
      </c>
      <c r="AC224" t="s">
        <v>1</v>
      </c>
      <c r="AD224" t="s">
        <v>2</v>
      </c>
      <c r="AE224" t="s">
        <v>3</v>
      </c>
      <c r="AF224" t="s">
        <v>4</v>
      </c>
      <c r="AG224" t="s">
        <v>5</v>
      </c>
      <c r="AH224" t="s">
        <v>6</v>
      </c>
      <c r="AI224" t="s">
        <v>7</v>
      </c>
      <c r="AJ224" t="s">
        <v>8</v>
      </c>
      <c r="AK224" t="s">
        <v>9</v>
      </c>
      <c r="AL224" t="s">
        <v>10</v>
      </c>
      <c r="AM224" t="s">
        <v>11</v>
      </c>
      <c r="BS224" s="7"/>
    </row>
    <row r="225" spans="1:82" ht="21.75" hidden="1" customHeight="1" x14ac:dyDescent="0.2">
      <c r="B225" t="s">
        <v>405</v>
      </c>
      <c r="D225">
        <v>21137</v>
      </c>
      <c r="E225">
        <v>21021</v>
      </c>
      <c r="F225">
        <v>21081</v>
      </c>
      <c r="G225">
        <v>21040</v>
      </c>
      <c r="H225">
        <v>20941</v>
      </c>
      <c r="I225">
        <v>20815</v>
      </c>
      <c r="J225">
        <v>20796</v>
      </c>
      <c r="K225">
        <v>20627</v>
      </c>
      <c r="L225">
        <v>20467</v>
      </c>
      <c r="M225">
        <v>20522</v>
      </c>
      <c r="N225">
        <v>20458</v>
      </c>
      <c r="O225">
        <v>20378</v>
      </c>
      <c r="P225">
        <v>20318</v>
      </c>
      <c r="Q225">
        <v>20263</v>
      </c>
      <c r="R225">
        <v>20149</v>
      </c>
      <c r="S225">
        <v>20113</v>
      </c>
      <c r="T225">
        <v>19955</v>
      </c>
      <c r="U225">
        <v>19970</v>
      </c>
      <c r="V225">
        <v>19752</v>
      </c>
      <c r="W225">
        <v>19662</v>
      </c>
      <c r="X225">
        <v>19538</v>
      </c>
      <c r="Y225">
        <v>18915</v>
      </c>
      <c r="Z225">
        <v>18850</v>
      </c>
      <c r="AA225">
        <v>18754</v>
      </c>
      <c r="AB225">
        <v>16562</v>
      </c>
      <c r="AC225">
        <v>16487</v>
      </c>
      <c r="AD225">
        <v>16036</v>
      </c>
      <c r="AE225">
        <v>16048</v>
      </c>
      <c r="AF225">
        <v>15971</v>
      </c>
      <c r="AG225">
        <v>15947.999999999991</v>
      </c>
      <c r="AH225">
        <v>15875.999999999991</v>
      </c>
      <c r="AI225">
        <v>15380.999999999991</v>
      </c>
      <c r="AJ225">
        <v>14982.999999999989</v>
      </c>
      <c r="AK225" t="s">
        <v>12</v>
      </c>
      <c r="AL225" t="s">
        <v>12</v>
      </c>
      <c r="AM225" t="s">
        <v>12</v>
      </c>
      <c r="BS225" s="7"/>
    </row>
    <row r="226" spans="1:82" ht="21.75" hidden="1" customHeight="1" x14ac:dyDescent="0.2">
      <c r="B226" t="s">
        <v>406</v>
      </c>
      <c r="D226">
        <f>SUM(D227:D228)</f>
        <v>819333</v>
      </c>
      <c r="E226">
        <f t="shared" ref="E226:P226" si="0">SUM(E227:E228)</f>
        <v>833337</v>
      </c>
      <c r="F226">
        <f t="shared" si="0"/>
        <v>843549</v>
      </c>
      <c r="G226">
        <f t="shared" si="0"/>
        <v>858384</v>
      </c>
      <c r="H226">
        <f t="shared" si="0"/>
        <v>875149</v>
      </c>
      <c r="I226">
        <f t="shared" si="0"/>
        <v>877134</v>
      </c>
      <c r="J226">
        <f t="shared" si="0"/>
        <v>882058</v>
      </c>
      <c r="K226">
        <f t="shared" si="0"/>
        <v>893130</v>
      </c>
      <c r="L226">
        <f t="shared" si="0"/>
        <v>907763</v>
      </c>
      <c r="M226">
        <f t="shared" si="0"/>
        <v>906555</v>
      </c>
      <c r="N226">
        <f t="shared" si="0"/>
        <v>904140</v>
      </c>
      <c r="O226">
        <f t="shared" si="0"/>
        <v>900120</v>
      </c>
      <c r="P226">
        <f t="shared" si="0"/>
        <v>897088</v>
      </c>
      <c r="Q226">
        <v>894810</v>
      </c>
      <c r="R226">
        <v>892964</v>
      </c>
      <c r="S226">
        <v>889604</v>
      </c>
      <c r="T226">
        <v>871421</v>
      </c>
      <c r="U226">
        <v>861507</v>
      </c>
      <c r="V226">
        <v>862864</v>
      </c>
      <c r="W226">
        <v>860814</v>
      </c>
      <c r="X226">
        <v>840425</v>
      </c>
      <c r="Y226">
        <v>842534</v>
      </c>
      <c r="Z226">
        <v>847804</v>
      </c>
      <c r="AA226">
        <v>857934</v>
      </c>
      <c r="AB226">
        <v>829584</v>
      </c>
      <c r="AC226">
        <v>824937</v>
      </c>
      <c r="AD226">
        <v>814742</v>
      </c>
      <c r="AE226">
        <v>803161</v>
      </c>
      <c r="AF226">
        <v>784939</v>
      </c>
      <c r="AG226">
        <v>766632</v>
      </c>
      <c r="AH226">
        <v>759759</v>
      </c>
      <c r="AI226">
        <v>746566</v>
      </c>
      <c r="AJ226">
        <v>735249</v>
      </c>
      <c r="AK226" t="s">
        <v>12</v>
      </c>
      <c r="AL226" t="s">
        <v>12</v>
      </c>
      <c r="AM226" t="s">
        <v>12</v>
      </c>
      <c r="BS226" s="7"/>
    </row>
    <row r="227" spans="1:82" ht="21.75" hidden="1" customHeight="1" x14ac:dyDescent="0.2">
      <c r="C227" t="s">
        <v>182</v>
      </c>
      <c r="D227">
        <v>98744</v>
      </c>
      <c r="E227">
        <v>100195</v>
      </c>
      <c r="F227">
        <v>100831</v>
      </c>
      <c r="G227">
        <v>101611</v>
      </c>
      <c r="H227">
        <v>103067</v>
      </c>
      <c r="I227">
        <v>103296</v>
      </c>
      <c r="J227">
        <v>104187</v>
      </c>
      <c r="K227">
        <v>104574</v>
      </c>
      <c r="L227">
        <v>105454</v>
      </c>
      <c r="M227">
        <v>108862</v>
      </c>
      <c r="N227">
        <v>111724</v>
      </c>
      <c r="O227">
        <v>113186</v>
      </c>
      <c r="P227">
        <v>115188</v>
      </c>
      <c r="Q227">
        <v>118426</v>
      </c>
      <c r="R227">
        <v>122193</v>
      </c>
      <c r="S227">
        <v>127001</v>
      </c>
      <c r="T227">
        <v>130208</v>
      </c>
      <c r="U227">
        <v>133137</v>
      </c>
      <c r="V227">
        <v>136799</v>
      </c>
      <c r="W227">
        <v>138878</v>
      </c>
      <c r="X227">
        <v>141782</v>
      </c>
      <c r="Y227">
        <v>143204</v>
      </c>
      <c r="Z227">
        <v>145434</v>
      </c>
      <c r="AA227">
        <v>147462</v>
      </c>
      <c r="AB227">
        <v>157216</v>
      </c>
      <c r="AC227">
        <v>159508</v>
      </c>
      <c r="AD227">
        <v>160547</v>
      </c>
      <c r="AE227">
        <v>160163</v>
      </c>
      <c r="AF227">
        <v>159100</v>
      </c>
      <c r="AG227">
        <v>158447</v>
      </c>
      <c r="AH227">
        <v>159569</v>
      </c>
      <c r="AI227">
        <v>160792</v>
      </c>
      <c r="AJ227">
        <v>161914</v>
      </c>
      <c r="AK227" t="s">
        <v>12</v>
      </c>
      <c r="AL227" t="s">
        <v>12</v>
      </c>
      <c r="AM227" t="s">
        <v>12</v>
      </c>
      <c r="BS227" s="7"/>
    </row>
    <row r="228" spans="1:82" ht="21.75" hidden="1" customHeight="1" x14ac:dyDescent="0.2">
      <c r="C228" t="s">
        <v>183</v>
      </c>
      <c r="D228">
        <v>720589</v>
      </c>
      <c r="E228">
        <v>733142</v>
      </c>
      <c r="F228">
        <v>742718</v>
      </c>
      <c r="G228">
        <v>756773</v>
      </c>
      <c r="H228">
        <v>772082</v>
      </c>
      <c r="I228">
        <v>773838</v>
      </c>
      <c r="J228">
        <v>777871</v>
      </c>
      <c r="K228">
        <v>788556</v>
      </c>
      <c r="L228">
        <v>802309</v>
      </c>
      <c r="M228">
        <v>797693</v>
      </c>
      <c r="N228">
        <v>792416</v>
      </c>
      <c r="O228">
        <v>786934</v>
      </c>
      <c r="P228">
        <v>781900</v>
      </c>
      <c r="Q228">
        <v>776384</v>
      </c>
      <c r="R228">
        <v>770771</v>
      </c>
      <c r="S228">
        <v>762603</v>
      </c>
      <c r="T228">
        <v>741213</v>
      </c>
      <c r="U228">
        <v>728334</v>
      </c>
      <c r="V228">
        <v>726065</v>
      </c>
      <c r="W228">
        <v>721936</v>
      </c>
      <c r="X228">
        <v>698643</v>
      </c>
      <c r="Y228">
        <v>699330</v>
      </c>
      <c r="Z228">
        <v>702370</v>
      </c>
      <c r="AA228">
        <v>710472</v>
      </c>
      <c r="AB228">
        <v>672368</v>
      </c>
      <c r="AC228">
        <v>665429</v>
      </c>
      <c r="AD228">
        <v>654195</v>
      </c>
      <c r="AE228">
        <v>642998</v>
      </c>
      <c r="AF228">
        <v>625839</v>
      </c>
      <c r="AG228">
        <v>608185</v>
      </c>
      <c r="AH228">
        <v>600190</v>
      </c>
      <c r="AI228">
        <v>585774</v>
      </c>
      <c r="AJ228">
        <v>573335</v>
      </c>
      <c r="AK228" t="s">
        <v>12</v>
      </c>
      <c r="AL228" t="s">
        <v>12</v>
      </c>
      <c r="AM228" t="s">
        <v>12</v>
      </c>
      <c r="BS228" s="7"/>
    </row>
    <row r="229" spans="1:82" ht="21.75" hidden="1" customHeight="1" x14ac:dyDescent="0.2">
      <c r="B229" t="s">
        <v>407</v>
      </c>
      <c r="BS229" s="7"/>
    </row>
    <row r="230" spans="1:82" ht="21.75" hidden="1" customHeight="1" x14ac:dyDescent="0.2">
      <c r="C230" t="s">
        <v>184</v>
      </c>
      <c r="D230">
        <v>29011</v>
      </c>
      <c r="E230">
        <v>31707</v>
      </c>
      <c r="F230">
        <v>29991</v>
      </c>
      <c r="G230">
        <v>31034</v>
      </c>
      <c r="H230">
        <v>32058</v>
      </c>
      <c r="I230">
        <v>32548</v>
      </c>
      <c r="J230">
        <v>34444</v>
      </c>
      <c r="K230">
        <v>35043</v>
      </c>
      <c r="L230">
        <v>35856</v>
      </c>
      <c r="M230">
        <v>35922</v>
      </c>
      <c r="N230">
        <v>36312</v>
      </c>
      <c r="O230">
        <v>36001</v>
      </c>
      <c r="P230">
        <v>37126</v>
      </c>
      <c r="Q230">
        <v>38902</v>
      </c>
      <c r="R230">
        <v>40596</v>
      </c>
      <c r="S230">
        <v>42048</v>
      </c>
      <c r="T230">
        <v>42654</v>
      </c>
      <c r="U230">
        <v>42837</v>
      </c>
      <c r="V230">
        <v>45885</v>
      </c>
      <c r="W230">
        <v>44312</v>
      </c>
      <c r="X230">
        <v>45770</v>
      </c>
      <c r="Y230">
        <v>44047</v>
      </c>
      <c r="Z230">
        <v>45460</v>
      </c>
      <c r="AA230">
        <v>83399</v>
      </c>
      <c r="AB230">
        <v>53712</v>
      </c>
      <c r="AC230">
        <v>55051</v>
      </c>
      <c r="AD230">
        <v>54971</v>
      </c>
      <c r="AE230">
        <v>55726</v>
      </c>
      <c r="AF230">
        <v>55794</v>
      </c>
      <c r="AG230">
        <v>56768</v>
      </c>
      <c r="AH230">
        <v>56809</v>
      </c>
      <c r="AI230">
        <v>58191</v>
      </c>
      <c r="AJ230">
        <v>60464</v>
      </c>
      <c r="AK230" t="s">
        <v>12</v>
      </c>
      <c r="AL230" t="s">
        <v>12</v>
      </c>
      <c r="AM230" t="s">
        <v>12</v>
      </c>
      <c r="BS230" s="7"/>
    </row>
    <row r="231" spans="1:82" ht="21.75" hidden="1" customHeight="1" x14ac:dyDescent="0.2">
      <c r="C231" t="s">
        <v>185</v>
      </c>
      <c r="D231">
        <v>265311</v>
      </c>
      <c r="E231">
        <v>260211</v>
      </c>
      <c r="F231">
        <v>270185</v>
      </c>
      <c r="G231">
        <v>265578</v>
      </c>
      <c r="H231">
        <v>265807</v>
      </c>
      <c r="I231">
        <v>265353</v>
      </c>
      <c r="J231">
        <v>270800</v>
      </c>
      <c r="K231">
        <v>268806</v>
      </c>
      <c r="L231">
        <v>259323</v>
      </c>
      <c r="M231">
        <v>262520</v>
      </c>
      <c r="N231">
        <v>270230</v>
      </c>
      <c r="O231">
        <v>276873</v>
      </c>
      <c r="P231">
        <v>277492</v>
      </c>
      <c r="Q231">
        <v>269292</v>
      </c>
      <c r="R231">
        <v>280213</v>
      </c>
      <c r="S231">
        <v>272243</v>
      </c>
      <c r="T231">
        <v>273646</v>
      </c>
      <c r="U231">
        <v>274741</v>
      </c>
      <c r="V231">
        <v>273574</v>
      </c>
      <c r="W231">
        <v>274296</v>
      </c>
      <c r="X231">
        <v>266957</v>
      </c>
      <c r="Y231">
        <v>275142</v>
      </c>
      <c r="Z231">
        <v>274015</v>
      </c>
      <c r="AA231">
        <v>280876</v>
      </c>
      <c r="AB231">
        <v>270106</v>
      </c>
      <c r="AC231">
        <v>279101</v>
      </c>
      <c r="AD231">
        <v>266152</v>
      </c>
      <c r="AE231">
        <v>259522</v>
      </c>
      <c r="AF231">
        <v>260537</v>
      </c>
      <c r="AG231">
        <v>257415</v>
      </c>
      <c r="AH231">
        <v>260014</v>
      </c>
      <c r="AI231">
        <v>253198</v>
      </c>
      <c r="AJ231">
        <v>252679</v>
      </c>
      <c r="AK231" t="s">
        <v>12</v>
      </c>
      <c r="AL231" t="s">
        <v>12</v>
      </c>
      <c r="AM231" t="s">
        <v>12</v>
      </c>
      <c r="BS231" s="7"/>
    </row>
    <row r="232" spans="1:82" ht="21.75" hidden="1" customHeight="1" x14ac:dyDescent="0.2">
      <c r="C232" t="s">
        <v>186</v>
      </c>
      <c r="D232">
        <f>SUM(D230:D231)</f>
        <v>294322</v>
      </c>
      <c r="E232">
        <f t="shared" ref="E232:P232" si="1">SUM(E230:E231)</f>
        <v>291918</v>
      </c>
      <c r="F232">
        <f t="shared" si="1"/>
        <v>300176</v>
      </c>
      <c r="G232">
        <f t="shared" si="1"/>
        <v>296612</v>
      </c>
      <c r="H232">
        <f t="shared" si="1"/>
        <v>297865</v>
      </c>
      <c r="I232">
        <f t="shared" si="1"/>
        <v>297901</v>
      </c>
      <c r="J232">
        <f t="shared" si="1"/>
        <v>305244</v>
      </c>
      <c r="K232">
        <f t="shared" si="1"/>
        <v>303849</v>
      </c>
      <c r="L232">
        <f t="shared" si="1"/>
        <v>295179</v>
      </c>
      <c r="M232">
        <f t="shared" si="1"/>
        <v>298442</v>
      </c>
      <c r="N232">
        <f t="shared" si="1"/>
        <v>306542</v>
      </c>
      <c r="O232">
        <f t="shared" si="1"/>
        <v>312874</v>
      </c>
      <c r="P232">
        <f t="shared" si="1"/>
        <v>314618</v>
      </c>
      <c r="Q232">
        <f t="shared" ref="Q232:W232" si="2">SUM(Q230:Q231)</f>
        <v>308194</v>
      </c>
      <c r="R232">
        <f t="shared" si="2"/>
        <v>320809</v>
      </c>
      <c r="S232">
        <f t="shared" si="2"/>
        <v>314291</v>
      </c>
      <c r="T232">
        <f t="shared" si="2"/>
        <v>316300</v>
      </c>
      <c r="U232">
        <f t="shared" si="2"/>
        <v>317578</v>
      </c>
      <c r="V232">
        <f t="shared" si="2"/>
        <v>319459</v>
      </c>
      <c r="W232">
        <f t="shared" si="2"/>
        <v>318608</v>
      </c>
      <c r="X232">
        <f>SUM(X230:X231)</f>
        <v>312727</v>
      </c>
      <c r="Y232">
        <f>SUM(Y230:Y231)</f>
        <v>319189</v>
      </c>
      <c r="Z232">
        <f>SUM(Z230:Z231)</f>
        <v>319475</v>
      </c>
      <c r="AA232">
        <f>SUM(AA230:AA231)</f>
        <v>364275</v>
      </c>
      <c r="AB232">
        <f t="shared" ref="AB232:AJ232" si="3">SUM(AB230:AB231)</f>
        <v>323818</v>
      </c>
      <c r="AC232">
        <f t="shared" si="3"/>
        <v>334152</v>
      </c>
      <c r="AD232">
        <f t="shared" si="3"/>
        <v>321123</v>
      </c>
      <c r="AE232">
        <f t="shared" si="3"/>
        <v>315248</v>
      </c>
      <c r="AF232">
        <f t="shared" si="3"/>
        <v>316331</v>
      </c>
      <c r="AG232">
        <f t="shared" si="3"/>
        <v>314183</v>
      </c>
      <c r="AH232">
        <f t="shared" si="3"/>
        <v>316823</v>
      </c>
      <c r="AI232">
        <f t="shared" si="3"/>
        <v>311389</v>
      </c>
      <c r="AJ232">
        <f t="shared" si="3"/>
        <v>313143</v>
      </c>
      <c r="AK232" t="s">
        <v>12</v>
      </c>
      <c r="AL232" t="s">
        <v>12</v>
      </c>
      <c r="AM232" t="s">
        <v>12</v>
      </c>
      <c r="BS232" s="7"/>
    </row>
    <row r="233" spans="1:82" ht="21" customHeight="1" x14ac:dyDescent="0.2">
      <c r="A233" s="81" t="s">
        <v>626</v>
      </c>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c r="AQ233" s="81"/>
      <c r="AR233" s="81"/>
      <c r="AS233" s="81"/>
      <c r="AT233" s="81"/>
      <c r="AU233" s="81"/>
      <c r="AV233" s="81"/>
      <c r="AW233" s="81"/>
      <c r="AX233" s="81"/>
      <c r="AY233" s="81"/>
      <c r="AZ233" s="81"/>
      <c r="BA233" s="81"/>
      <c r="BB233" s="81"/>
      <c r="BC233" s="81"/>
      <c r="BD233" s="81"/>
      <c r="BE233" s="81"/>
      <c r="BF233" s="81"/>
      <c r="BG233" s="81"/>
      <c r="BH233" s="81"/>
      <c r="BI233" s="81"/>
      <c r="BJ233" s="81"/>
      <c r="BK233" s="81"/>
      <c r="BL233" s="81"/>
      <c r="BM233" s="81"/>
      <c r="BN233" s="81"/>
      <c r="BO233" s="81"/>
      <c r="BP233" s="8"/>
      <c r="BQ233" s="8"/>
      <c r="BR233" s="8"/>
      <c r="BS233" s="7"/>
    </row>
    <row r="234" spans="1:82" ht="17.25" customHeight="1" x14ac:dyDescent="0.25">
      <c r="A234" s="7"/>
      <c r="B234" s="21"/>
      <c r="C234" s="21"/>
      <c r="D234" s="21">
        <v>42736</v>
      </c>
      <c r="E234" s="21" t="s">
        <v>1</v>
      </c>
      <c r="F234" s="21" t="s">
        <v>2</v>
      </c>
      <c r="G234" s="21" t="s">
        <v>3</v>
      </c>
      <c r="H234" s="21" t="s">
        <v>4</v>
      </c>
      <c r="I234" s="21" t="s">
        <v>5</v>
      </c>
      <c r="J234" s="21" t="s">
        <v>6</v>
      </c>
      <c r="K234" s="21" t="s">
        <v>7</v>
      </c>
      <c r="L234" s="21" t="s">
        <v>8</v>
      </c>
      <c r="M234" s="21" t="s">
        <v>9</v>
      </c>
      <c r="N234" s="21" t="s">
        <v>10</v>
      </c>
      <c r="O234" s="21" t="s">
        <v>11</v>
      </c>
      <c r="P234" s="21" t="s">
        <v>0</v>
      </c>
      <c r="Q234" s="21" t="s">
        <v>1</v>
      </c>
      <c r="R234" s="21" t="s">
        <v>2</v>
      </c>
      <c r="S234" s="21" t="s">
        <v>3</v>
      </c>
      <c r="T234" s="21" t="s">
        <v>4</v>
      </c>
      <c r="U234" s="21" t="s">
        <v>5</v>
      </c>
      <c r="V234" s="21" t="s">
        <v>50</v>
      </c>
      <c r="W234" s="21" t="s">
        <v>7</v>
      </c>
      <c r="X234" s="21" t="s">
        <v>8</v>
      </c>
      <c r="Y234" s="21" t="s">
        <v>9</v>
      </c>
      <c r="Z234" s="21" t="s">
        <v>10</v>
      </c>
      <c r="AA234" s="21" t="s">
        <v>11</v>
      </c>
      <c r="AB234" s="21" t="s">
        <v>0</v>
      </c>
      <c r="AC234" s="21" t="s">
        <v>1</v>
      </c>
      <c r="AD234" s="21" t="s">
        <v>2</v>
      </c>
      <c r="AE234" s="21" t="s">
        <v>3</v>
      </c>
      <c r="AF234" s="21" t="s">
        <v>4</v>
      </c>
      <c r="AG234" s="21" t="s">
        <v>5</v>
      </c>
      <c r="AH234" s="21" t="s">
        <v>6</v>
      </c>
      <c r="AI234" s="21" t="s">
        <v>7</v>
      </c>
      <c r="AJ234" s="21" t="s">
        <v>8</v>
      </c>
      <c r="AK234" s="21" t="s">
        <v>9</v>
      </c>
      <c r="AL234" s="21" t="s">
        <v>10</v>
      </c>
      <c r="AM234" s="21" t="s">
        <v>11</v>
      </c>
      <c r="AN234" s="21" t="s">
        <v>0</v>
      </c>
      <c r="AO234" s="21" t="s">
        <v>1</v>
      </c>
      <c r="AP234" s="21" t="s">
        <v>2</v>
      </c>
      <c r="AQ234" s="21" t="s">
        <v>3</v>
      </c>
      <c r="AR234" s="21" t="s">
        <v>4</v>
      </c>
      <c r="AS234" s="21" t="s">
        <v>38</v>
      </c>
      <c r="AT234" s="21" t="s">
        <v>50</v>
      </c>
      <c r="AU234" s="21" t="s">
        <v>7</v>
      </c>
      <c r="AV234" s="21" t="s">
        <v>8</v>
      </c>
      <c r="AW234" s="21" t="s">
        <v>9</v>
      </c>
      <c r="AX234" s="22">
        <v>44501</v>
      </c>
      <c r="AY234" s="23" t="s">
        <v>11</v>
      </c>
      <c r="AZ234" s="22">
        <v>44562</v>
      </c>
      <c r="BA234" s="23" t="s">
        <v>1</v>
      </c>
      <c r="BB234" s="23" t="s">
        <v>2</v>
      </c>
      <c r="BC234" s="23" t="s">
        <v>3</v>
      </c>
      <c r="BD234" s="23" t="s">
        <v>4</v>
      </c>
      <c r="BE234" s="23" t="s">
        <v>5</v>
      </c>
      <c r="BF234" s="23" t="s">
        <v>6</v>
      </c>
      <c r="BG234" s="23" t="s">
        <v>7</v>
      </c>
      <c r="BH234" s="23" t="s">
        <v>8</v>
      </c>
      <c r="BI234" s="23" t="s">
        <v>9</v>
      </c>
      <c r="BJ234" s="23" t="s">
        <v>10</v>
      </c>
      <c r="BK234" s="23" t="s">
        <v>11</v>
      </c>
      <c r="BL234" s="23" t="s">
        <v>0</v>
      </c>
      <c r="BM234" s="23" t="s">
        <v>1</v>
      </c>
      <c r="BN234" s="23" t="s">
        <v>2</v>
      </c>
      <c r="BO234" s="23" t="s">
        <v>3</v>
      </c>
      <c r="BP234" s="23" t="s">
        <v>4</v>
      </c>
      <c r="BQ234" s="23" t="s">
        <v>5</v>
      </c>
      <c r="BR234" s="23" t="s">
        <v>6</v>
      </c>
      <c r="BS234" s="7"/>
    </row>
    <row r="235" spans="1:82" ht="18.75" customHeight="1" x14ac:dyDescent="0.25">
      <c r="A235" s="7"/>
      <c r="B235" s="9" t="s">
        <v>799</v>
      </c>
      <c r="C235" s="9"/>
      <c r="D235" s="9"/>
      <c r="E235" s="9"/>
      <c r="F235" s="9"/>
      <c r="G235" s="9"/>
      <c r="H235" s="9"/>
      <c r="I235" s="9"/>
      <c r="J235" s="9"/>
      <c r="K235" s="9"/>
      <c r="L235" s="9"/>
      <c r="M235" s="9"/>
      <c r="N235" s="9"/>
      <c r="O235" s="9"/>
      <c r="P235" s="9"/>
      <c r="Q235" s="9"/>
      <c r="R235" s="9"/>
      <c r="S235" s="9"/>
      <c r="T235" s="9"/>
      <c r="U235" s="9"/>
      <c r="V235" s="9"/>
      <c r="W235" s="9"/>
      <c r="X235" s="9"/>
      <c r="Y235" s="9"/>
      <c r="Z235" s="9"/>
      <c r="AA235" s="9"/>
      <c r="AB235" s="9"/>
      <c r="AC235" s="9"/>
      <c r="AD235" s="9"/>
      <c r="AE235" s="9"/>
      <c r="AF235" s="9"/>
      <c r="AG235" s="9"/>
      <c r="AH235" s="9"/>
      <c r="AI235" s="9"/>
      <c r="AJ235" s="9"/>
      <c r="AK235" s="9"/>
      <c r="AL235" s="9"/>
      <c r="AM235" s="9"/>
      <c r="AN235" s="9"/>
      <c r="AO235" s="9"/>
      <c r="AP235" s="9"/>
      <c r="AQ235" s="9"/>
      <c r="AR235" s="9"/>
      <c r="AS235" s="9"/>
      <c r="AT235" s="9"/>
      <c r="AU235" s="9"/>
      <c r="AV235" s="9"/>
      <c r="AW235" s="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7"/>
    </row>
    <row r="236" spans="1:82" ht="18.75" customHeight="1" x14ac:dyDescent="0.25">
      <c r="A236" s="7"/>
      <c r="B236" s="12"/>
      <c r="C236" s="13" t="s">
        <v>629</v>
      </c>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v>10256</v>
      </c>
      <c r="AC236" s="12">
        <v>8050</v>
      </c>
      <c r="AD236" s="12">
        <v>7567</v>
      </c>
      <c r="AE236" s="12">
        <v>4407</v>
      </c>
      <c r="AF236" s="12">
        <v>0</v>
      </c>
      <c r="AG236" s="12">
        <v>3168</v>
      </c>
      <c r="AH236" s="12">
        <v>5951</v>
      </c>
      <c r="AI236" s="12">
        <v>5370</v>
      </c>
      <c r="AJ236" s="12">
        <v>4762</v>
      </c>
      <c r="AK236" s="12">
        <v>4135</v>
      </c>
      <c r="AL236" s="12">
        <v>6211</v>
      </c>
      <c r="AM236" s="12">
        <v>9588</v>
      </c>
      <c r="AN236" s="12">
        <v>7773</v>
      </c>
      <c r="AO236" s="12">
        <v>5400</v>
      </c>
      <c r="AP236" s="12">
        <v>6122</v>
      </c>
      <c r="AQ236" s="12">
        <v>5304</v>
      </c>
      <c r="AR236" s="12">
        <v>365</v>
      </c>
      <c r="AS236" s="12">
        <v>771</v>
      </c>
      <c r="AT236" s="12">
        <v>2838</v>
      </c>
      <c r="AU236" s="12">
        <v>2881</v>
      </c>
      <c r="AV236" s="12">
        <v>3379</v>
      </c>
      <c r="AW236" s="12">
        <v>3871</v>
      </c>
      <c r="AX236" s="15">
        <v>2714</v>
      </c>
      <c r="AY236" s="15">
        <v>4387</v>
      </c>
      <c r="AZ236" s="15">
        <v>3878</v>
      </c>
      <c r="BA236" s="15">
        <v>2384</v>
      </c>
      <c r="BB236" s="15">
        <v>2213</v>
      </c>
      <c r="BC236" s="15">
        <v>3240</v>
      </c>
      <c r="BD236" s="15">
        <v>2759</v>
      </c>
      <c r="BE236" s="15">
        <v>3121</v>
      </c>
      <c r="BF236" s="15">
        <v>2244</v>
      </c>
      <c r="BG236" s="15">
        <v>1537</v>
      </c>
      <c r="BH236" s="15">
        <v>1964</v>
      </c>
      <c r="BI236" s="15">
        <v>2182</v>
      </c>
      <c r="BJ236" s="15">
        <v>2650</v>
      </c>
      <c r="BK236" s="15">
        <v>2392</v>
      </c>
      <c r="BL236" s="15">
        <v>2236</v>
      </c>
      <c r="BM236" s="15">
        <v>2402</v>
      </c>
      <c r="BN236" s="15">
        <v>2318</v>
      </c>
      <c r="BO236" s="15">
        <v>1402</v>
      </c>
      <c r="BP236" s="15">
        <v>1744</v>
      </c>
      <c r="BQ236" s="15" t="s">
        <v>812</v>
      </c>
      <c r="BR236" s="15" t="s">
        <v>812</v>
      </c>
      <c r="BS236" s="7"/>
      <c r="CA236">
        <v>3632</v>
      </c>
      <c r="CB236">
        <v>1083</v>
      </c>
      <c r="CC236">
        <v>3130</v>
      </c>
      <c r="CD236">
        <v>514</v>
      </c>
    </row>
    <row r="237" spans="1:82" ht="18.75" customHeight="1" x14ac:dyDescent="0.25">
      <c r="A237" s="7"/>
      <c r="B237" s="12"/>
      <c r="C237" s="13" t="s">
        <v>630</v>
      </c>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v>12245</v>
      </c>
      <c r="AC237" s="12">
        <v>11380</v>
      </c>
      <c r="AD237" s="12">
        <v>9957</v>
      </c>
      <c r="AE237" s="12">
        <v>3924</v>
      </c>
      <c r="AF237" s="12">
        <v>0</v>
      </c>
      <c r="AG237" s="12">
        <v>5763</v>
      </c>
      <c r="AH237" s="12">
        <v>8293</v>
      </c>
      <c r="AI237" s="12">
        <v>5212</v>
      </c>
      <c r="AJ237" s="12">
        <v>8980</v>
      </c>
      <c r="AK237" s="12">
        <v>12669</v>
      </c>
      <c r="AL237" s="12">
        <v>12259</v>
      </c>
      <c r="AM237" s="12">
        <v>13235</v>
      </c>
      <c r="AN237" s="12">
        <v>11032</v>
      </c>
      <c r="AO237" s="12">
        <v>8362</v>
      </c>
      <c r="AP237" s="12">
        <v>8829</v>
      </c>
      <c r="AQ237" s="12">
        <v>3218</v>
      </c>
      <c r="AR237" s="12">
        <v>729</v>
      </c>
      <c r="AS237" s="12">
        <v>365</v>
      </c>
      <c r="AT237" s="12">
        <v>6063</v>
      </c>
      <c r="AU237" s="12">
        <v>6891</v>
      </c>
      <c r="AV237" s="12">
        <v>5759</v>
      </c>
      <c r="AW237" s="12">
        <v>7155</v>
      </c>
      <c r="AX237" s="15">
        <v>4572</v>
      </c>
      <c r="AY237" s="15">
        <v>6003</v>
      </c>
      <c r="AZ237" s="15">
        <v>5535</v>
      </c>
      <c r="BA237" s="15">
        <v>4858</v>
      </c>
      <c r="BB237" s="15">
        <v>8146</v>
      </c>
      <c r="BC237" s="15">
        <v>4488</v>
      </c>
      <c r="BD237" s="15">
        <v>5167</v>
      </c>
      <c r="BE237" s="15">
        <v>8276</v>
      </c>
      <c r="BF237" s="15">
        <v>7459</v>
      </c>
      <c r="BG237" s="15">
        <v>7919</v>
      </c>
      <c r="BH237" s="15">
        <v>9144</v>
      </c>
      <c r="BI237" s="15">
        <v>9740</v>
      </c>
      <c r="BJ237" s="15">
        <v>8100</v>
      </c>
      <c r="BK237" s="15">
        <v>9830</v>
      </c>
      <c r="BL237" s="15">
        <v>10886</v>
      </c>
      <c r="BM237" s="15">
        <v>9344</v>
      </c>
      <c r="BN237" s="15">
        <v>9064</v>
      </c>
      <c r="BO237" s="15">
        <v>6540</v>
      </c>
      <c r="BP237" s="15">
        <v>9244</v>
      </c>
      <c r="BQ237" s="15" t="s">
        <v>812</v>
      </c>
      <c r="BR237" s="15" t="s">
        <v>812</v>
      </c>
      <c r="BS237" s="7"/>
    </row>
    <row r="238" spans="1:82" ht="18.75" customHeight="1" x14ac:dyDescent="0.25">
      <c r="A238" s="7"/>
      <c r="B238" s="12"/>
      <c r="C238" s="13" t="s">
        <v>635</v>
      </c>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v>11864</v>
      </c>
      <c r="AC238" s="12">
        <v>8583</v>
      </c>
      <c r="AD238" s="12">
        <v>4619</v>
      </c>
      <c r="AE238" s="12">
        <v>1089</v>
      </c>
      <c r="AF238" s="12">
        <v>0</v>
      </c>
      <c r="AG238" s="12">
        <v>1429</v>
      </c>
      <c r="AH238" s="12">
        <v>2547</v>
      </c>
      <c r="AI238" s="12">
        <v>3191</v>
      </c>
      <c r="AJ238" s="12">
        <v>3099</v>
      </c>
      <c r="AK238" s="12">
        <v>3422</v>
      </c>
      <c r="AL238" s="12">
        <v>3110</v>
      </c>
      <c r="AM238" s="12">
        <v>9095</v>
      </c>
      <c r="AN238" s="12">
        <v>2109</v>
      </c>
      <c r="AO238" s="12">
        <v>2469</v>
      </c>
      <c r="AP238" s="12">
        <v>1906</v>
      </c>
      <c r="AQ238" s="12">
        <v>1339</v>
      </c>
      <c r="AR238" s="12">
        <v>250</v>
      </c>
      <c r="AS238" s="12">
        <v>708</v>
      </c>
      <c r="AT238" s="12">
        <v>3632</v>
      </c>
      <c r="AU238" s="12">
        <v>2446</v>
      </c>
      <c r="AV238" s="12">
        <v>1779</v>
      </c>
      <c r="AW238" s="12">
        <v>2552</v>
      </c>
      <c r="AX238" s="15">
        <v>2603</v>
      </c>
      <c r="AY238" s="15">
        <v>2165</v>
      </c>
      <c r="AZ238" s="15">
        <v>2676</v>
      </c>
      <c r="BA238" s="15">
        <v>2301</v>
      </c>
      <c r="BB238" s="15">
        <v>3234</v>
      </c>
      <c r="BC238" s="15">
        <v>1376</v>
      </c>
      <c r="BD238" s="15">
        <v>2481</v>
      </c>
      <c r="BE238" s="15">
        <v>5046</v>
      </c>
      <c r="BF238" s="15">
        <v>8361</v>
      </c>
      <c r="BG238" s="15">
        <v>6791</v>
      </c>
      <c r="BH238" s="15">
        <v>6885</v>
      </c>
      <c r="BI238" s="15">
        <v>9807</v>
      </c>
      <c r="BJ238" s="15">
        <v>10086</v>
      </c>
      <c r="BK238" s="15">
        <v>12459</v>
      </c>
      <c r="BL238" s="15">
        <v>15442</v>
      </c>
      <c r="BM238" s="15">
        <v>12730</v>
      </c>
      <c r="BN238" s="15">
        <v>10354</v>
      </c>
      <c r="BO238" s="15">
        <v>8855</v>
      </c>
      <c r="BP238" s="15">
        <v>8297</v>
      </c>
      <c r="BQ238" s="15" t="s">
        <v>812</v>
      </c>
      <c r="BR238" s="15" t="s">
        <v>812</v>
      </c>
      <c r="BS238" s="7"/>
    </row>
    <row r="239" spans="1:82" ht="18.75" customHeight="1" x14ac:dyDescent="0.25">
      <c r="A239" s="7"/>
      <c r="B239" s="12"/>
      <c r="C239" s="13" t="s">
        <v>631</v>
      </c>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v>3121</v>
      </c>
      <c r="AC239" s="12">
        <v>2503</v>
      </c>
      <c r="AD239" s="12">
        <v>1656</v>
      </c>
      <c r="AE239" s="12">
        <v>1132</v>
      </c>
      <c r="AF239" s="12">
        <v>0</v>
      </c>
      <c r="AG239" s="12">
        <v>2228</v>
      </c>
      <c r="AH239" s="12">
        <v>2977</v>
      </c>
      <c r="AI239" s="12">
        <v>2598</v>
      </c>
      <c r="AJ239" s="12">
        <v>2493</v>
      </c>
      <c r="AK239" s="12">
        <v>3275</v>
      </c>
      <c r="AL239" s="12">
        <v>2367</v>
      </c>
      <c r="AM239" s="12">
        <v>3374</v>
      </c>
      <c r="AN239" s="12">
        <v>2913</v>
      </c>
      <c r="AO239" s="12">
        <v>2075</v>
      </c>
      <c r="AP239" s="12">
        <v>2726</v>
      </c>
      <c r="AQ239" s="12">
        <v>1522</v>
      </c>
      <c r="AR239" s="12">
        <v>140</v>
      </c>
      <c r="AS239" s="12">
        <v>191</v>
      </c>
      <c r="AT239" s="12">
        <v>1083</v>
      </c>
      <c r="AU239" s="12">
        <v>1298</v>
      </c>
      <c r="AV239" s="12">
        <v>1805</v>
      </c>
      <c r="AW239" s="12">
        <v>758</v>
      </c>
      <c r="AX239" s="15">
        <v>891</v>
      </c>
      <c r="AY239" s="15">
        <v>1374</v>
      </c>
      <c r="AZ239" s="15">
        <v>1649</v>
      </c>
      <c r="BA239" s="15">
        <v>1086</v>
      </c>
      <c r="BB239" s="15">
        <v>1758</v>
      </c>
      <c r="BC239" s="15">
        <v>1212</v>
      </c>
      <c r="BD239" s="15">
        <v>1411</v>
      </c>
      <c r="BE239" s="15">
        <v>1918</v>
      </c>
      <c r="BF239" s="15">
        <v>1933</v>
      </c>
      <c r="BG239" s="15">
        <v>1621</v>
      </c>
      <c r="BH239" s="15">
        <v>2030</v>
      </c>
      <c r="BI239" s="15">
        <v>1663</v>
      </c>
      <c r="BJ239" s="15">
        <v>2197</v>
      </c>
      <c r="BK239" s="15">
        <v>2361</v>
      </c>
      <c r="BL239" s="15">
        <v>2367</v>
      </c>
      <c r="BM239" s="15">
        <v>1493</v>
      </c>
      <c r="BN239" s="15">
        <v>1703</v>
      </c>
      <c r="BO239" s="15">
        <v>1530</v>
      </c>
      <c r="BP239" s="15">
        <v>1689</v>
      </c>
      <c r="BQ239" s="15" t="s">
        <v>812</v>
      </c>
      <c r="BR239" s="15" t="s">
        <v>812</v>
      </c>
      <c r="BS239" s="7"/>
    </row>
    <row r="240" spans="1:82" ht="18.75" customHeight="1" x14ac:dyDescent="0.25">
      <c r="A240" s="7"/>
      <c r="B240" s="12"/>
      <c r="C240" s="13" t="s">
        <v>790</v>
      </c>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v>5705</v>
      </c>
      <c r="AC240" s="12">
        <v>4620</v>
      </c>
      <c r="AD240" s="12">
        <v>4263</v>
      </c>
      <c r="AE240" s="12">
        <v>2483</v>
      </c>
      <c r="AF240" s="12">
        <v>0</v>
      </c>
      <c r="AG240" s="12">
        <v>2174</v>
      </c>
      <c r="AH240" s="12">
        <v>3738</v>
      </c>
      <c r="AI240" s="12">
        <v>3633</v>
      </c>
      <c r="AJ240" s="12">
        <v>3611</v>
      </c>
      <c r="AK240" s="12">
        <v>4220</v>
      </c>
      <c r="AL240" s="12">
        <v>4387</v>
      </c>
      <c r="AM240" s="12">
        <v>6378</v>
      </c>
      <c r="AN240" s="12">
        <v>4769</v>
      </c>
      <c r="AO240" s="12">
        <v>4047</v>
      </c>
      <c r="AP240" s="12">
        <v>3939</v>
      </c>
      <c r="AQ240" s="12">
        <v>1547</v>
      </c>
      <c r="AR240" s="12">
        <v>89</v>
      </c>
      <c r="AS240" s="12">
        <v>272</v>
      </c>
      <c r="AT240" s="12">
        <v>3130</v>
      </c>
      <c r="AU240" s="12">
        <v>3159</v>
      </c>
      <c r="AV240" s="12">
        <v>2655</v>
      </c>
      <c r="AW240" s="12">
        <v>1950</v>
      </c>
      <c r="AX240" s="15">
        <v>2005</v>
      </c>
      <c r="AY240" s="15">
        <v>3509</v>
      </c>
      <c r="AZ240" s="15">
        <v>3355</v>
      </c>
      <c r="BA240" s="15">
        <v>1696</v>
      </c>
      <c r="BB240" s="15">
        <v>4449</v>
      </c>
      <c r="BC240" s="15">
        <v>2839</v>
      </c>
      <c r="BD240" s="15">
        <v>3642</v>
      </c>
      <c r="BE240" s="15">
        <v>4581</v>
      </c>
      <c r="BF240" s="15">
        <v>5594</v>
      </c>
      <c r="BG240" s="15">
        <v>5412</v>
      </c>
      <c r="BH240" s="15">
        <v>3782</v>
      </c>
      <c r="BI240" s="15">
        <v>5004</v>
      </c>
      <c r="BJ240" s="15">
        <v>5734</v>
      </c>
      <c r="BK240" s="15">
        <v>1070</v>
      </c>
      <c r="BL240" s="15">
        <v>6973</v>
      </c>
      <c r="BM240" s="15">
        <v>5048</v>
      </c>
      <c r="BN240" s="15">
        <v>5824</v>
      </c>
      <c r="BO240" s="15">
        <v>3733</v>
      </c>
      <c r="BP240" s="15">
        <v>5598</v>
      </c>
      <c r="BQ240" s="15" t="s">
        <v>812</v>
      </c>
      <c r="BR240" s="15" t="s">
        <v>812</v>
      </c>
      <c r="BS240" s="7"/>
    </row>
    <row r="241" spans="1:71" ht="18.75" customHeight="1" x14ac:dyDescent="0.25">
      <c r="A241" s="7"/>
      <c r="B241" s="12"/>
      <c r="C241" s="13" t="s">
        <v>791</v>
      </c>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v>4116</v>
      </c>
      <c r="AC241" s="12">
        <v>3776</v>
      </c>
      <c r="AD241" s="12">
        <v>2506</v>
      </c>
      <c r="AE241" s="12">
        <v>731</v>
      </c>
      <c r="AF241" s="12">
        <v>0</v>
      </c>
      <c r="AG241" s="12">
        <v>1075</v>
      </c>
      <c r="AH241" s="12">
        <v>2503</v>
      </c>
      <c r="AI241" s="12">
        <v>2466</v>
      </c>
      <c r="AJ241" s="12">
        <v>2154</v>
      </c>
      <c r="AK241" s="12">
        <v>3384</v>
      </c>
      <c r="AL241" s="12">
        <v>2495</v>
      </c>
      <c r="AM241" s="12">
        <v>3789</v>
      </c>
      <c r="AN241" s="12">
        <v>2694</v>
      </c>
      <c r="AO241" s="12">
        <v>1762</v>
      </c>
      <c r="AP241" s="12">
        <v>2472</v>
      </c>
      <c r="AQ241" s="12">
        <v>1569</v>
      </c>
      <c r="AR241" s="12">
        <v>165</v>
      </c>
      <c r="AS241" s="12">
        <v>10</v>
      </c>
      <c r="AT241" s="12">
        <v>514</v>
      </c>
      <c r="AU241" s="12">
        <v>7791</v>
      </c>
      <c r="AV241" s="12">
        <v>4286</v>
      </c>
      <c r="AW241" s="12">
        <v>6795</v>
      </c>
      <c r="AX241" s="15">
        <v>6292</v>
      </c>
      <c r="AY241" s="15">
        <v>8846</v>
      </c>
      <c r="AZ241" s="15">
        <v>2303</v>
      </c>
      <c r="BA241" s="15">
        <v>1794</v>
      </c>
      <c r="BB241" s="15">
        <v>4397</v>
      </c>
      <c r="BC241" s="15">
        <v>2247</v>
      </c>
      <c r="BD241" s="15">
        <v>3232</v>
      </c>
      <c r="BE241" s="15">
        <v>3881</v>
      </c>
      <c r="BF241" s="15">
        <v>4650</v>
      </c>
      <c r="BG241" s="15">
        <v>2351</v>
      </c>
      <c r="BH241" s="15">
        <v>3321</v>
      </c>
      <c r="BI241" s="15">
        <v>3150</v>
      </c>
      <c r="BJ241" s="15">
        <v>3483</v>
      </c>
      <c r="BK241" s="15">
        <v>4682</v>
      </c>
      <c r="BL241" s="15">
        <v>4696</v>
      </c>
      <c r="BM241" s="15">
        <v>3429</v>
      </c>
      <c r="BN241" s="15">
        <v>3659</v>
      </c>
      <c r="BO241" s="15">
        <v>2840</v>
      </c>
      <c r="BP241" s="15">
        <v>2501</v>
      </c>
      <c r="BQ241" s="15" t="s">
        <v>812</v>
      </c>
      <c r="BR241" s="15" t="s">
        <v>812</v>
      </c>
      <c r="BS241" s="7"/>
    </row>
    <row r="242" spans="1:71" ht="18.75" customHeight="1" x14ac:dyDescent="0.25">
      <c r="A242" s="7"/>
      <c r="B242" s="12"/>
      <c r="C242" s="13" t="s">
        <v>792</v>
      </c>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c r="AX242" s="15" t="s">
        <v>812</v>
      </c>
      <c r="AY242" s="15" t="s">
        <v>812</v>
      </c>
      <c r="AZ242" s="15">
        <v>7833</v>
      </c>
      <c r="BA242" s="15">
        <v>5720</v>
      </c>
      <c r="BB242" s="15">
        <v>7881</v>
      </c>
      <c r="BC242" s="15">
        <v>5091</v>
      </c>
      <c r="BD242" s="15">
        <v>8849</v>
      </c>
      <c r="BE242" s="15">
        <v>8087</v>
      </c>
      <c r="BF242" s="15">
        <v>10509</v>
      </c>
      <c r="BG242" s="15">
        <v>9634</v>
      </c>
      <c r="BH242" s="15">
        <v>7768</v>
      </c>
      <c r="BI242" s="15">
        <v>8557</v>
      </c>
      <c r="BJ242" s="15">
        <v>8664</v>
      </c>
      <c r="BK242" s="15">
        <v>10194</v>
      </c>
      <c r="BL242" s="15">
        <v>9872</v>
      </c>
      <c r="BM242" s="15">
        <v>8786</v>
      </c>
      <c r="BN242" s="15">
        <v>8759</v>
      </c>
      <c r="BO242" s="15">
        <v>6777</v>
      </c>
      <c r="BP242" s="15">
        <v>9549</v>
      </c>
      <c r="BQ242" s="15" t="s">
        <v>812</v>
      </c>
      <c r="BR242" s="15" t="s">
        <v>812</v>
      </c>
      <c r="BS242" s="7"/>
    </row>
    <row r="243" spans="1:71" ht="18.75" customHeight="1" x14ac:dyDescent="0.2">
      <c r="A243" s="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c r="AA243" s="17"/>
      <c r="AB243" s="17"/>
      <c r="AC243" s="17"/>
      <c r="AD243" s="17"/>
      <c r="AE243" s="17"/>
      <c r="AF243" s="17"/>
      <c r="AG243" s="17"/>
      <c r="AH243" s="17"/>
      <c r="AI243" s="17"/>
      <c r="AJ243" s="17"/>
      <c r="AK243" s="17"/>
      <c r="AL243" s="17"/>
      <c r="AM243" s="17"/>
      <c r="AN243" s="17"/>
      <c r="AO243" s="17"/>
      <c r="AP243" s="17"/>
      <c r="AQ243" s="17"/>
      <c r="AR243" s="17"/>
      <c r="AS243" s="17"/>
      <c r="AT243" s="17"/>
      <c r="AU243" s="17"/>
      <c r="AV243" s="17"/>
      <c r="AW243" s="17"/>
      <c r="AX243" s="17"/>
      <c r="AY243" s="17"/>
      <c r="AZ243" s="17"/>
      <c r="BA243" s="17"/>
      <c r="BB243" s="17"/>
      <c r="BC243" s="17"/>
      <c r="BD243" s="17"/>
      <c r="BE243" s="17"/>
      <c r="BF243" s="17"/>
      <c r="BG243" s="17"/>
      <c r="BH243" s="17"/>
      <c r="BI243" s="17"/>
      <c r="BJ243" s="17"/>
      <c r="BK243" s="17"/>
      <c r="BL243" s="17"/>
      <c r="BM243" s="17"/>
      <c r="BN243" s="17"/>
      <c r="BO243" s="17"/>
      <c r="BP243" s="17"/>
      <c r="BQ243" s="17"/>
      <c r="BR243" s="17"/>
      <c r="BS243" s="7"/>
    </row>
    <row r="244" spans="1:71" ht="18.75" customHeight="1" x14ac:dyDescent="0.25">
      <c r="A244" s="7"/>
      <c r="B244" s="9" t="s">
        <v>786</v>
      </c>
      <c r="C244" s="9"/>
      <c r="D244" s="9"/>
      <c r="E244" s="9"/>
      <c r="F244" s="9"/>
      <c r="G244" s="9"/>
      <c r="H244" s="9"/>
      <c r="I244" s="9"/>
      <c r="J244" s="9"/>
      <c r="K244" s="9"/>
      <c r="L244" s="9"/>
      <c r="M244" s="9"/>
      <c r="N244" s="9"/>
      <c r="O244" s="9"/>
      <c r="P244" s="9"/>
      <c r="Q244" s="9"/>
      <c r="R244" s="9"/>
      <c r="S244" s="9"/>
      <c r="T244" s="9"/>
      <c r="U244" s="9"/>
      <c r="V244" s="9"/>
      <c r="W244" s="9"/>
      <c r="X244" s="9"/>
      <c r="Y244" s="9"/>
      <c r="Z244" s="9"/>
      <c r="AA244" s="9"/>
      <c r="AB244" s="9"/>
      <c r="AC244" s="9"/>
      <c r="AD244" s="9"/>
      <c r="AE244" s="9"/>
      <c r="AF244" s="9"/>
      <c r="AG244" s="9"/>
      <c r="AH244" s="9"/>
      <c r="AI244" s="9"/>
      <c r="AJ244" s="9"/>
      <c r="AK244" s="9"/>
      <c r="AL244" s="9"/>
      <c r="AM244" s="9"/>
      <c r="AN244" s="9"/>
      <c r="AO244" s="9"/>
      <c r="AP244" s="9"/>
      <c r="AQ244" s="9"/>
      <c r="AR244" s="9"/>
      <c r="AS244" s="9"/>
      <c r="AT244" s="9"/>
      <c r="AU244" s="9"/>
      <c r="AV244" s="9"/>
      <c r="AW244" s="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7"/>
    </row>
    <row r="245" spans="1:71" ht="18.75" customHeight="1" x14ac:dyDescent="0.25">
      <c r="A245" s="7"/>
      <c r="B245" s="12"/>
      <c r="C245" s="13" t="s">
        <v>636</v>
      </c>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v>70296</v>
      </c>
      <c r="AC245" s="12">
        <v>57560</v>
      </c>
      <c r="AD245" s="12">
        <v>31978</v>
      </c>
      <c r="AE245" s="12">
        <v>9757</v>
      </c>
      <c r="AF245" s="12">
        <v>0</v>
      </c>
      <c r="AG245" s="12">
        <v>8402</v>
      </c>
      <c r="AH245" s="12">
        <v>15975</v>
      </c>
      <c r="AI245" s="12">
        <v>18487</v>
      </c>
      <c r="AJ245" s="12">
        <v>18729</v>
      </c>
      <c r="AK245" s="12">
        <v>23293</v>
      </c>
      <c r="AL245" s="12">
        <v>21076</v>
      </c>
      <c r="AM245" s="12">
        <v>22192</v>
      </c>
      <c r="AN245" s="12">
        <v>23257</v>
      </c>
      <c r="AO245" s="12">
        <v>22519</v>
      </c>
      <c r="AP245" s="12">
        <v>24599</v>
      </c>
      <c r="AQ245" s="12">
        <v>20335</v>
      </c>
      <c r="AR245" s="12">
        <v>12305</v>
      </c>
      <c r="AS245" s="12">
        <v>8266</v>
      </c>
      <c r="AT245" s="12">
        <v>14631</v>
      </c>
      <c r="AU245" s="12">
        <v>16901</v>
      </c>
      <c r="AV245" s="12">
        <v>17086</v>
      </c>
      <c r="AW245" s="12">
        <v>16510</v>
      </c>
      <c r="AX245" s="15">
        <v>15247</v>
      </c>
      <c r="AY245" s="15">
        <v>17089</v>
      </c>
      <c r="AZ245" s="15">
        <v>14130</v>
      </c>
      <c r="BA245" s="15">
        <v>12294</v>
      </c>
      <c r="BB245" s="15">
        <v>16407</v>
      </c>
      <c r="BC245" s="15">
        <v>12999</v>
      </c>
      <c r="BD245" s="15">
        <v>15621</v>
      </c>
      <c r="BE245" s="15">
        <v>13987</v>
      </c>
      <c r="BF245" s="15">
        <v>12940</v>
      </c>
      <c r="BG245" s="15">
        <v>12491</v>
      </c>
      <c r="BH245" s="15">
        <v>11853</v>
      </c>
      <c r="BI245" s="15">
        <v>11799</v>
      </c>
      <c r="BJ245" s="15">
        <v>11996</v>
      </c>
      <c r="BK245" s="15">
        <v>12818</v>
      </c>
      <c r="BL245" s="15">
        <v>12476</v>
      </c>
      <c r="BM245" s="15">
        <v>11218</v>
      </c>
      <c r="BN245" s="15">
        <v>12187</v>
      </c>
      <c r="BO245" s="15">
        <v>11046</v>
      </c>
      <c r="BP245" s="15">
        <v>12248</v>
      </c>
      <c r="BQ245" s="15">
        <v>13163</v>
      </c>
      <c r="BR245" s="15">
        <v>12437</v>
      </c>
      <c r="BS245" s="7"/>
    </row>
    <row r="246" spans="1:71" ht="18.75" customHeight="1" x14ac:dyDescent="0.25">
      <c r="A246" s="7"/>
      <c r="B246" s="12"/>
      <c r="C246" s="13" t="s">
        <v>637</v>
      </c>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v>68808</v>
      </c>
      <c r="AC246" s="12">
        <v>57314</v>
      </c>
      <c r="AD246" s="12">
        <v>33310</v>
      </c>
      <c r="AE246" s="12">
        <v>10440</v>
      </c>
      <c r="AF246" s="12">
        <v>0</v>
      </c>
      <c r="AG246" s="12">
        <v>8874</v>
      </c>
      <c r="AH246" s="12">
        <v>16578</v>
      </c>
      <c r="AI246" s="12">
        <v>19083</v>
      </c>
      <c r="AJ246" s="12">
        <v>19581</v>
      </c>
      <c r="AK246" s="12">
        <v>24068</v>
      </c>
      <c r="AL246" s="12">
        <v>21839</v>
      </c>
      <c r="AM246" s="12">
        <v>23023</v>
      </c>
      <c r="AN246" s="12">
        <v>24620</v>
      </c>
      <c r="AO246" s="12">
        <v>23367</v>
      </c>
      <c r="AP246" s="12">
        <v>25326</v>
      </c>
      <c r="AQ246" s="12">
        <v>21620</v>
      </c>
      <c r="AR246" s="12">
        <v>12563</v>
      </c>
      <c r="AS246" s="12">
        <v>7913</v>
      </c>
      <c r="AT246" s="12">
        <v>15842</v>
      </c>
      <c r="AU246" s="12">
        <v>19134</v>
      </c>
      <c r="AV246" s="12">
        <v>18354</v>
      </c>
      <c r="AW246" s="12">
        <v>17718</v>
      </c>
      <c r="AX246" s="15">
        <v>16646</v>
      </c>
      <c r="AY246" s="15">
        <v>17578</v>
      </c>
      <c r="AZ246" s="15">
        <v>15025</v>
      </c>
      <c r="BA246" s="15">
        <v>13393</v>
      </c>
      <c r="BB246" s="15">
        <v>17102</v>
      </c>
      <c r="BC246" s="15">
        <v>13400</v>
      </c>
      <c r="BD246" s="15">
        <v>16771</v>
      </c>
      <c r="BE246" s="15">
        <v>15204</v>
      </c>
      <c r="BF246" s="15">
        <v>14401</v>
      </c>
      <c r="BG246" s="15">
        <v>13511</v>
      </c>
      <c r="BH246" s="15">
        <v>13305</v>
      </c>
      <c r="BI246" s="15">
        <v>12973</v>
      </c>
      <c r="BJ246" s="15">
        <v>13382</v>
      </c>
      <c r="BK246" s="15">
        <v>14287</v>
      </c>
      <c r="BL246" s="15">
        <v>14286</v>
      </c>
      <c r="BM246" s="15">
        <v>12127</v>
      </c>
      <c r="BN246" s="15">
        <v>13405</v>
      </c>
      <c r="BO246" s="15">
        <v>13769</v>
      </c>
      <c r="BP246" s="15">
        <v>14501</v>
      </c>
      <c r="BQ246" s="15">
        <v>15625</v>
      </c>
      <c r="BR246" s="15">
        <v>14384</v>
      </c>
      <c r="BS246" s="7"/>
    </row>
    <row r="247" spans="1:71" ht="18.75" customHeight="1" x14ac:dyDescent="0.25">
      <c r="A247" s="7"/>
      <c r="B247" s="12"/>
      <c r="C247" s="13" t="s">
        <v>638</v>
      </c>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v>239345</v>
      </c>
      <c r="AC247" s="12">
        <v>231339</v>
      </c>
      <c r="AD247" s="12">
        <v>156507</v>
      </c>
      <c r="AE247" s="12">
        <v>56416</v>
      </c>
      <c r="AF247" s="12">
        <v>10279</v>
      </c>
      <c r="AG247" s="12">
        <v>57273</v>
      </c>
      <c r="AH247" s="12">
        <v>114681</v>
      </c>
      <c r="AI247" s="12">
        <v>102758</v>
      </c>
      <c r="AJ247" s="12">
        <v>115800</v>
      </c>
      <c r="AK247" s="12">
        <v>143635</v>
      </c>
      <c r="AL247" s="12">
        <v>152248</v>
      </c>
      <c r="AM247" s="12">
        <v>168755</v>
      </c>
      <c r="AN247" s="12">
        <v>175936</v>
      </c>
      <c r="AO247" s="12">
        <v>128105</v>
      </c>
      <c r="AP247" s="12">
        <v>147111</v>
      </c>
      <c r="AQ247" s="12">
        <v>165522</v>
      </c>
      <c r="AR247" s="12">
        <v>87583</v>
      </c>
      <c r="AS247" s="12">
        <v>82722</v>
      </c>
      <c r="AT247" s="12">
        <v>160544</v>
      </c>
      <c r="AU247" s="12">
        <v>188110</v>
      </c>
      <c r="AV247" s="12">
        <v>189672</v>
      </c>
      <c r="AW247" s="12">
        <v>183004</v>
      </c>
      <c r="AX247" s="15">
        <v>179984</v>
      </c>
      <c r="AY247" s="15">
        <v>182333</v>
      </c>
      <c r="AZ247" s="15">
        <v>149608</v>
      </c>
      <c r="BA247" s="15">
        <v>154728</v>
      </c>
      <c r="BB247" s="15">
        <v>195808</v>
      </c>
      <c r="BC247" s="15">
        <v>160885</v>
      </c>
      <c r="BD247" s="15">
        <v>170668</v>
      </c>
      <c r="BE247" s="15">
        <v>171264</v>
      </c>
      <c r="BF247" s="15">
        <v>155262</v>
      </c>
      <c r="BG247" s="15">
        <v>171041</v>
      </c>
      <c r="BH247" s="15">
        <v>173489</v>
      </c>
      <c r="BI247" s="15">
        <v>176715</v>
      </c>
      <c r="BJ247" s="15">
        <v>178651</v>
      </c>
      <c r="BK247" s="15">
        <v>183235</v>
      </c>
      <c r="BL247" s="15">
        <v>190858</v>
      </c>
      <c r="BM247" s="15">
        <v>178020</v>
      </c>
      <c r="BN247" s="15">
        <v>182973</v>
      </c>
      <c r="BO247" s="15">
        <v>167365</v>
      </c>
      <c r="BP247" s="15">
        <v>182480</v>
      </c>
      <c r="BQ247" s="15">
        <v>170460</v>
      </c>
      <c r="BR247" s="15">
        <v>176250</v>
      </c>
      <c r="BS247" s="7"/>
    </row>
    <row r="248" spans="1:71" ht="18.75" customHeight="1" x14ac:dyDescent="0.25">
      <c r="A248" s="7"/>
      <c r="B248" s="12"/>
      <c r="C248" s="13" t="s">
        <v>639</v>
      </c>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v>238461</v>
      </c>
      <c r="AC248" s="12">
        <v>233323</v>
      </c>
      <c r="AD248" s="12">
        <v>159496</v>
      </c>
      <c r="AE248" s="12">
        <v>56491</v>
      </c>
      <c r="AF248" s="12">
        <v>10943</v>
      </c>
      <c r="AG248" s="12">
        <v>58066</v>
      </c>
      <c r="AH248" s="12">
        <v>116250</v>
      </c>
      <c r="AI248" s="12">
        <v>105187</v>
      </c>
      <c r="AJ248" s="12">
        <v>117393</v>
      </c>
      <c r="AK248" s="12">
        <v>142867</v>
      </c>
      <c r="AL248" s="12">
        <v>152812</v>
      </c>
      <c r="AM248" s="12">
        <v>166386</v>
      </c>
      <c r="AN248" s="12">
        <v>177846</v>
      </c>
      <c r="AO248" s="12">
        <v>129707</v>
      </c>
      <c r="AP248" s="12">
        <v>147232</v>
      </c>
      <c r="AQ248" s="12">
        <v>165839</v>
      </c>
      <c r="AR248" s="12">
        <v>87483</v>
      </c>
      <c r="AS248" s="12">
        <v>81817</v>
      </c>
      <c r="AT248" s="12">
        <v>160670</v>
      </c>
      <c r="AU248" s="12">
        <v>189858</v>
      </c>
      <c r="AV248" s="12">
        <v>189599</v>
      </c>
      <c r="AW248" s="12">
        <v>184163</v>
      </c>
      <c r="AX248" s="15">
        <v>181403</v>
      </c>
      <c r="AY248" s="15">
        <v>185357</v>
      </c>
      <c r="AZ248" s="15">
        <v>151709</v>
      </c>
      <c r="BA248" s="15">
        <v>156571</v>
      </c>
      <c r="BB248" s="15">
        <v>198032</v>
      </c>
      <c r="BC248" s="15">
        <v>160443</v>
      </c>
      <c r="BD248" s="15">
        <v>169072</v>
      </c>
      <c r="BE248" s="15">
        <v>171667</v>
      </c>
      <c r="BF248" s="15">
        <v>156769</v>
      </c>
      <c r="BG248" s="15">
        <v>168903</v>
      </c>
      <c r="BH248" s="15">
        <v>176112</v>
      </c>
      <c r="BI248" s="15">
        <v>179205</v>
      </c>
      <c r="BJ248" s="15">
        <v>179136</v>
      </c>
      <c r="BK248" s="15">
        <v>183236</v>
      </c>
      <c r="BL248" s="15">
        <v>190604</v>
      </c>
      <c r="BM248" s="15">
        <v>178539</v>
      </c>
      <c r="BN248" s="15">
        <v>182499</v>
      </c>
      <c r="BO248" s="15">
        <v>166625</v>
      </c>
      <c r="BP248" s="15">
        <v>183760</v>
      </c>
      <c r="BQ248" s="15">
        <v>170848</v>
      </c>
      <c r="BR248" s="15">
        <v>170418</v>
      </c>
      <c r="BS248" s="7"/>
    </row>
    <row r="249" spans="1:71" ht="18.75" customHeight="1" x14ac:dyDescent="0.25">
      <c r="A249" s="7"/>
      <c r="B249" s="12"/>
      <c r="C249" s="13" t="s">
        <v>640</v>
      </c>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v>29248</v>
      </c>
      <c r="AC249" s="12">
        <v>29790</v>
      </c>
      <c r="AD249" s="12">
        <v>26477</v>
      </c>
      <c r="AE249" s="12">
        <v>9100</v>
      </c>
      <c r="AF249" s="12">
        <v>0</v>
      </c>
      <c r="AG249" s="12">
        <v>6364</v>
      </c>
      <c r="AH249" s="12">
        <v>16854</v>
      </c>
      <c r="AI249" s="12">
        <v>16707</v>
      </c>
      <c r="AJ249" s="12">
        <v>18449</v>
      </c>
      <c r="AK249" s="12">
        <v>21094</v>
      </c>
      <c r="AL249" s="12">
        <v>21338</v>
      </c>
      <c r="AM249" s="12">
        <v>23535</v>
      </c>
      <c r="AN249" s="12">
        <v>23843</v>
      </c>
      <c r="AO249" s="12">
        <v>19753</v>
      </c>
      <c r="AP249" s="12">
        <v>23137</v>
      </c>
      <c r="AQ249" s="12">
        <v>22402</v>
      </c>
      <c r="AR249" s="12">
        <v>14096</v>
      </c>
      <c r="AS249" s="12">
        <v>12766</v>
      </c>
      <c r="AT249" s="12">
        <v>22192</v>
      </c>
      <c r="AU249" s="12">
        <v>24994</v>
      </c>
      <c r="AV249" s="12">
        <v>24078</v>
      </c>
      <c r="AW249" s="12">
        <v>24874</v>
      </c>
      <c r="AX249" s="15">
        <v>25378</v>
      </c>
      <c r="AY249" s="15">
        <v>28233</v>
      </c>
      <c r="AZ249" s="15">
        <v>26166</v>
      </c>
      <c r="BA249" s="15">
        <v>25677</v>
      </c>
      <c r="BB249" s="15">
        <v>28790</v>
      </c>
      <c r="BC249" s="15">
        <v>24227</v>
      </c>
      <c r="BD249" s="15">
        <v>25831</v>
      </c>
      <c r="BE249" s="15">
        <v>29948</v>
      </c>
      <c r="BF249" s="15">
        <v>26346</v>
      </c>
      <c r="BG249" s="15">
        <v>29850</v>
      </c>
      <c r="BH249" s="15">
        <v>29223</v>
      </c>
      <c r="BI249" s="15">
        <v>29155</v>
      </c>
      <c r="BJ249" s="15">
        <v>28401</v>
      </c>
      <c r="BK249" s="15">
        <v>30324</v>
      </c>
      <c r="BL249" s="15">
        <v>28643</v>
      </c>
      <c r="BM249" s="15">
        <v>27959</v>
      </c>
      <c r="BN249" s="15">
        <v>28643</v>
      </c>
      <c r="BO249" s="15">
        <v>26523</v>
      </c>
      <c r="BP249" s="15">
        <v>30714</v>
      </c>
      <c r="BQ249" s="15">
        <v>27769</v>
      </c>
      <c r="BR249" s="15">
        <v>30024</v>
      </c>
      <c r="BS249" s="7"/>
    </row>
    <row r="250" spans="1:71" ht="18.75" customHeight="1" x14ac:dyDescent="0.25">
      <c r="A250" s="7"/>
      <c r="B250" s="12"/>
      <c r="C250" s="13" t="s">
        <v>641</v>
      </c>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v>29247</v>
      </c>
      <c r="AC250" s="12">
        <v>29238</v>
      </c>
      <c r="AD250" s="12">
        <v>26302</v>
      </c>
      <c r="AE250" s="12">
        <v>8965</v>
      </c>
      <c r="AF250" s="12">
        <v>0</v>
      </c>
      <c r="AG250" s="12">
        <v>5982</v>
      </c>
      <c r="AH250" s="12">
        <v>16746</v>
      </c>
      <c r="AI250" s="12">
        <v>16932</v>
      </c>
      <c r="AJ250" s="12">
        <v>17884</v>
      </c>
      <c r="AK250" s="12">
        <v>20926</v>
      </c>
      <c r="AL250" s="12">
        <v>20953</v>
      </c>
      <c r="AM250" s="12">
        <v>23243</v>
      </c>
      <c r="AN250" s="12">
        <v>23359</v>
      </c>
      <c r="AO250" s="12">
        <v>18886</v>
      </c>
      <c r="AP250" s="12">
        <v>22629</v>
      </c>
      <c r="AQ250" s="12">
        <v>21154</v>
      </c>
      <c r="AR250" s="12">
        <v>13464</v>
      </c>
      <c r="AS250" s="12">
        <v>12093</v>
      </c>
      <c r="AT250" s="12">
        <v>21436</v>
      </c>
      <c r="AU250" s="12">
        <v>23891</v>
      </c>
      <c r="AV250" s="12">
        <v>23337</v>
      </c>
      <c r="AW250" s="12">
        <v>24428</v>
      </c>
      <c r="AX250" s="15">
        <v>24939</v>
      </c>
      <c r="AY250" s="15">
        <v>27269</v>
      </c>
      <c r="AZ250" s="15">
        <v>25016</v>
      </c>
      <c r="BA250" s="15">
        <v>24752</v>
      </c>
      <c r="BB250" s="15">
        <v>28725</v>
      </c>
      <c r="BC250" s="15">
        <v>23143</v>
      </c>
      <c r="BD250" s="15">
        <v>25187</v>
      </c>
      <c r="BE250" s="15">
        <v>28958</v>
      </c>
      <c r="BF250" s="15">
        <v>25477</v>
      </c>
      <c r="BG250" s="15">
        <v>28184</v>
      </c>
      <c r="BH250" s="15">
        <v>28750</v>
      </c>
      <c r="BI250" s="15">
        <v>29076</v>
      </c>
      <c r="BJ250" s="15">
        <v>29054</v>
      </c>
      <c r="BK250" s="15">
        <v>29602</v>
      </c>
      <c r="BL250" s="15">
        <v>28143</v>
      </c>
      <c r="BM250" s="15">
        <v>26442</v>
      </c>
      <c r="BN250" s="15">
        <v>28143</v>
      </c>
      <c r="BO250" s="15">
        <v>25764</v>
      </c>
      <c r="BP250" s="15">
        <v>29388</v>
      </c>
      <c r="BQ250" s="15">
        <v>27094</v>
      </c>
      <c r="BR250" s="15">
        <v>28248</v>
      </c>
      <c r="BS250" s="7"/>
    </row>
    <row r="251" spans="1:71" ht="18.75" customHeight="1" x14ac:dyDescent="0.25">
      <c r="A251" s="7"/>
      <c r="B251" s="9" t="s">
        <v>787</v>
      </c>
      <c r="C251" s="9"/>
      <c r="D251" s="9"/>
      <c r="E251" s="9"/>
      <c r="F251" s="9"/>
      <c r="G251" s="9"/>
      <c r="H251" s="9"/>
      <c r="I251" s="9"/>
      <c r="J251" s="9"/>
      <c r="K251" s="9"/>
      <c r="L251" s="9"/>
      <c r="M251" s="9"/>
      <c r="N251" s="9"/>
      <c r="O251" s="9"/>
      <c r="P251" s="9"/>
      <c r="Q251" s="9"/>
      <c r="R251" s="9"/>
      <c r="S251" s="9"/>
      <c r="T251" s="9"/>
      <c r="U251" s="9"/>
      <c r="V251" s="9"/>
      <c r="W251" s="9"/>
      <c r="X251" s="9"/>
      <c r="Y251" s="9"/>
      <c r="Z251" s="9"/>
      <c r="AA251" s="9"/>
      <c r="AB251" s="9"/>
      <c r="AC251" s="9"/>
      <c r="AD251" s="9"/>
      <c r="AE251" s="9"/>
      <c r="AF251" s="9"/>
      <c r="AG251" s="9"/>
      <c r="AH251" s="9"/>
      <c r="AI251" s="9"/>
      <c r="AJ251" s="9"/>
      <c r="AK251" s="9"/>
      <c r="AL251" s="9"/>
      <c r="AM251" s="9"/>
      <c r="AN251" s="9"/>
      <c r="AO251" s="9"/>
      <c r="AP251" s="9"/>
      <c r="AQ251" s="9"/>
      <c r="AR251" s="9"/>
      <c r="AS251" s="9"/>
      <c r="AT251" s="9"/>
      <c r="AU251" s="9"/>
      <c r="AV251" s="9"/>
      <c r="AW251" s="9"/>
      <c r="AX251" s="29"/>
      <c r="AY251" s="29"/>
      <c r="AZ251" s="29"/>
      <c r="BA251" s="29"/>
      <c r="BB251" s="29"/>
      <c r="BC251" s="29"/>
      <c r="BD251" s="29"/>
      <c r="BE251" s="29"/>
      <c r="BF251" s="29"/>
      <c r="BG251" s="29"/>
      <c r="BH251" s="29"/>
      <c r="BI251" s="29"/>
      <c r="BJ251" s="29"/>
      <c r="BK251" s="29"/>
      <c r="BL251" s="29"/>
      <c r="BM251" s="29"/>
      <c r="BN251" s="29"/>
      <c r="BO251" s="29"/>
      <c r="BP251" s="29"/>
      <c r="BQ251" s="29"/>
      <c r="BR251" s="29"/>
      <c r="BS251" s="7"/>
    </row>
    <row r="252" spans="1:71" ht="18.75" customHeight="1" x14ac:dyDescent="0.25">
      <c r="A252" s="7"/>
      <c r="B252" s="12"/>
      <c r="C252" s="13" t="s">
        <v>788</v>
      </c>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c r="AM252" s="12"/>
      <c r="AN252" s="12">
        <v>35623</v>
      </c>
      <c r="AO252" s="12">
        <v>32064</v>
      </c>
      <c r="AP252" s="12">
        <v>35437</v>
      </c>
      <c r="AQ252" s="12">
        <v>33323</v>
      </c>
      <c r="AR252" s="12">
        <v>27618</v>
      </c>
      <c r="AS252" s="12">
        <v>28210</v>
      </c>
      <c r="AT252" s="12">
        <v>30706</v>
      </c>
      <c r="AU252" s="12">
        <v>35133</v>
      </c>
      <c r="AV252" s="12">
        <v>29836</v>
      </c>
      <c r="AW252" s="12">
        <v>33947</v>
      </c>
      <c r="AX252" s="15">
        <v>29663</v>
      </c>
      <c r="AY252" s="15">
        <v>28382</v>
      </c>
      <c r="AZ252" s="15">
        <v>22669</v>
      </c>
      <c r="BA252" s="15">
        <v>22938</v>
      </c>
      <c r="BB252" s="15">
        <v>26190</v>
      </c>
      <c r="BC252" s="15">
        <v>26474</v>
      </c>
      <c r="BD252" s="15">
        <v>28326</v>
      </c>
      <c r="BE252" s="15">
        <v>29619</v>
      </c>
      <c r="BF252" s="15">
        <v>32767</v>
      </c>
      <c r="BG252" s="15">
        <v>46442</v>
      </c>
      <c r="BH252" s="15">
        <v>42023</v>
      </c>
      <c r="BI252" s="15">
        <v>43584</v>
      </c>
      <c r="BJ252" s="15">
        <v>38784</v>
      </c>
      <c r="BK252" s="15">
        <v>46860</v>
      </c>
      <c r="BL252" s="15">
        <v>46798</v>
      </c>
      <c r="BM252" s="15">
        <v>38932</v>
      </c>
      <c r="BN252" s="15">
        <v>46157</v>
      </c>
      <c r="BO252" s="15">
        <v>32991</v>
      </c>
      <c r="BP252" s="15">
        <v>38420</v>
      </c>
      <c r="BQ252" s="15">
        <v>38505</v>
      </c>
      <c r="BR252" s="15">
        <v>40566</v>
      </c>
      <c r="BS252" s="7"/>
    </row>
    <row r="253" spans="1:71" ht="18.75" customHeight="1" x14ac:dyDescent="0.25">
      <c r="A253" s="7"/>
      <c r="B253" s="12"/>
      <c r="C253" s="13" t="s">
        <v>800</v>
      </c>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c r="AM253" s="12"/>
      <c r="AN253" s="12">
        <v>0</v>
      </c>
      <c r="AO253" s="12">
        <v>0</v>
      </c>
      <c r="AP253" s="12">
        <v>0</v>
      </c>
      <c r="AQ253" s="12">
        <v>0</v>
      </c>
      <c r="AR253" s="12">
        <v>0</v>
      </c>
      <c r="AS253" s="12">
        <v>0</v>
      </c>
      <c r="AT253" s="12">
        <v>81394</v>
      </c>
      <c r="AU253" s="12">
        <v>114687</v>
      </c>
      <c r="AV253" s="12">
        <v>150995</v>
      </c>
      <c r="AW253" s="12">
        <v>185489</v>
      </c>
      <c r="AX253" s="15">
        <v>183098</v>
      </c>
      <c r="AY253" s="15">
        <v>215385</v>
      </c>
      <c r="AZ253" s="15">
        <v>189416</v>
      </c>
      <c r="BA253" s="15">
        <v>186237</v>
      </c>
      <c r="BB253" s="15">
        <v>246420</v>
      </c>
      <c r="BC253" s="15">
        <v>177791</v>
      </c>
      <c r="BD253" s="15">
        <v>228727</v>
      </c>
      <c r="BE253" s="15">
        <v>255223</v>
      </c>
      <c r="BF253" s="15">
        <v>262198</v>
      </c>
      <c r="BG253" s="15">
        <v>292534</v>
      </c>
      <c r="BH253" s="15">
        <v>264768</v>
      </c>
      <c r="BI253" s="15">
        <v>266364</v>
      </c>
      <c r="BJ253" s="15">
        <v>260155</v>
      </c>
      <c r="BK253" s="15">
        <v>295562</v>
      </c>
      <c r="BL253" s="15">
        <v>261223</v>
      </c>
      <c r="BM253" s="15">
        <v>253947</v>
      </c>
      <c r="BN253" s="15">
        <v>278056</v>
      </c>
      <c r="BO253" s="15">
        <v>244060</v>
      </c>
      <c r="BP253" s="15">
        <v>274895</v>
      </c>
      <c r="BQ253" s="15">
        <v>250348</v>
      </c>
      <c r="BR253" s="15">
        <v>280314</v>
      </c>
      <c r="BS253" s="7"/>
    </row>
    <row r="254" spans="1:71" ht="18.75" customHeight="1" x14ac:dyDescent="0.25">
      <c r="A254" s="7"/>
      <c r="B254" s="12"/>
      <c r="C254" s="13" t="s">
        <v>784</v>
      </c>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v>1678</v>
      </c>
      <c r="AO254" s="12">
        <v>1457</v>
      </c>
      <c r="AP254" s="12">
        <v>1724</v>
      </c>
      <c r="AQ254" s="12">
        <v>1090</v>
      </c>
      <c r="AR254" s="12">
        <v>355</v>
      </c>
      <c r="AS254" s="12">
        <v>158</v>
      </c>
      <c r="AT254" s="12">
        <v>534</v>
      </c>
      <c r="AU254" s="12">
        <v>598</v>
      </c>
      <c r="AV254" s="12">
        <v>326</v>
      </c>
      <c r="AW254" s="12">
        <v>38654</v>
      </c>
      <c r="AX254" s="15">
        <v>62390</v>
      </c>
      <c r="AY254" s="15">
        <v>90917</v>
      </c>
      <c r="AZ254" s="15">
        <v>97798</v>
      </c>
      <c r="BA254" s="15">
        <v>108735</v>
      </c>
      <c r="BB254" s="15">
        <v>122516</v>
      </c>
      <c r="BC254" s="15">
        <v>84927</v>
      </c>
      <c r="BD254" s="15">
        <v>113465</v>
      </c>
      <c r="BE254" s="15">
        <v>113766</v>
      </c>
      <c r="BF254" s="15">
        <v>92247</v>
      </c>
      <c r="BG254" s="15">
        <v>99729</v>
      </c>
      <c r="BH254" s="15">
        <v>88424</v>
      </c>
      <c r="BI254" s="15">
        <v>73183</v>
      </c>
      <c r="BJ254" s="15">
        <v>91292</v>
      </c>
      <c r="BK254" s="15">
        <v>92969</v>
      </c>
      <c r="BL254" s="15">
        <v>95078</v>
      </c>
      <c r="BM254" s="15">
        <v>93880</v>
      </c>
      <c r="BN254" s="15">
        <v>91281</v>
      </c>
      <c r="BO254" s="15">
        <v>75263</v>
      </c>
      <c r="BP254" s="15">
        <v>99936</v>
      </c>
      <c r="BQ254" s="15">
        <v>79089</v>
      </c>
      <c r="BR254" s="15">
        <v>82145</v>
      </c>
      <c r="BS254" s="7"/>
    </row>
    <row r="255" spans="1:71" ht="18.75" customHeight="1" x14ac:dyDescent="0.25">
      <c r="A255" s="7"/>
      <c r="B255" s="12"/>
      <c r="C255" s="13" t="s">
        <v>61</v>
      </c>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v>0</v>
      </c>
      <c r="AO255" s="12">
        <v>0</v>
      </c>
      <c r="AP255" s="12">
        <v>0</v>
      </c>
      <c r="AQ255" s="12">
        <v>0</v>
      </c>
      <c r="AR255" s="12">
        <v>0</v>
      </c>
      <c r="AS255" s="12">
        <v>0</v>
      </c>
      <c r="AT255" s="12">
        <v>0</v>
      </c>
      <c r="AU255" s="12">
        <v>0</v>
      </c>
      <c r="AV255" s="12">
        <v>0</v>
      </c>
      <c r="AW255" s="12">
        <v>0</v>
      </c>
      <c r="AX255" s="15" t="s">
        <v>812</v>
      </c>
      <c r="AY255" s="15" t="s">
        <v>812</v>
      </c>
      <c r="AZ255" s="15" t="s">
        <v>812</v>
      </c>
      <c r="BA255" s="15" t="s">
        <v>812</v>
      </c>
      <c r="BB255" s="15" t="s">
        <v>812</v>
      </c>
      <c r="BC255" s="15" t="s">
        <v>812</v>
      </c>
      <c r="BD255" s="15" t="s">
        <v>812</v>
      </c>
      <c r="BE255" s="15" t="s">
        <v>812</v>
      </c>
      <c r="BF255" s="15" t="s">
        <v>812</v>
      </c>
      <c r="BG255" s="15" t="s">
        <v>812</v>
      </c>
      <c r="BH255" s="15" t="s">
        <v>812</v>
      </c>
      <c r="BI255" s="15">
        <v>85469</v>
      </c>
      <c r="BJ255" s="15">
        <v>109162</v>
      </c>
      <c r="BK255" s="15">
        <v>93492</v>
      </c>
      <c r="BL255" s="15">
        <v>80242</v>
      </c>
      <c r="BM255" s="15">
        <v>72233</v>
      </c>
      <c r="BN255" s="15">
        <v>33189</v>
      </c>
      <c r="BO255" s="15">
        <v>52872</v>
      </c>
      <c r="BP255" s="15">
        <v>79526</v>
      </c>
      <c r="BQ255" s="15">
        <v>69062</v>
      </c>
      <c r="BR255" s="15">
        <v>61192</v>
      </c>
      <c r="BS255" s="7"/>
    </row>
    <row r="256" spans="1:71" ht="18.75" customHeight="1" x14ac:dyDescent="0.25">
      <c r="A256" s="7"/>
      <c r="B256" s="12"/>
      <c r="C256" s="13" t="s">
        <v>815</v>
      </c>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5"/>
      <c r="AY256" s="15"/>
      <c r="AZ256" s="15"/>
      <c r="BA256" s="15"/>
      <c r="BB256" s="15"/>
      <c r="BC256" s="15"/>
      <c r="BD256" s="15"/>
      <c r="BE256" s="15"/>
      <c r="BF256" s="15"/>
      <c r="BG256" s="15"/>
      <c r="BH256" s="15"/>
      <c r="BI256" s="15"/>
      <c r="BJ256" s="15"/>
      <c r="BK256" s="15"/>
      <c r="BL256" s="15"/>
      <c r="BM256" s="15">
        <v>22779</v>
      </c>
      <c r="BN256" s="15">
        <v>11761</v>
      </c>
      <c r="BO256" s="15">
        <v>21362</v>
      </c>
      <c r="BP256" s="15">
        <v>20292</v>
      </c>
      <c r="BQ256" s="15">
        <v>18276</v>
      </c>
      <c r="BR256" s="15">
        <v>19136</v>
      </c>
      <c r="BS256" s="7"/>
    </row>
    <row r="257" spans="1:76" ht="18.75" customHeight="1" x14ac:dyDescent="0.25">
      <c r="A257" s="7"/>
      <c r="B257" s="12"/>
      <c r="C257" s="13" t="s">
        <v>785</v>
      </c>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c r="AM257" s="12"/>
      <c r="AN257" s="12">
        <v>0</v>
      </c>
      <c r="AO257" s="12">
        <v>0</v>
      </c>
      <c r="AP257" s="12">
        <v>0</v>
      </c>
      <c r="AQ257" s="12">
        <v>0</v>
      </c>
      <c r="AR257" s="12">
        <v>0</v>
      </c>
      <c r="AS257" s="12">
        <v>0</v>
      </c>
      <c r="AT257" s="12">
        <v>3292</v>
      </c>
      <c r="AU257" s="12">
        <v>0</v>
      </c>
      <c r="AV257" s="12">
        <v>13862</v>
      </c>
      <c r="AW257" s="12">
        <v>12983</v>
      </c>
      <c r="AX257" s="15">
        <v>18338</v>
      </c>
      <c r="AY257" s="15">
        <v>21012</v>
      </c>
      <c r="AZ257" s="15">
        <v>44039</v>
      </c>
      <c r="BA257" s="15">
        <v>78298</v>
      </c>
      <c r="BB257" s="15">
        <v>94050</v>
      </c>
      <c r="BC257" s="15">
        <v>70600</v>
      </c>
      <c r="BD257" s="15">
        <v>90419</v>
      </c>
      <c r="BE257" s="15">
        <v>104723</v>
      </c>
      <c r="BF257" s="15">
        <v>45621</v>
      </c>
      <c r="BG257" s="15">
        <v>120805</v>
      </c>
      <c r="BH257" s="15">
        <v>374722</v>
      </c>
      <c r="BI257" s="15">
        <v>140932</v>
      </c>
      <c r="BJ257" s="15">
        <v>167758</v>
      </c>
      <c r="BK257" s="15">
        <v>130761</v>
      </c>
      <c r="BL257" s="15">
        <v>185500</v>
      </c>
      <c r="BM257" s="15">
        <v>176525</v>
      </c>
      <c r="BN257" s="15">
        <v>291621</v>
      </c>
      <c r="BO257" s="15">
        <v>132052</v>
      </c>
      <c r="BP257" s="15">
        <v>187744</v>
      </c>
      <c r="BQ257" s="15">
        <v>162177</v>
      </c>
      <c r="BR257" s="15">
        <v>174394</v>
      </c>
      <c r="BS257" s="7"/>
    </row>
    <row r="258" spans="1:76" ht="21.75" customHeight="1" x14ac:dyDescent="0.2">
      <c r="A258" s="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c r="AR258" s="17"/>
      <c r="AS258" s="17"/>
      <c r="AT258" s="17"/>
      <c r="AU258" s="17"/>
      <c r="AV258" s="17"/>
      <c r="AW258" s="17"/>
      <c r="AX258" s="17"/>
      <c r="AY258" s="17"/>
      <c r="AZ258" s="85"/>
      <c r="BA258" s="85"/>
      <c r="BB258" s="85"/>
      <c r="BC258" s="85"/>
      <c r="BD258" s="17"/>
      <c r="BE258" s="17"/>
      <c r="BF258" s="17"/>
      <c r="BG258" s="89" t="s">
        <v>789</v>
      </c>
      <c r="BH258" s="89"/>
      <c r="BI258" s="89"/>
      <c r="BJ258" s="89"/>
      <c r="BK258" s="17"/>
      <c r="BL258" s="17"/>
      <c r="BM258" s="17"/>
      <c r="BN258" s="17"/>
      <c r="BO258" s="17"/>
      <c r="BP258" s="17"/>
      <c r="BQ258" s="17"/>
      <c r="BR258" s="17"/>
      <c r="BS258" s="7"/>
    </row>
    <row r="259" spans="1:76" ht="21.75" customHeight="1" x14ac:dyDescent="0.2">
      <c r="A259" s="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c r="AR259" s="17"/>
      <c r="AS259" s="17"/>
      <c r="AT259" s="17"/>
      <c r="AU259" s="17"/>
      <c r="AV259" s="17"/>
      <c r="AW259" s="17"/>
      <c r="AX259" s="17"/>
      <c r="AY259" s="17"/>
      <c r="AZ259" s="17"/>
      <c r="BA259" s="17"/>
      <c r="BB259" s="17"/>
      <c r="BC259" s="17"/>
      <c r="BD259" s="17"/>
      <c r="BE259" s="17"/>
      <c r="BF259" s="17"/>
      <c r="BG259" s="17"/>
      <c r="BH259" s="17"/>
      <c r="BI259" s="17"/>
      <c r="BJ259" s="17"/>
      <c r="BK259" s="17"/>
      <c r="BL259" s="17"/>
      <c r="BM259" s="17"/>
      <c r="BN259" s="17"/>
      <c r="BO259" s="17"/>
      <c r="BP259" s="17"/>
      <c r="BQ259" s="17"/>
      <c r="BR259" s="17"/>
      <c r="BS259" s="7"/>
    </row>
    <row r="260" spans="1:76" ht="21.75" customHeight="1" x14ac:dyDescent="0.2">
      <c r="A260" s="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17"/>
      <c r="BG260" s="17"/>
      <c r="BH260" s="17"/>
      <c r="BI260" s="17"/>
      <c r="BJ260" s="17"/>
      <c r="BK260" s="17"/>
      <c r="BL260" s="17"/>
      <c r="BM260" s="17"/>
      <c r="BN260" s="17"/>
      <c r="BO260" s="17"/>
      <c r="BP260" s="17"/>
      <c r="BQ260" s="17"/>
      <c r="BR260" s="17"/>
      <c r="BS260" s="7"/>
    </row>
    <row r="261" spans="1:76" ht="21.75" customHeight="1" x14ac:dyDescent="0.2">
      <c r="A261" s="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c r="AR261" s="17"/>
      <c r="AS261" s="17"/>
      <c r="AT261" s="17"/>
      <c r="AU261" s="17"/>
      <c r="AV261" s="17"/>
      <c r="AW261" s="17"/>
      <c r="AX261" s="17"/>
      <c r="AY261" s="17"/>
      <c r="AZ261" s="17"/>
      <c r="BA261" s="17"/>
      <c r="BB261" s="17"/>
      <c r="BC261" s="17"/>
      <c r="BD261" s="17"/>
      <c r="BE261" s="17"/>
      <c r="BF261" s="17"/>
      <c r="BG261" s="17"/>
      <c r="BH261" s="17"/>
      <c r="BI261" s="17"/>
      <c r="BJ261" s="17"/>
      <c r="BK261" s="17"/>
      <c r="BL261" s="17"/>
      <c r="BM261" s="17"/>
      <c r="BN261" s="17"/>
      <c r="BO261" s="17"/>
      <c r="BP261" s="17"/>
      <c r="BQ261" s="17"/>
      <c r="BR261" s="17"/>
      <c r="BS261" s="7"/>
    </row>
    <row r="262" spans="1:76" ht="21.75" customHeight="1" x14ac:dyDescent="0.2">
      <c r="A262" s="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c r="AR262" s="17"/>
      <c r="AS262" s="17"/>
      <c r="AT262" s="17"/>
      <c r="AU262" s="17"/>
      <c r="AV262" s="17"/>
      <c r="AW262" s="17"/>
      <c r="AX262" s="17"/>
      <c r="AY262" s="17"/>
      <c r="AZ262" s="17"/>
      <c r="BA262" s="17"/>
      <c r="BB262" s="17"/>
      <c r="BC262" s="17"/>
      <c r="BD262" s="17"/>
      <c r="BE262" s="17"/>
      <c r="BF262" s="17"/>
      <c r="BG262" s="17"/>
      <c r="BH262" s="17"/>
      <c r="BI262" s="17"/>
      <c r="BJ262" s="17"/>
      <c r="BK262" s="17"/>
      <c r="BL262" s="17"/>
      <c r="BM262" s="17"/>
      <c r="BN262" s="17"/>
      <c r="BO262" s="17"/>
      <c r="BP262" s="17"/>
      <c r="BQ262" s="17"/>
      <c r="BR262" s="17"/>
      <c r="BS262" s="7"/>
    </row>
    <row r="263" spans="1:76" ht="21.75" customHeight="1" x14ac:dyDescent="0.2">
      <c r="A263" s="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c r="AR263" s="17"/>
      <c r="AS263" s="17"/>
      <c r="AT263" s="17"/>
      <c r="AU263" s="17"/>
      <c r="AV263" s="17"/>
      <c r="AW263" s="17"/>
      <c r="AX263" s="17"/>
      <c r="AY263" s="17"/>
      <c r="AZ263" s="17"/>
      <c r="BA263" s="17"/>
      <c r="BB263" s="17"/>
      <c r="BC263" s="17"/>
      <c r="BD263" s="17"/>
      <c r="BE263" s="17"/>
      <c r="BF263" s="17"/>
      <c r="BG263" s="17"/>
      <c r="BH263" s="17"/>
      <c r="BI263" s="17"/>
      <c r="BJ263" s="17"/>
      <c r="BK263" s="17"/>
      <c r="BL263" s="17"/>
      <c r="BM263" s="17"/>
      <c r="BN263" s="17"/>
      <c r="BO263" s="17"/>
      <c r="BP263" s="17"/>
      <c r="BQ263" s="17"/>
      <c r="BR263" s="17"/>
      <c r="BS263" s="7"/>
    </row>
    <row r="264" spans="1:76" ht="21.75" customHeight="1" x14ac:dyDescent="0.2">
      <c r="A264" s="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c r="AR264" s="17"/>
      <c r="AS264" s="17"/>
      <c r="AT264" s="17"/>
      <c r="AU264" s="17"/>
      <c r="AV264" s="17"/>
      <c r="AW264" s="17"/>
      <c r="AX264" s="17"/>
      <c r="AY264" s="17"/>
      <c r="AZ264" s="17"/>
      <c r="BA264" s="17"/>
      <c r="BB264" s="17"/>
      <c r="BC264" s="17"/>
      <c r="BD264" s="17"/>
      <c r="BE264" s="17"/>
      <c r="BF264" s="17"/>
      <c r="BG264" s="17"/>
      <c r="BH264" s="17"/>
      <c r="BI264" s="17"/>
      <c r="BJ264" s="17"/>
      <c r="BK264" s="17"/>
      <c r="BL264" s="17"/>
      <c r="BM264" s="17"/>
      <c r="BN264" s="17"/>
      <c r="BO264" s="17"/>
      <c r="BP264" s="17"/>
      <c r="BQ264" s="17"/>
      <c r="BR264" s="17"/>
      <c r="BS264" s="7"/>
    </row>
    <row r="265" spans="1:76" ht="21.75" customHeight="1" x14ac:dyDescent="0.2">
      <c r="A265" s="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c r="AR265" s="17"/>
      <c r="AS265" s="17"/>
      <c r="AT265" s="17"/>
      <c r="AU265" s="17"/>
      <c r="AV265" s="17"/>
      <c r="AW265" s="17"/>
      <c r="AX265" s="17"/>
      <c r="AY265" s="17"/>
      <c r="AZ265" s="17"/>
      <c r="BA265" s="17"/>
      <c r="BB265" s="17"/>
      <c r="BC265" s="17"/>
      <c r="BD265" s="17"/>
      <c r="BE265" s="17"/>
      <c r="BF265" s="17"/>
      <c r="BG265" s="17"/>
      <c r="BH265" s="17"/>
      <c r="BI265" s="17"/>
      <c r="BJ265" s="17"/>
      <c r="BK265" s="17"/>
      <c r="BL265" s="17"/>
      <c r="BM265" s="17"/>
      <c r="BN265" s="17"/>
      <c r="BO265" s="17"/>
      <c r="BP265" s="17"/>
      <c r="BQ265" s="17"/>
      <c r="BR265" s="17"/>
      <c r="BS265" s="7"/>
    </row>
    <row r="266" spans="1:76" ht="21.75" customHeight="1" x14ac:dyDescent="0.2">
      <c r="A266" s="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c r="AR266" s="17"/>
      <c r="AS266" s="17"/>
      <c r="AT266" s="17"/>
      <c r="AU266" s="17"/>
      <c r="AV266" s="17"/>
      <c r="AW266" s="17"/>
      <c r="AX266" s="17"/>
      <c r="AY266" s="17"/>
      <c r="AZ266" s="17"/>
      <c r="BA266" s="17"/>
      <c r="BB266" s="17"/>
      <c r="BC266" s="17"/>
      <c r="BD266" s="17"/>
      <c r="BE266" s="17"/>
      <c r="BF266" s="17"/>
      <c r="BG266" s="17"/>
      <c r="BH266" s="17"/>
      <c r="BI266" s="17"/>
      <c r="BJ266" s="17"/>
      <c r="BK266" s="17"/>
      <c r="BL266" s="17"/>
      <c r="BM266" s="17"/>
      <c r="BN266" s="17"/>
      <c r="BO266" s="17"/>
      <c r="BP266" s="17"/>
      <c r="BQ266" s="17"/>
      <c r="BR266" s="17"/>
      <c r="BS266" s="7"/>
    </row>
    <row r="267" spans="1:76" ht="21.75" customHeight="1" x14ac:dyDescent="0.2">
      <c r="A267" s="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c r="AR267" s="17"/>
      <c r="AS267" s="17"/>
      <c r="AT267" s="17"/>
      <c r="AU267" s="17"/>
      <c r="AV267" s="17"/>
      <c r="AW267" s="17"/>
      <c r="AX267" s="17"/>
      <c r="AY267" s="17"/>
      <c r="AZ267" s="17"/>
      <c r="BA267" s="17"/>
      <c r="BB267" s="17"/>
      <c r="BC267" s="17"/>
      <c r="BD267" s="17"/>
      <c r="BE267" s="17"/>
      <c r="BF267" s="17"/>
      <c r="BG267" s="17"/>
      <c r="BH267" s="17"/>
      <c r="BI267" s="17"/>
      <c r="BJ267" s="17"/>
      <c r="BK267" s="17"/>
      <c r="BL267" s="17"/>
      <c r="BM267" s="17"/>
      <c r="BN267" s="17"/>
      <c r="BO267" s="17"/>
      <c r="BP267" s="17"/>
      <c r="BQ267" s="17"/>
      <c r="BR267" s="17"/>
      <c r="BS267" s="7"/>
    </row>
    <row r="268" spans="1:76" ht="21.75" customHeight="1" x14ac:dyDescent="0.2">
      <c r="A268" s="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c r="AR268" s="17"/>
      <c r="AS268" s="17"/>
      <c r="AT268" s="17"/>
      <c r="AU268" s="17"/>
      <c r="AV268" s="17"/>
      <c r="AW268" s="17"/>
      <c r="AX268" s="17"/>
      <c r="AY268" s="17"/>
      <c r="AZ268" s="17"/>
      <c r="BA268" s="17"/>
      <c r="BB268" s="17"/>
      <c r="BC268" s="17"/>
      <c r="BD268" s="17"/>
      <c r="BE268" s="17"/>
      <c r="BF268" s="17"/>
      <c r="BG268" s="17"/>
      <c r="BH268" s="17"/>
      <c r="BI268" s="17"/>
      <c r="BJ268" s="17"/>
      <c r="BK268" s="17"/>
      <c r="BL268" s="17"/>
      <c r="BM268" s="17"/>
      <c r="BN268" s="17"/>
      <c r="BO268" s="17"/>
      <c r="BP268" s="17"/>
      <c r="BQ268" s="17"/>
      <c r="BR268" s="17"/>
      <c r="BS268" s="7"/>
    </row>
    <row r="269" spans="1:76" ht="21.75" customHeight="1" x14ac:dyDescent="0.2">
      <c r="A269" s="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c r="AR269" s="17"/>
      <c r="AS269" s="17"/>
      <c r="AT269" s="17"/>
      <c r="AU269" s="17"/>
      <c r="AV269" s="17"/>
      <c r="AW269" s="17"/>
      <c r="AX269" s="17"/>
      <c r="AY269" s="17"/>
      <c r="AZ269" s="17"/>
      <c r="BA269" s="17"/>
      <c r="BB269" s="17"/>
      <c r="BC269" s="17"/>
      <c r="BD269" s="17"/>
      <c r="BE269" s="17"/>
      <c r="BF269" s="17"/>
      <c r="BG269" s="17"/>
      <c r="BH269" s="17"/>
      <c r="BI269" s="17"/>
      <c r="BJ269" s="17"/>
      <c r="BK269" s="17"/>
      <c r="BL269" s="17"/>
      <c r="BM269" s="17"/>
      <c r="BN269" s="17"/>
      <c r="BO269" s="17"/>
      <c r="BP269" s="17"/>
      <c r="BQ269" s="17"/>
      <c r="BR269" s="17"/>
      <c r="BS269" s="7"/>
    </row>
    <row r="270" spans="1:76" ht="21.75" customHeight="1" x14ac:dyDescent="0.2">
      <c r="A270" s="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c r="AR270" s="17"/>
      <c r="AS270" s="17"/>
      <c r="AT270" s="17"/>
      <c r="AU270" s="17"/>
      <c r="AV270" s="17"/>
      <c r="AW270" s="17"/>
      <c r="AX270" s="17"/>
      <c r="AY270" s="17"/>
      <c r="AZ270" s="17"/>
      <c r="BA270" s="17"/>
      <c r="BB270" s="17"/>
      <c r="BC270" s="17"/>
      <c r="BD270" s="17"/>
      <c r="BE270" s="17"/>
      <c r="BF270" s="17"/>
      <c r="BG270" s="17"/>
      <c r="BH270" s="17"/>
      <c r="BI270" s="17"/>
      <c r="BJ270" s="17"/>
      <c r="BK270" s="17"/>
      <c r="BL270" s="17"/>
      <c r="BM270" s="17"/>
      <c r="BN270" s="17"/>
      <c r="BO270" s="17"/>
      <c r="BP270" s="17"/>
      <c r="BQ270" s="17"/>
      <c r="BR270" s="17"/>
      <c r="BS270" s="7"/>
    </row>
    <row r="271" spans="1:76" ht="21" customHeight="1" x14ac:dyDescent="0.2">
      <c r="A271" s="81" t="s">
        <v>627</v>
      </c>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c r="AA271" s="81"/>
      <c r="AB271" s="81"/>
      <c r="AC271" s="81"/>
      <c r="AD271" s="81"/>
      <c r="AE271" s="81"/>
      <c r="AF271" s="81"/>
      <c r="AG271" s="81"/>
      <c r="AH271" s="81"/>
      <c r="AI271" s="81"/>
      <c r="AJ271" s="81"/>
      <c r="AK271" s="81"/>
      <c r="AL271" s="81"/>
      <c r="AM271" s="81"/>
      <c r="AN271" s="81"/>
      <c r="AO271" s="81"/>
      <c r="AP271" s="81"/>
      <c r="AQ271" s="81"/>
      <c r="AR271" s="81"/>
      <c r="AS271" s="81"/>
      <c r="AT271" s="81"/>
      <c r="AU271" s="81"/>
      <c r="AV271" s="81"/>
      <c r="AW271" s="81"/>
      <c r="AX271" s="81"/>
      <c r="AY271" s="81"/>
      <c r="AZ271" s="81"/>
      <c r="BA271" s="81"/>
      <c r="BB271" s="81"/>
      <c r="BC271" s="81"/>
      <c r="BD271" s="81"/>
      <c r="BE271" s="81"/>
      <c r="BF271" s="81"/>
      <c r="BG271" s="81"/>
      <c r="BH271" s="81"/>
      <c r="BI271" s="81"/>
      <c r="BJ271" s="81"/>
      <c r="BK271" s="81"/>
      <c r="BL271" s="81"/>
      <c r="BM271" s="81"/>
      <c r="BN271" s="81"/>
      <c r="BO271" s="81"/>
      <c r="BP271" s="8"/>
      <c r="BQ271" s="8"/>
      <c r="BR271" s="8"/>
      <c r="BS271" s="7"/>
      <c r="BX271">
        <v>595017</v>
      </c>
    </row>
    <row r="272" spans="1:76" ht="17.25" customHeight="1" x14ac:dyDescent="0.25">
      <c r="A272" s="7"/>
      <c r="B272" s="21"/>
      <c r="C272" s="21"/>
      <c r="D272" s="21">
        <v>42736</v>
      </c>
      <c r="E272" s="21" t="s">
        <v>1</v>
      </c>
      <c r="F272" s="21" t="s">
        <v>2</v>
      </c>
      <c r="G272" s="21" t="s">
        <v>3</v>
      </c>
      <c r="H272" s="21" t="s">
        <v>4</v>
      </c>
      <c r="I272" s="21" t="s">
        <v>5</v>
      </c>
      <c r="J272" s="21" t="s">
        <v>6</v>
      </c>
      <c r="K272" s="21" t="s">
        <v>7</v>
      </c>
      <c r="L272" s="21" t="s">
        <v>8</v>
      </c>
      <c r="M272" s="21" t="s">
        <v>9</v>
      </c>
      <c r="N272" s="21" t="s">
        <v>10</v>
      </c>
      <c r="O272" s="21" t="s">
        <v>11</v>
      </c>
      <c r="P272" s="21" t="s">
        <v>0</v>
      </c>
      <c r="Q272" s="21" t="s">
        <v>1</v>
      </c>
      <c r="R272" s="21" t="s">
        <v>2</v>
      </c>
      <c r="S272" s="21" t="s">
        <v>3</v>
      </c>
      <c r="T272" s="21" t="s">
        <v>4</v>
      </c>
      <c r="U272" s="21" t="s">
        <v>5</v>
      </c>
      <c r="V272" s="21" t="s">
        <v>50</v>
      </c>
      <c r="W272" s="21" t="s">
        <v>7</v>
      </c>
      <c r="X272" s="21" t="s">
        <v>8</v>
      </c>
      <c r="Y272" s="21" t="s">
        <v>9</v>
      </c>
      <c r="Z272" s="21" t="s">
        <v>10</v>
      </c>
      <c r="AA272" s="21" t="s">
        <v>11</v>
      </c>
      <c r="AB272" s="21" t="s">
        <v>0</v>
      </c>
      <c r="AC272" s="21" t="s">
        <v>1</v>
      </c>
      <c r="AD272" s="21" t="s">
        <v>2</v>
      </c>
      <c r="AE272" s="21" t="s">
        <v>3</v>
      </c>
      <c r="AF272" s="21" t="s">
        <v>4</v>
      </c>
      <c r="AG272" s="21" t="s">
        <v>5</v>
      </c>
      <c r="AH272" s="21" t="s">
        <v>6</v>
      </c>
      <c r="AI272" s="21" t="s">
        <v>7</v>
      </c>
      <c r="AJ272" s="21" t="s">
        <v>8</v>
      </c>
      <c r="AK272" s="21" t="s">
        <v>9</v>
      </c>
      <c r="AL272" s="21" t="s">
        <v>10</v>
      </c>
      <c r="AM272" s="21" t="s">
        <v>11</v>
      </c>
      <c r="AN272" s="21" t="s">
        <v>0</v>
      </c>
      <c r="AO272" s="21" t="s">
        <v>1</v>
      </c>
      <c r="AP272" s="21" t="s">
        <v>2</v>
      </c>
      <c r="AQ272" s="21" t="s">
        <v>3</v>
      </c>
      <c r="AR272" s="21" t="s">
        <v>4</v>
      </c>
      <c r="AS272" s="21" t="s">
        <v>38</v>
      </c>
      <c r="AT272" s="21" t="s">
        <v>50</v>
      </c>
      <c r="AU272" s="21" t="s">
        <v>7</v>
      </c>
      <c r="AV272" s="21" t="s">
        <v>8</v>
      </c>
      <c r="AW272" s="21" t="s">
        <v>9</v>
      </c>
      <c r="AX272" s="22">
        <v>44501</v>
      </c>
      <c r="AY272" s="23" t="s">
        <v>11</v>
      </c>
      <c r="AZ272" s="22">
        <v>44562</v>
      </c>
      <c r="BA272" s="23" t="s">
        <v>1</v>
      </c>
      <c r="BB272" s="23" t="s">
        <v>2</v>
      </c>
      <c r="BC272" s="23" t="s">
        <v>3</v>
      </c>
      <c r="BD272" s="23" t="s">
        <v>4</v>
      </c>
      <c r="BE272" s="23" t="s">
        <v>5</v>
      </c>
      <c r="BF272" s="23" t="s">
        <v>6</v>
      </c>
      <c r="BG272" s="23" t="s">
        <v>7</v>
      </c>
      <c r="BH272" s="23" t="s">
        <v>8</v>
      </c>
      <c r="BI272" s="23" t="s">
        <v>9</v>
      </c>
      <c r="BJ272" s="23" t="s">
        <v>10</v>
      </c>
      <c r="BK272" s="23" t="s">
        <v>11</v>
      </c>
      <c r="BL272" s="22">
        <v>44927</v>
      </c>
      <c r="BM272" s="23" t="s">
        <v>1</v>
      </c>
      <c r="BN272" s="23" t="s">
        <v>2</v>
      </c>
      <c r="BO272" s="23" t="s">
        <v>3</v>
      </c>
      <c r="BP272" s="23" t="s">
        <v>4</v>
      </c>
      <c r="BQ272" s="23" t="s">
        <v>5</v>
      </c>
      <c r="BR272" s="23" t="s">
        <v>6</v>
      </c>
      <c r="BS272" s="7"/>
    </row>
    <row r="273" spans="1:140" ht="18.75" customHeight="1" x14ac:dyDescent="0.25">
      <c r="A273" s="7"/>
      <c r="B273" s="9" t="s">
        <v>411</v>
      </c>
      <c r="C273" s="9"/>
      <c r="D273" s="9"/>
      <c r="E273" s="9"/>
      <c r="F273" s="9"/>
      <c r="G273" s="9"/>
      <c r="H273" s="9"/>
      <c r="I273" s="9"/>
      <c r="J273" s="9"/>
      <c r="K273" s="9"/>
      <c r="L273" s="9"/>
      <c r="M273" s="9"/>
      <c r="N273" s="9"/>
      <c r="O273" s="9"/>
      <c r="P273" s="9"/>
      <c r="Q273" s="9"/>
      <c r="R273" s="9"/>
      <c r="S273" s="9"/>
      <c r="T273" s="9"/>
      <c r="U273" s="9"/>
      <c r="V273" s="9"/>
      <c r="W273" s="9"/>
      <c r="X273" s="9"/>
      <c r="Y273" s="9"/>
      <c r="Z273" s="9"/>
      <c r="AA273" s="9"/>
      <c r="AB273" s="9"/>
      <c r="AC273" s="9"/>
      <c r="AD273" s="9"/>
      <c r="AE273" s="9"/>
      <c r="AF273" s="9"/>
      <c r="AG273" s="9"/>
      <c r="AH273" s="9"/>
      <c r="AI273" s="9"/>
      <c r="AJ273" s="9"/>
      <c r="AK273" s="9"/>
      <c r="AL273" s="9"/>
      <c r="AM273" s="9"/>
      <c r="AN273" s="9"/>
      <c r="AO273" s="9"/>
      <c r="AP273" s="9"/>
      <c r="AQ273" s="9"/>
      <c r="AR273" s="9"/>
      <c r="AS273" s="9"/>
      <c r="AT273" s="9"/>
      <c r="AU273" s="9"/>
      <c r="AV273" s="9"/>
      <c r="AW273" s="9"/>
      <c r="AX273" s="29"/>
      <c r="AY273" s="29"/>
      <c r="AZ273" s="29"/>
      <c r="BA273" s="29"/>
      <c r="BB273" s="29"/>
      <c r="BC273" s="29"/>
      <c r="BD273" s="29"/>
      <c r="BE273" s="29"/>
      <c r="BF273" s="29"/>
      <c r="BG273" s="29"/>
      <c r="BH273" s="29"/>
      <c r="BI273" s="29"/>
      <c r="BJ273" s="29"/>
      <c r="BK273" s="29"/>
      <c r="BL273" s="29"/>
      <c r="BM273" s="29"/>
      <c r="BN273" s="29"/>
      <c r="BO273" s="29"/>
      <c r="BP273" s="29"/>
      <c r="BQ273" s="29"/>
      <c r="BR273" s="29"/>
      <c r="BS273" s="7"/>
      <c r="BU273">
        <f>SUM(AH274:AH276)</f>
        <v>818</v>
      </c>
      <c r="BV273">
        <f>SUM(AM274:AM276)</f>
        <v>770.12890000000004</v>
      </c>
    </row>
    <row r="274" spans="1:140" ht="18.75" customHeight="1" x14ac:dyDescent="0.25">
      <c r="A274" s="7"/>
      <c r="B274" s="12"/>
      <c r="C274" s="13" t="s">
        <v>412</v>
      </c>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v>615.173</v>
      </c>
      <c r="AC274" s="12">
        <v>595.29</v>
      </c>
      <c r="AD274" s="12">
        <v>630.39</v>
      </c>
      <c r="AE274" s="12">
        <v>575.48599999999999</v>
      </c>
      <c r="AF274" s="12">
        <v>597.4</v>
      </c>
      <c r="AG274" s="12">
        <v>595.29999999999995</v>
      </c>
      <c r="AH274" s="12">
        <v>615</v>
      </c>
      <c r="AI274" s="12">
        <v>599</v>
      </c>
      <c r="AJ274" s="12">
        <v>565</v>
      </c>
      <c r="AK274" s="12">
        <v>565</v>
      </c>
      <c r="AL274" s="12">
        <v>564</v>
      </c>
      <c r="AM274" s="12">
        <v>581.12890000000004</v>
      </c>
      <c r="AN274" s="12">
        <v>596</v>
      </c>
      <c r="AO274" s="12">
        <v>546</v>
      </c>
      <c r="AP274" s="12">
        <v>598.33299999999997</v>
      </c>
      <c r="AQ274" s="12">
        <v>618</v>
      </c>
      <c r="AR274" s="12">
        <v>595.01700000000005</v>
      </c>
      <c r="AS274" s="12">
        <v>566.43499999999995</v>
      </c>
      <c r="AT274" s="12">
        <v>569.49</v>
      </c>
      <c r="AU274" s="12">
        <v>614</v>
      </c>
      <c r="AV274" s="12">
        <v>603</v>
      </c>
      <c r="AW274" s="12">
        <v>615</v>
      </c>
      <c r="AX274" s="15">
        <v>586</v>
      </c>
      <c r="AY274" s="15">
        <v>611</v>
      </c>
      <c r="AZ274" s="15">
        <v>601.33799999999997</v>
      </c>
      <c r="BA274" s="15">
        <v>552.72699999999998</v>
      </c>
      <c r="BB274" s="15">
        <v>623.58000000000004</v>
      </c>
      <c r="BC274" s="15">
        <v>617.06799999999998</v>
      </c>
      <c r="BD274" s="15">
        <v>610.68100000000004</v>
      </c>
      <c r="BE274" s="15">
        <v>608.90200000000004</v>
      </c>
      <c r="BF274" s="15">
        <v>574.66300000000001</v>
      </c>
      <c r="BG274" s="15">
        <v>626.37400000000002</v>
      </c>
      <c r="BH274" s="15">
        <v>616.16399999999999</v>
      </c>
      <c r="BI274" s="15">
        <v>626.26300000000003</v>
      </c>
      <c r="BJ274" s="15">
        <v>611.27800000000002</v>
      </c>
      <c r="BK274" s="15">
        <v>623.62099999999998</v>
      </c>
      <c r="BL274" s="15">
        <v>643.70899999999995</v>
      </c>
      <c r="BM274" s="15">
        <v>591.27300000000002</v>
      </c>
      <c r="BN274" s="15">
        <v>674.99099999999999</v>
      </c>
      <c r="BO274" s="15">
        <v>635.92200000000003</v>
      </c>
      <c r="BP274" s="15" t="s">
        <v>812</v>
      </c>
      <c r="BQ274" s="15" t="s">
        <v>812</v>
      </c>
      <c r="BR274" s="15" t="s">
        <v>812</v>
      </c>
      <c r="BS274" s="7"/>
      <c r="BU274">
        <f>SUM(AI274:AI276)</f>
        <v>796</v>
      </c>
      <c r="BV274">
        <f>((BX274/BV273)-1)*100</f>
        <v>-1.7334630605344126</v>
      </c>
      <c r="BW274">
        <f>SUM(AR274:AR276)</f>
        <v>789.92399999999998</v>
      </c>
      <c r="BX274">
        <f>SUM(AS274:AS276)</f>
        <v>756.779</v>
      </c>
    </row>
    <row r="275" spans="1:140" ht="18.75" customHeight="1" x14ac:dyDescent="0.25">
      <c r="A275" s="7"/>
      <c r="B275" s="12"/>
      <c r="C275" s="13" t="s">
        <v>413</v>
      </c>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v>166.35499999999999</v>
      </c>
      <c r="AC275" s="12">
        <v>158.06899999999999</v>
      </c>
      <c r="AD275" s="12">
        <v>173.65</v>
      </c>
      <c r="AE275" s="12">
        <v>159.667</v>
      </c>
      <c r="AF275" s="12">
        <v>166.4</v>
      </c>
      <c r="AG275" s="12">
        <v>158.1</v>
      </c>
      <c r="AH275" s="12">
        <v>168</v>
      </c>
      <c r="AI275" s="12">
        <v>173</v>
      </c>
      <c r="AJ275" s="12">
        <v>165</v>
      </c>
      <c r="AK275" s="12">
        <v>163</v>
      </c>
      <c r="AL275" s="12">
        <v>162</v>
      </c>
      <c r="AM275" s="12">
        <v>167</v>
      </c>
      <c r="AN275" s="12">
        <v>169</v>
      </c>
      <c r="AO275" s="12">
        <v>157</v>
      </c>
      <c r="AP275" s="12">
        <v>171.24600000000001</v>
      </c>
      <c r="AQ275" s="12">
        <v>178</v>
      </c>
      <c r="AR275" s="12">
        <v>170.631</v>
      </c>
      <c r="AS275" s="12">
        <v>168</v>
      </c>
      <c r="AT275" s="12">
        <v>174.654</v>
      </c>
      <c r="AU275" s="12">
        <v>202</v>
      </c>
      <c r="AV275" s="12">
        <v>210</v>
      </c>
      <c r="AW275" s="12">
        <v>217</v>
      </c>
      <c r="AX275" s="15">
        <v>217</v>
      </c>
      <c r="AY275" s="15">
        <v>230</v>
      </c>
      <c r="AZ275" s="15">
        <v>247.53800000000001</v>
      </c>
      <c r="BA275" s="15">
        <v>231.23599999999999</v>
      </c>
      <c r="BB275" s="15">
        <v>263.15600000000001</v>
      </c>
      <c r="BC275" s="15">
        <v>270.47199999999998</v>
      </c>
      <c r="BD275" s="15">
        <v>265.13600000000002</v>
      </c>
      <c r="BE275" s="15">
        <v>265.85599999999999</v>
      </c>
      <c r="BF275" s="15">
        <v>259.90300000000002</v>
      </c>
      <c r="BG275" s="15">
        <v>282.73599999999999</v>
      </c>
      <c r="BH275" s="15">
        <v>284.471</v>
      </c>
      <c r="BI275" s="15">
        <v>292.47300000000001</v>
      </c>
      <c r="BJ275" s="15">
        <v>286.60300000000001</v>
      </c>
      <c r="BK275" s="15">
        <v>296.88299999999998</v>
      </c>
      <c r="BL275" s="15">
        <v>306.06400000000002</v>
      </c>
      <c r="BM275" s="15">
        <v>289.79000000000002</v>
      </c>
      <c r="BN275" s="15">
        <v>330.95</v>
      </c>
      <c r="BO275" s="15">
        <v>319.42500000000001</v>
      </c>
      <c r="BP275" s="15" t="s">
        <v>812</v>
      </c>
      <c r="BQ275" s="15" t="s">
        <v>812</v>
      </c>
      <c r="BR275" s="15" t="s">
        <v>812</v>
      </c>
      <c r="BS275" s="7"/>
      <c r="BV275">
        <f>((BV273/BX274)-1)*100</f>
        <v>1.7640420783346267</v>
      </c>
      <c r="BW275" t="e">
        <f>((BX274/#REF!)-1)*100</f>
        <v>#REF!</v>
      </c>
      <c r="BX275">
        <f>((BX274-BW274)/BW274)*100</f>
        <v>-4.1959732835057526</v>
      </c>
      <c r="BY275" s="56">
        <f>SUM(BN274:BN276)</f>
        <v>1031.183</v>
      </c>
      <c r="BZ275" s="56">
        <f>SUM(BO274:BO276)</f>
        <v>980.20799999999997</v>
      </c>
    </row>
    <row r="276" spans="1:140" ht="18.75" customHeight="1" x14ac:dyDescent="0.25">
      <c r="A276" s="7"/>
      <c r="B276" s="12"/>
      <c r="C276" s="13" t="s">
        <v>414</v>
      </c>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v>24.768999999999998</v>
      </c>
      <c r="AC276" s="12">
        <v>22.794</v>
      </c>
      <c r="AD276" s="12">
        <v>24.481000000000002</v>
      </c>
      <c r="AE276" s="12">
        <v>23.547000000000001</v>
      </c>
      <c r="AF276" s="12">
        <v>25</v>
      </c>
      <c r="AG276" s="12">
        <v>22.8</v>
      </c>
      <c r="AH276" s="12">
        <v>35</v>
      </c>
      <c r="AI276" s="12">
        <v>24</v>
      </c>
      <c r="AJ276" s="12">
        <v>23</v>
      </c>
      <c r="AK276" s="12">
        <v>24</v>
      </c>
      <c r="AL276" s="12">
        <v>22</v>
      </c>
      <c r="AM276" s="12">
        <v>22</v>
      </c>
      <c r="AN276" s="12">
        <v>23</v>
      </c>
      <c r="AO276" s="12">
        <v>21</v>
      </c>
      <c r="AP276" s="12">
        <v>23.861000000000001</v>
      </c>
      <c r="AQ276" s="12">
        <v>24</v>
      </c>
      <c r="AR276" s="12">
        <v>24.276</v>
      </c>
      <c r="AS276" s="12">
        <v>22.344000000000001</v>
      </c>
      <c r="AT276" s="12">
        <v>22.539000000000001</v>
      </c>
      <c r="AU276" s="12">
        <v>23</v>
      </c>
      <c r="AV276" s="12">
        <v>24</v>
      </c>
      <c r="AW276" s="12">
        <v>24</v>
      </c>
      <c r="AX276" s="15">
        <v>22</v>
      </c>
      <c r="AY276" s="15">
        <v>22</v>
      </c>
      <c r="AZ276" s="15">
        <v>22.571999999999999</v>
      </c>
      <c r="BA276" s="15">
        <v>20.21</v>
      </c>
      <c r="BB276" s="15">
        <v>23.138000000000002</v>
      </c>
      <c r="BC276" s="15">
        <v>23.192</v>
      </c>
      <c r="BD276" s="15">
        <v>23.016999999999999</v>
      </c>
      <c r="BE276" s="15">
        <v>23.5</v>
      </c>
      <c r="BF276" s="15">
        <v>20.562200000000001</v>
      </c>
      <c r="BG276" s="15">
        <v>22.591999999999999</v>
      </c>
      <c r="BH276" s="15">
        <v>22.782</v>
      </c>
      <c r="BI276" s="15">
        <v>22.658999999999999</v>
      </c>
      <c r="BJ276" s="15">
        <v>22.06</v>
      </c>
      <c r="BK276" s="15">
        <v>22.893000000000001</v>
      </c>
      <c r="BL276" s="15">
        <v>23.689</v>
      </c>
      <c r="BM276" s="15">
        <v>22.206</v>
      </c>
      <c r="BN276" s="15">
        <v>25.242000000000001</v>
      </c>
      <c r="BO276" s="15">
        <v>24.861000000000001</v>
      </c>
      <c r="BP276" s="15" t="s">
        <v>812</v>
      </c>
      <c r="BQ276" s="15" t="s">
        <v>812</v>
      </c>
      <c r="BR276" s="15" t="s">
        <v>812</v>
      </c>
      <c r="BS276" s="7"/>
      <c r="BU276">
        <f>SUM(AJ274:AJ276)</f>
        <v>753</v>
      </c>
    </row>
    <row r="277" spans="1:140" ht="18.75" customHeight="1" x14ac:dyDescent="0.25">
      <c r="A277" s="7"/>
      <c r="B277" s="12"/>
      <c r="C277" s="13" t="s">
        <v>410</v>
      </c>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v>18159</v>
      </c>
      <c r="AC277" s="12">
        <v>21344</v>
      </c>
      <c r="AD277" s="12">
        <v>22376.399079999999</v>
      </c>
      <c r="AE277" s="12">
        <v>27681.860790000002</v>
      </c>
      <c r="AF277" s="12">
        <v>24591.709210000001</v>
      </c>
      <c r="AG277" s="12">
        <v>22962.5101</v>
      </c>
      <c r="AH277" s="12">
        <v>24080.659630000002</v>
      </c>
      <c r="AI277" s="12">
        <v>18758.64</v>
      </c>
      <c r="AJ277" s="12">
        <v>17533.29091</v>
      </c>
      <c r="AK277" s="12">
        <v>17640.278589999998</v>
      </c>
      <c r="AL277" s="12">
        <v>17366.641889999999</v>
      </c>
      <c r="AM277" s="12">
        <v>17801.986000000001</v>
      </c>
      <c r="AN277" s="12" t="s">
        <v>12</v>
      </c>
      <c r="AO277" s="12" t="s">
        <v>12</v>
      </c>
      <c r="AP277" s="12" t="s">
        <v>12</v>
      </c>
      <c r="AQ277" s="12" t="s">
        <v>12</v>
      </c>
      <c r="AR277" s="12" t="s">
        <v>12</v>
      </c>
      <c r="AS277" s="12" t="s">
        <v>12</v>
      </c>
      <c r="AT277" s="12" t="s">
        <v>12</v>
      </c>
      <c r="AU277" s="12" t="s">
        <v>12</v>
      </c>
      <c r="AV277" s="12" t="s">
        <v>12</v>
      </c>
      <c r="AW277" s="12" t="s">
        <v>12</v>
      </c>
      <c r="AX277" s="15" t="s">
        <v>12</v>
      </c>
      <c r="AY277" s="15" t="s">
        <v>12</v>
      </c>
      <c r="AZ277" s="15">
        <v>30201.584999999999</v>
      </c>
      <c r="BA277" s="15">
        <v>34399.660950000005</v>
      </c>
      <c r="BB277" s="15">
        <v>36029.908200000005</v>
      </c>
      <c r="BC277" s="15">
        <v>41791.571000000004</v>
      </c>
      <c r="BD277" s="15">
        <v>42150.216</v>
      </c>
      <c r="BE277" s="15">
        <v>39276.406000000003</v>
      </c>
      <c r="BF277" s="15">
        <v>41379.944840000004</v>
      </c>
      <c r="BG277" s="15">
        <v>43993.442999999999</v>
      </c>
      <c r="BH277" s="15">
        <v>44287.396000000001</v>
      </c>
      <c r="BI277" s="15">
        <v>43706.951000000001</v>
      </c>
      <c r="BJ277" s="15">
        <v>47331.274799999999</v>
      </c>
      <c r="BK277" s="15">
        <v>43684</v>
      </c>
      <c r="BL277" s="15" t="s">
        <v>812</v>
      </c>
      <c r="BM277" s="15" t="s">
        <v>812</v>
      </c>
      <c r="BN277" s="15" t="s">
        <v>812</v>
      </c>
      <c r="BO277" s="15" t="s">
        <v>812</v>
      </c>
      <c r="BP277" s="15" t="s">
        <v>812</v>
      </c>
      <c r="BQ277" s="15" t="s">
        <v>812</v>
      </c>
      <c r="BR277" s="15" t="s">
        <v>812</v>
      </c>
      <c r="BS277" s="7"/>
      <c r="BU277">
        <f>((BU276/BU274)-1)*100</f>
        <v>-5.4020100502512598</v>
      </c>
      <c r="BX277">
        <v>24276</v>
      </c>
    </row>
    <row r="278" spans="1:140" ht="18.75" customHeight="1" x14ac:dyDescent="0.25">
      <c r="A278" s="7"/>
      <c r="B278" s="9" t="s">
        <v>415</v>
      </c>
      <c r="C278" s="9"/>
      <c r="D278" s="9"/>
      <c r="E278" s="9"/>
      <c r="F278" s="9"/>
      <c r="G278" s="9"/>
      <c r="H278" s="9"/>
      <c r="I278" s="9"/>
      <c r="J278" s="9"/>
      <c r="K278" s="9"/>
      <c r="L278" s="9"/>
      <c r="M278" s="9"/>
      <c r="N278" s="9"/>
      <c r="O278" s="9"/>
      <c r="P278" s="9"/>
      <c r="Q278" s="9"/>
      <c r="R278" s="9"/>
      <c r="S278" s="9"/>
      <c r="T278" s="9"/>
      <c r="U278" s="9"/>
      <c r="V278" s="9"/>
      <c r="W278" s="9"/>
      <c r="X278" s="9"/>
      <c r="Y278" s="9"/>
      <c r="Z278" s="9"/>
      <c r="AA278" s="9"/>
      <c r="AB278" s="9"/>
      <c r="AC278" s="9"/>
      <c r="AD278" s="9"/>
      <c r="AE278" s="9"/>
      <c r="AF278" s="9"/>
      <c r="AG278" s="9"/>
      <c r="AH278" s="9"/>
      <c r="AI278" s="9"/>
      <c r="AJ278" s="9"/>
      <c r="AK278" s="9"/>
      <c r="AL278" s="9"/>
      <c r="AM278" s="9"/>
      <c r="AN278" s="9"/>
      <c r="AO278" s="9"/>
      <c r="AP278" s="9"/>
      <c r="AQ278" s="9"/>
      <c r="AR278" s="9"/>
      <c r="AS278" s="9"/>
      <c r="AT278" s="9"/>
      <c r="AU278" s="9"/>
      <c r="AV278" s="9"/>
      <c r="AW278" s="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7"/>
      <c r="BX278">
        <v>170631</v>
      </c>
    </row>
    <row r="279" spans="1:140" ht="18.75" customHeight="1" x14ac:dyDescent="0.25">
      <c r="A279" s="7"/>
      <c r="B279" s="12"/>
      <c r="C279" s="13" t="s">
        <v>416</v>
      </c>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v>32945.322</v>
      </c>
      <c r="AC279" s="12">
        <v>32847.474999999999</v>
      </c>
      <c r="AD279" s="12">
        <v>35232.966</v>
      </c>
      <c r="AE279" s="12">
        <v>31739.579000000002</v>
      </c>
      <c r="AF279" s="12">
        <v>30718.116000000002</v>
      </c>
      <c r="AG279" s="12">
        <v>30850.368999999999</v>
      </c>
      <c r="AH279" s="12">
        <v>31298.983</v>
      </c>
      <c r="AI279" s="12">
        <v>31733.659</v>
      </c>
      <c r="AJ279" s="12">
        <v>29687.73</v>
      </c>
      <c r="AK279" s="12">
        <v>30965.942999999999</v>
      </c>
      <c r="AL279" s="12">
        <v>30029.3</v>
      </c>
      <c r="AM279" s="12">
        <v>30643.863000000001</v>
      </c>
      <c r="AN279" s="12">
        <v>30812.743999999999</v>
      </c>
      <c r="AO279" s="12">
        <v>29658.034</v>
      </c>
      <c r="AP279" s="12">
        <v>33060.682000000001</v>
      </c>
      <c r="AQ279" s="12">
        <v>35401.663999999997</v>
      </c>
      <c r="AR279" s="12">
        <v>33975.980000000003</v>
      </c>
      <c r="AS279" s="12">
        <v>33372.798999999999</v>
      </c>
      <c r="AT279" s="12">
        <v>29059.243999999999</v>
      </c>
      <c r="AU279" s="12">
        <v>15236.28</v>
      </c>
      <c r="AV279" s="12">
        <v>15833.334000000001</v>
      </c>
      <c r="AW279" s="12">
        <v>16380.874</v>
      </c>
      <c r="AX279" s="15">
        <v>15353.856</v>
      </c>
      <c r="AY279" s="15">
        <v>18243.341</v>
      </c>
      <c r="AZ279" s="15">
        <v>18358.57</v>
      </c>
      <c r="BA279" s="15">
        <v>17891.617999999999</v>
      </c>
      <c r="BB279" s="15">
        <v>22289.43</v>
      </c>
      <c r="BC279" s="15">
        <v>24747.748</v>
      </c>
      <c r="BD279" s="15">
        <v>21262.386999999999</v>
      </c>
      <c r="BE279" s="15">
        <v>21799.356</v>
      </c>
      <c r="BF279" s="15">
        <v>17111.849999999999</v>
      </c>
      <c r="BG279" s="15">
        <v>18807.541000000001</v>
      </c>
      <c r="BH279" s="15">
        <v>18863.174999999999</v>
      </c>
      <c r="BI279" s="15">
        <v>19120.457999999999</v>
      </c>
      <c r="BJ279" s="15">
        <v>19966.508000000002</v>
      </c>
      <c r="BK279" s="15">
        <v>19567.069</v>
      </c>
      <c r="BL279" s="15">
        <v>22067.617200000001</v>
      </c>
      <c r="BM279" s="15">
        <v>23655.916499999999</v>
      </c>
      <c r="BN279" s="15">
        <v>28372.385699999999</v>
      </c>
      <c r="BO279" s="15" t="s">
        <v>812</v>
      </c>
      <c r="BP279" s="15" t="s">
        <v>812</v>
      </c>
      <c r="BQ279" s="15" t="s">
        <v>812</v>
      </c>
      <c r="BR279" s="15" t="s">
        <v>812</v>
      </c>
      <c r="BS279" s="7"/>
      <c r="BU279">
        <f>SUM(AH279:AH281)</f>
        <v>39909.633000000002</v>
      </c>
      <c r="BV279">
        <f>((BU279/BU280)-1)*100</f>
        <v>0.94467225004684074</v>
      </c>
      <c r="BW279">
        <f>SUM(AQ279:AQ281)</f>
        <v>45781.070999999996</v>
      </c>
      <c r="BX279">
        <f>SUM(AR279:AR281)</f>
        <v>44202.750000000007</v>
      </c>
      <c r="BZ279" s="56">
        <f>SUM(BN279:BN281)</f>
        <v>57965.218569999997</v>
      </c>
    </row>
    <row r="280" spans="1:140" ht="18.75" customHeight="1" x14ac:dyDescent="0.25">
      <c r="A280" s="7"/>
      <c r="B280" s="12"/>
      <c r="C280" s="13" t="s">
        <v>417</v>
      </c>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v>7232.44</v>
      </c>
      <c r="AC280" s="12">
        <v>7273.3329999999996</v>
      </c>
      <c r="AD280" s="12">
        <v>8108.4390000000003</v>
      </c>
      <c r="AE280" s="12">
        <v>7665.143</v>
      </c>
      <c r="AF280" s="12">
        <v>7557.4009999999998</v>
      </c>
      <c r="AG280" s="12">
        <v>7469.7669999999998</v>
      </c>
      <c r="AH280" s="12">
        <v>7404.33</v>
      </c>
      <c r="AI280" s="12">
        <v>7807.2460000000001</v>
      </c>
      <c r="AJ280" s="12">
        <v>7245.0379999999996</v>
      </c>
      <c r="AK280" s="12">
        <v>7575.7709999999997</v>
      </c>
      <c r="AL280" s="12">
        <v>7336.3760000000002</v>
      </c>
      <c r="AM280" s="12">
        <v>7654.5559999999996</v>
      </c>
      <c r="AN280" s="12">
        <v>7702.0770000000002</v>
      </c>
      <c r="AO280" s="12">
        <v>7530.7349999999997</v>
      </c>
      <c r="AP280" s="12">
        <v>8375.8389999999999</v>
      </c>
      <c r="AQ280" s="12">
        <v>9061.4770000000008</v>
      </c>
      <c r="AR280" s="12">
        <v>8940.3960000000006</v>
      </c>
      <c r="AS280" s="12">
        <v>8533.7780000000002</v>
      </c>
      <c r="AT280" s="12">
        <v>11572.788</v>
      </c>
      <c r="AU280" s="12">
        <v>27819.671999999999</v>
      </c>
      <c r="AV280" s="12">
        <v>27007.24</v>
      </c>
      <c r="AW280" s="12">
        <v>27643.591</v>
      </c>
      <c r="AX280" s="15">
        <v>25487.155999999999</v>
      </c>
      <c r="AY280" s="15">
        <v>26377.805</v>
      </c>
      <c r="AZ280" s="15">
        <v>25402.077000000001</v>
      </c>
      <c r="BA280" s="15">
        <v>23829.429</v>
      </c>
      <c r="BB280" s="15">
        <v>26451.996999999999</v>
      </c>
      <c r="BC280" s="15">
        <v>25119.915000000001</v>
      </c>
      <c r="BD280" s="15">
        <v>26612.749</v>
      </c>
      <c r="BE280" s="15">
        <v>25817.927</v>
      </c>
      <c r="BF280" s="15">
        <v>26389.291000000001</v>
      </c>
      <c r="BG280" s="15">
        <v>27728.404999999999</v>
      </c>
      <c r="BH280" s="15">
        <v>25927.74</v>
      </c>
      <c r="BI280" s="15">
        <v>28684.53946</v>
      </c>
      <c r="BJ280" s="15">
        <v>27598.686740000001</v>
      </c>
      <c r="BK280" s="15">
        <v>28233.060219999999</v>
      </c>
      <c r="BL280" s="15">
        <v>26782.103789999997</v>
      </c>
      <c r="BM280" s="15">
        <v>24252.391660000001</v>
      </c>
      <c r="BN280" s="15">
        <v>28321.89387</v>
      </c>
      <c r="BO280" s="15" t="s">
        <v>812</v>
      </c>
      <c r="BP280" s="15" t="s">
        <v>812</v>
      </c>
      <c r="BQ280" s="15" t="s">
        <v>812</v>
      </c>
      <c r="BR280" s="15" t="s">
        <v>812</v>
      </c>
      <c r="BS280" s="7"/>
      <c r="BU280">
        <f>SUM(AG279:AG281)</f>
        <v>39536.146000000001</v>
      </c>
      <c r="BW280" t="e">
        <f>((BX279/#REF!)-1)*100</f>
        <v>#REF!</v>
      </c>
      <c r="BX280">
        <f>((BX279-BW279)/BW279)*100</f>
        <v>-3.4475405785067568</v>
      </c>
    </row>
    <row r="281" spans="1:140" ht="18.75" customHeight="1" x14ac:dyDescent="0.25">
      <c r="A281" s="7"/>
      <c r="B281" s="12"/>
      <c r="C281" s="13" t="s">
        <v>418</v>
      </c>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v>1166.71</v>
      </c>
      <c r="AC281" s="12">
        <v>1168.05</v>
      </c>
      <c r="AD281" s="12">
        <v>1276.1099999999999</v>
      </c>
      <c r="AE281" s="12">
        <v>1261.1300000000001</v>
      </c>
      <c r="AF281" s="12">
        <v>1282.71</v>
      </c>
      <c r="AG281" s="12">
        <v>1216.01</v>
      </c>
      <c r="AH281" s="12">
        <v>1206.32</v>
      </c>
      <c r="AI281" s="12">
        <v>1236.1500000000001</v>
      </c>
      <c r="AJ281" s="12">
        <v>1124.98</v>
      </c>
      <c r="AK281" s="12">
        <v>1148.8</v>
      </c>
      <c r="AL281" s="12">
        <v>1108.518</v>
      </c>
      <c r="AM281" s="12">
        <v>1107.4069999999999</v>
      </c>
      <c r="AN281" s="12">
        <v>1110.164</v>
      </c>
      <c r="AO281" s="12">
        <v>1094.44</v>
      </c>
      <c r="AP281" s="12">
        <v>1210.6020000000001</v>
      </c>
      <c r="AQ281" s="12">
        <v>1317.93</v>
      </c>
      <c r="AR281" s="12">
        <v>1286.374</v>
      </c>
      <c r="AS281" s="12">
        <v>1243.7650000000001</v>
      </c>
      <c r="AT281" s="12">
        <v>1185.8900000000001</v>
      </c>
      <c r="AU281" s="12">
        <v>1208.4570000000001</v>
      </c>
      <c r="AV281" s="12">
        <v>1180.79</v>
      </c>
      <c r="AW281" s="12">
        <v>1200.915</v>
      </c>
      <c r="AX281" s="15">
        <v>1071.5239999999999</v>
      </c>
      <c r="AY281" s="15">
        <v>1082.3420000000001</v>
      </c>
      <c r="AZ281" s="15">
        <v>1119.7370000000001</v>
      </c>
      <c r="BA281" s="15" t="s">
        <v>812</v>
      </c>
      <c r="BB281" s="15" t="s">
        <v>812</v>
      </c>
      <c r="BC281" s="15">
        <v>1292.6089999999999</v>
      </c>
      <c r="BD281" s="15">
        <v>1247.6199999999999</v>
      </c>
      <c r="BE281" s="15">
        <v>1130.7460000000001</v>
      </c>
      <c r="BF281" s="15">
        <v>983.34</v>
      </c>
      <c r="BG281" s="15">
        <v>1024.5709999999999</v>
      </c>
      <c r="BH281" s="15">
        <v>989.18</v>
      </c>
      <c r="BI281" s="15">
        <v>1027.6610000000001</v>
      </c>
      <c r="BJ281" s="15">
        <v>1015.444</v>
      </c>
      <c r="BK281" s="15">
        <v>1046.617</v>
      </c>
      <c r="BL281" s="15">
        <v>1098.627</v>
      </c>
      <c r="BM281" s="15">
        <v>1067.105</v>
      </c>
      <c r="BN281" s="15">
        <v>1270.9390000000001</v>
      </c>
      <c r="BO281" s="15" t="s">
        <v>812</v>
      </c>
      <c r="BP281" s="15" t="s">
        <v>812</v>
      </c>
      <c r="BQ281" s="15" t="s">
        <v>812</v>
      </c>
      <c r="BR281" s="15" t="s">
        <v>812</v>
      </c>
      <c r="BS281" s="7"/>
      <c r="BU281">
        <f>((AK279/AJ279)-1)</f>
        <v>4.305526222449485E-2</v>
      </c>
    </row>
    <row r="282" spans="1:140" ht="18.75" customHeight="1" x14ac:dyDescent="0.25">
      <c r="A282" s="7"/>
      <c r="B282" s="12"/>
      <c r="C282" s="13" t="s">
        <v>419</v>
      </c>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v>26088.254294999999</v>
      </c>
      <c r="AC282" s="12">
        <v>26496.898503100001</v>
      </c>
      <c r="AD282" s="12">
        <v>29524.545170999998</v>
      </c>
      <c r="AE282" s="12">
        <v>30578.030975661099</v>
      </c>
      <c r="AF282" s="12">
        <v>29649.01911321879</v>
      </c>
      <c r="AG282" s="12">
        <v>29511.641775442833</v>
      </c>
      <c r="AH282" s="12">
        <v>28412.823559999993</v>
      </c>
      <c r="AI282" s="12">
        <v>29457.157360500009</v>
      </c>
      <c r="AJ282" s="12">
        <v>28151.192140449995</v>
      </c>
      <c r="AK282" s="12">
        <v>29507.809949499999</v>
      </c>
      <c r="AL282" s="12">
        <v>27329.442072000002</v>
      </c>
      <c r="AM282" s="12">
        <v>28946.692563700002</v>
      </c>
      <c r="AN282" s="12" t="s">
        <v>12</v>
      </c>
      <c r="AO282" s="12" t="s">
        <v>12</v>
      </c>
      <c r="AP282" s="12" t="s">
        <v>12</v>
      </c>
      <c r="AQ282" s="12" t="s">
        <v>12</v>
      </c>
      <c r="AR282" s="12" t="s">
        <v>12</v>
      </c>
      <c r="AS282" s="12" t="s">
        <v>12</v>
      </c>
      <c r="AT282" s="12" t="s">
        <v>12</v>
      </c>
      <c r="AU282" s="12" t="s">
        <v>12</v>
      </c>
      <c r="AV282" s="12" t="s">
        <v>12</v>
      </c>
      <c r="AW282" s="12" t="s">
        <v>12</v>
      </c>
      <c r="AX282" s="15" t="s">
        <v>812</v>
      </c>
      <c r="AY282" s="15" t="s">
        <v>812</v>
      </c>
      <c r="AZ282" s="15">
        <v>30579.965889034207</v>
      </c>
      <c r="BA282" s="15">
        <v>30283.09014</v>
      </c>
      <c r="BB282" s="15">
        <v>36117.855236599993</v>
      </c>
      <c r="BC282" s="15">
        <v>39505.075600000011</v>
      </c>
      <c r="BD282" s="15">
        <v>35048.254439999997</v>
      </c>
      <c r="BE282" s="15">
        <v>33644.001529999994</v>
      </c>
      <c r="BF282" s="15">
        <v>30691.588170000003</v>
      </c>
      <c r="BG282" s="15">
        <v>30882.290780000007</v>
      </c>
      <c r="BH282" s="15">
        <v>31686.235120999998</v>
      </c>
      <c r="BI282" s="15">
        <v>31348.718109999994</v>
      </c>
      <c r="BJ282" s="15">
        <v>32066.834033000003</v>
      </c>
      <c r="BK282" s="15">
        <v>31973</v>
      </c>
      <c r="BL282" s="15" t="s">
        <v>812</v>
      </c>
      <c r="BM282" s="15" t="s">
        <v>812</v>
      </c>
      <c r="BN282" s="15" t="s">
        <v>812</v>
      </c>
      <c r="BO282" s="15" t="s">
        <v>812</v>
      </c>
      <c r="BP282" s="15" t="s">
        <v>812</v>
      </c>
      <c r="BQ282" s="15" t="s">
        <v>812</v>
      </c>
      <c r="BR282" s="15" t="s">
        <v>812</v>
      </c>
      <c r="BS282" s="7"/>
      <c r="BW282" t="e">
        <f>((AP282/AO282)-1)*100</f>
        <v>#VALUE!</v>
      </c>
    </row>
    <row r="283" spans="1:140" s="27" customFormat="1" ht="46.5" hidden="1" customHeight="1" x14ac:dyDescent="0.2">
      <c r="A283" s="26"/>
      <c r="B283" s="87" t="s">
        <v>825</v>
      </c>
      <c r="C283" s="88"/>
      <c r="D283" s="88"/>
      <c r="E283" s="88"/>
      <c r="F283" s="88"/>
      <c r="G283" s="88"/>
      <c r="H283" s="88"/>
      <c r="I283" s="88"/>
      <c r="J283" s="88"/>
      <c r="K283" s="88"/>
      <c r="L283" s="88"/>
      <c r="M283" s="88"/>
      <c r="N283" s="88"/>
      <c r="O283" s="88"/>
      <c r="P283" s="88"/>
      <c r="Q283" s="88"/>
      <c r="R283" s="88"/>
      <c r="S283" s="88"/>
      <c r="T283" s="88"/>
      <c r="U283" s="88"/>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68"/>
      <c r="BQ283" s="68"/>
      <c r="BR283" s="68"/>
      <c r="BS283" s="26"/>
      <c r="BW283" s="27" t="e">
        <f>((AP282-AO282)/AO282)*100</f>
        <v>#VALUE!</v>
      </c>
      <c r="EJ283"/>
    </row>
    <row r="284" spans="1:140" ht="5.25" customHeight="1" x14ac:dyDescent="0.2">
      <c r="A284" s="7"/>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c r="AA284" s="19"/>
      <c r="AB284" s="19"/>
      <c r="AC284" s="19"/>
      <c r="AD284" s="19"/>
      <c r="AE284" s="19"/>
      <c r="AF284" s="19"/>
      <c r="AG284" s="19"/>
      <c r="AH284" s="19"/>
      <c r="AI284" s="19"/>
      <c r="AJ284" s="19"/>
      <c r="AK284" s="19"/>
      <c r="AL284" s="19"/>
      <c r="AM284" s="19"/>
      <c r="AN284" s="19"/>
      <c r="AO284" s="19"/>
      <c r="AP284" s="19"/>
      <c r="AQ284" s="19"/>
      <c r="AR284" s="19"/>
      <c r="AS284" s="19"/>
      <c r="AT284" s="19"/>
      <c r="AU284" s="19"/>
      <c r="AV284" s="19"/>
      <c r="AW284" s="19"/>
      <c r="AX284" s="19"/>
      <c r="AY284" s="19"/>
      <c r="AZ284" s="19"/>
      <c r="BA284" s="19"/>
      <c r="BB284" s="19"/>
      <c r="BC284" s="19"/>
      <c r="BD284" s="19"/>
      <c r="BE284" s="19"/>
      <c r="BF284" s="19"/>
      <c r="BG284" s="19"/>
      <c r="BH284" s="19"/>
      <c r="BI284" s="19"/>
      <c r="BJ284" s="19"/>
      <c r="BK284" s="19"/>
      <c r="BL284" s="19"/>
      <c r="BM284" s="19"/>
      <c r="BN284" s="19"/>
      <c r="BO284" s="19"/>
      <c r="BP284" s="19"/>
      <c r="BQ284" s="19"/>
      <c r="BR284" s="19"/>
      <c r="BS284" s="7"/>
      <c r="BU284">
        <v>26088254</v>
      </c>
      <c r="BV284">
        <v>26496899</v>
      </c>
      <c r="BW284">
        <v>29524545</v>
      </c>
      <c r="BX284">
        <v>30578031</v>
      </c>
    </row>
    <row r="285" spans="1:140" ht="3.75" customHeight="1" x14ac:dyDescent="0.2">
      <c r="A285" s="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c r="AA285" s="17"/>
      <c r="AB285" s="17"/>
      <c r="AC285" s="17"/>
      <c r="AD285" s="17"/>
      <c r="AE285" s="17"/>
      <c r="AF285" s="17"/>
      <c r="AG285" s="17"/>
      <c r="AH285" s="17"/>
      <c r="AI285" s="17"/>
      <c r="AJ285" s="17"/>
      <c r="AK285" s="17"/>
      <c r="AL285" s="17"/>
      <c r="AM285" s="17"/>
      <c r="AN285" s="17"/>
      <c r="AO285" s="17"/>
      <c r="AP285" s="17"/>
      <c r="AQ285" s="17"/>
      <c r="AR285" s="17"/>
      <c r="AS285" s="17"/>
      <c r="AT285" s="17"/>
      <c r="AU285" s="17"/>
      <c r="AV285" s="17"/>
      <c r="AW285" s="17"/>
      <c r="AX285" s="17"/>
      <c r="AY285" s="17"/>
      <c r="AZ285" s="17"/>
      <c r="BA285" s="17"/>
      <c r="BB285" s="17"/>
      <c r="BC285" s="17"/>
      <c r="BD285" s="17"/>
      <c r="BE285" s="17"/>
      <c r="BF285" s="17"/>
      <c r="BG285" s="17"/>
      <c r="BH285" s="17"/>
      <c r="BI285" s="17"/>
      <c r="BJ285" s="17"/>
      <c r="BK285" s="17"/>
      <c r="BL285" s="17"/>
      <c r="BM285" s="17"/>
      <c r="BN285" s="17"/>
      <c r="BO285" s="17"/>
      <c r="BP285" s="17"/>
      <c r="BQ285" s="17"/>
      <c r="BR285" s="17"/>
      <c r="BS285" s="7"/>
    </row>
    <row r="286" spans="1:140" ht="21" customHeight="1" x14ac:dyDescent="0.2">
      <c r="A286" s="81" t="s">
        <v>628</v>
      </c>
      <c r="B286" s="81"/>
      <c r="C286" s="81"/>
      <c r="D286" s="81"/>
      <c r="E286" s="81"/>
      <c r="F286" s="81"/>
      <c r="G286" s="81"/>
      <c r="H286" s="81"/>
      <c r="I286" s="81"/>
      <c r="J286" s="81"/>
      <c r="K286" s="81"/>
      <c r="L286" s="81"/>
      <c r="M286" s="81"/>
      <c r="N286" s="81"/>
      <c r="O286" s="81"/>
      <c r="P286" s="81"/>
      <c r="Q286" s="81"/>
      <c r="R286" s="81"/>
      <c r="S286" s="81"/>
      <c r="T286" s="81"/>
      <c r="U286" s="81"/>
      <c r="V286" s="81"/>
      <c r="W286" s="81"/>
      <c r="X286" s="81"/>
      <c r="Y286" s="81"/>
      <c r="Z286" s="81"/>
      <c r="AA286" s="81"/>
      <c r="AB286" s="81"/>
      <c r="AC286" s="81"/>
      <c r="AD286" s="81"/>
      <c r="AE286" s="81"/>
      <c r="AF286" s="81"/>
      <c r="AG286" s="81"/>
      <c r="AH286" s="81"/>
      <c r="AI286" s="81"/>
      <c r="AJ286" s="81"/>
      <c r="AK286" s="81"/>
      <c r="AL286" s="81"/>
      <c r="AM286" s="81"/>
      <c r="AN286" s="81"/>
      <c r="AO286" s="81"/>
      <c r="AP286" s="81"/>
      <c r="AQ286" s="81"/>
      <c r="AR286" s="81"/>
      <c r="AS286" s="81"/>
      <c r="AT286" s="81"/>
      <c r="AU286" s="81"/>
      <c r="AV286" s="81"/>
      <c r="AW286" s="81"/>
      <c r="AX286" s="81"/>
      <c r="AY286" s="81"/>
      <c r="AZ286" s="81"/>
      <c r="BA286" s="81"/>
      <c r="BB286" s="81"/>
      <c r="BC286" s="81"/>
      <c r="BD286" s="81"/>
      <c r="BE286" s="81"/>
      <c r="BF286" s="81"/>
      <c r="BG286" s="81"/>
      <c r="BH286" s="81"/>
      <c r="BI286" s="81"/>
      <c r="BJ286" s="81"/>
      <c r="BK286" s="81"/>
      <c r="BL286" s="81"/>
      <c r="BM286" s="81"/>
      <c r="BN286" s="81"/>
      <c r="BO286" s="81"/>
      <c r="BP286" s="8"/>
      <c r="BQ286" s="8"/>
      <c r="BR286" s="8"/>
      <c r="BS286" s="7"/>
    </row>
    <row r="287" spans="1:140" ht="17.25" customHeight="1" x14ac:dyDescent="0.25">
      <c r="A287" s="7"/>
      <c r="B287" s="21"/>
      <c r="C287" s="21"/>
      <c r="D287" s="21">
        <v>42736</v>
      </c>
      <c r="E287" s="21" t="s">
        <v>1</v>
      </c>
      <c r="F287" s="21" t="s">
        <v>2</v>
      </c>
      <c r="G287" s="21" t="s">
        <v>3</v>
      </c>
      <c r="H287" s="21" t="s">
        <v>4</v>
      </c>
      <c r="I287" s="21" t="s">
        <v>5</v>
      </c>
      <c r="J287" s="21" t="s">
        <v>6</v>
      </c>
      <c r="K287" s="21" t="s">
        <v>7</v>
      </c>
      <c r="L287" s="21" t="s">
        <v>8</v>
      </c>
      <c r="M287" s="21" t="s">
        <v>9</v>
      </c>
      <c r="N287" s="21" t="s">
        <v>10</v>
      </c>
      <c r="O287" s="21" t="s">
        <v>11</v>
      </c>
      <c r="P287" s="21" t="s">
        <v>0</v>
      </c>
      <c r="Q287" s="21" t="s">
        <v>1</v>
      </c>
      <c r="R287" s="21" t="s">
        <v>2</v>
      </c>
      <c r="S287" s="21" t="s">
        <v>3</v>
      </c>
      <c r="T287" s="21" t="s">
        <v>4</v>
      </c>
      <c r="U287" s="21" t="s">
        <v>5</v>
      </c>
      <c r="V287" s="21" t="s">
        <v>50</v>
      </c>
      <c r="W287" s="21" t="s">
        <v>7</v>
      </c>
      <c r="X287" s="21" t="s">
        <v>8</v>
      </c>
      <c r="Y287" s="21" t="s">
        <v>9</v>
      </c>
      <c r="Z287" s="21" t="s">
        <v>10</v>
      </c>
      <c r="AA287" s="21" t="s">
        <v>11</v>
      </c>
      <c r="AB287" s="21" t="s">
        <v>0</v>
      </c>
      <c r="AC287" s="21" t="s">
        <v>1</v>
      </c>
      <c r="AD287" s="21" t="s">
        <v>2</v>
      </c>
      <c r="AE287" s="21" t="s">
        <v>3</v>
      </c>
      <c r="AF287" s="21" t="s">
        <v>4</v>
      </c>
      <c r="AG287" s="21" t="s">
        <v>5</v>
      </c>
      <c r="AH287" s="21" t="s">
        <v>6</v>
      </c>
      <c r="AI287" s="21" t="s">
        <v>7</v>
      </c>
      <c r="AJ287" s="21" t="s">
        <v>8</v>
      </c>
      <c r="AK287" s="21" t="s">
        <v>9</v>
      </c>
      <c r="AL287" s="21" t="s">
        <v>10</v>
      </c>
      <c r="AM287" s="21" t="s">
        <v>11</v>
      </c>
      <c r="AN287" s="21" t="s">
        <v>0</v>
      </c>
      <c r="AO287" s="21" t="s">
        <v>1</v>
      </c>
      <c r="AP287" s="21" t="s">
        <v>2</v>
      </c>
      <c r="AQ287" s="21" t="s">
        <v>3</v>
      </c>
      <c r="AR287" s="21" t="s">
        <v>4</v>
      </c>
      <c r="AS287" s="21" t="s">
        <v>38</v>
      </c>
      <c r="AT287" s="21" t="s">
        <v>50</v>
      </c>
      <c r="AU287" s="21" t="s">
        <v>265</v>
      </c>
      <c r="AV287" s="21" t="s">
        <v>8</v>
      </c>
      <c r="AW287" s="21" t="s">
        <v>9</v>
      </c>
      <c r="AX287" s="22">
        <v>44501</v>
      </c>
      <c r="AY287" s="23" t="s">
        <v>11</v>
      </c>
      <c r="AZ287" s="22">
        <v>44562</v>
      </c>
      <c r="BA287" s="23" t="s">
        <v>1</v>
      </c>
      <c r="BB287" s="23" t="s">
        <v>2</v>
      </c>
      <c r="BC287" s="23" t="s">
        <v>3</v>
      </c>
      <c r="BD287" s="23" t="s">
        <v>4</v>
      </c>
      <c r="BE287" s="23" t="s">
        <v>5</v>
      </c>
      <c r="BF287" s="23" t="s">
        <v>6</v>
      </c>
      <c r="BG287" s="23" t="s">
        <v>7</v>
      </c>
      <c r="BH287" s="23" t="s">
        <v>8</v>
      </c>
      <c r="BI287" s="23" t="s">
        <v>9</v>
      </c>
      <c r="BJ287" s="23" t="s">
        <v>10</v>
      </c>
      <c r="BK287" s="23" t="s">
        <v>11</v>
      </c>
      <c r="BL287" s="23" t="s">
        <v>0</v>
      </c>
      <c r="BM287" s="23" t="s">
        <v>1</v>
      </c>
      <c r="BN287" s="23" t="s">
        <v>2</v>
      </c>
      <c r="BO287" s="23" t="s">
        <v>3</v>
      </c>
      <c r="BP287" s="23" t="s">
        <v>4</v>
      </c>
      <c r="BQ287" s="23" t="s">
        <v>5</v>
      </c>
      <c r="BR287" s="23" t="s">
        <v>6</v>
      </c>
      <c r="BS287" s="7"/>
    </row>
    <row r="288" spans="1:140" ht="18.75" customHeight="1" x14ac:dyDescent="0.25">
      <c r="A288" s="7"/>
      <c r="B288" s="9" t="s">
        <v>397</v>
      </c>
      <c r="C288" s="9"/>
      <c r="D288" s="9"/>
      <c r="E288" s="9"/>
      <c r="F288" s="9"/>
      <c r="G288" s="9"/>
      <c r="H288" s="9"/>
      <c r="I288" s="9"/>
      <c r="J288" s="9"/>
      <c r="K288" s="9"/>
      <c r="L288" s="9"/>
      <c r="M288" s="9"/>
      <c r="N288" s="9"/>
      <c r="O288" s="9"/>
      <c r="P288" s="9"/>
      <c r="Q288" s="9"/>
      <c r="R288" s="9"/>
      <c r="S288" s="9"/>
      <c r="T288" s="9"/>
      <c r="U288" s="9"/>
      <c r="V288" s="9"/>
      <c r="W288" s="9"/>
      <c r="X288" s="9"/>
      <c r="Y288" s="9"/>
      <c r="Z288" s="9"/>
      <c r="AA288" s="9"/>
      <c r="AB288" s="9">
        <v>96612.483919999999</v>
      </c>
      <c r="AC288" s="9">
        <v>101467.86115000001</v>
      </c>
      <c r="AD288" s="9">
        <v>101831.06959999999</v>
      </c>
      <c r="AE288" s="9">
        <v>77803.683300000004</v>
      </c>
      <c r="AF288" s="9">
        <v>81559.988379999995</v>
      </c>
      <c r="AG288" s="9">
        <v>104978.82886000001</v>
      </c>
      <c r="AH288" s="9">
        <v>85525.944839999996</v>
      </c>
      <c r="AI288" s="9">
        <v>99017.00129</v>
      </c>
      <c r="AJ288" s="9">
        <v>90540</v>
      </c>
      <c r="AK288" s="9">
        <v>89360.205549999984</v>
      </c>
      <c r="AL288" s="9">
        <v>91201</v>
      </c>
      <c r="AM288" s="9">
        <v>101683</v>
      </c>
      <c r="AN288" s="9">
        <v>93875</v>
      </c>
      <c r="AO288" s="9">
        <v>98896</v>
      </c>
      <c r="AP288" s="9">
        <v>108565</v>
      </c>
      <c r="AQ288" s="9">
        <v>96271</v>
      </c>
      <c r="AR288" s="9">
        <v>96614</v>
      </c>
      <c r="AS288" s="9">
        <v>100086</v>
      </c>
      <c r="AT288" s="9">
        <v>91394</v>
      </c>
      <c r="AU288" s="9">
        <v>120227</v>
      </c>
      <c r="AV288" s="9">
        <v>105478</v>
      </c>
      <c r="AW288" s="9">
        <v>102544</v>
      </c>
      <c r="AX288" s="10">
        <v>123670</v>
      </c>
      <c r="AY288" s="10">
        <v>117236</v>
      </c>
      <c r="AZ288" s="10">
        <v>111216.53707000002</v>
      </c>
      <c r="BA288" s="10">
        <v>113243.7455</v>
      </c>
      <c r="BB288" s="10">
        <v>118999.03577999999</v>
      </c>
      <c r="BC288" s="10">
        <v>118216.7887</v>
      </c>
      <c r="BD288" s="10">
        <v>122515.59675</v>
      </c>
      <c r="BE288" s="10">
        <v>127488.91794000001</v>
      </c>
      <c r="BF288" s="10">
        <v>119905.66287999999</v>
      </c>
      <c r="BG288" s="10">
        <v>137108.23970000001</v>
      </c>
      <c r="BH288" s="10">
        <v>125516.33795999999</v>
      </c>
      <c r="BI288" s="10">
        <v>129783.74832</v>
      </c>
      <c r="BJ288" s="10">
        <v>129796.59002999999</v>
      </c>
      <c r="BK288" s="10">
        <v>138247.70311</v>
      </c>
      <c r="BL288" s="10">
        <v>125394.34674000001</v>
      </c>
      <c r="BM288" s="10">
        <v>135764.87833000001</v>
      </c>
      <c r="BN288" s="10">
        <v>134017.60711000001</v>
      </c>
      <c r="BO288" s="10">
        <v>139793.51740000001</v>
      </c>
      <c r="BP288" s="10">
        <v>138730</v>
      </c>
      <c r="BQ288" s="10">
        <v>133133</v>
      </c>
      <c r="BR288" s="10">
        <v>136579</v>
      </c>
      <c r="BS288" s="7"/>
      <c r="BT288">
        <v>81559988.379999995</v>
      </c>
    </row>
    <row r="289" spans="1:79" ht="18.75" customHeight="1" x14ac:dyDescent="0.25">
      <c r="A289" s="7"/>
      <c r="B289" s="12"/>
      <c r="C289" s="13" t="s">
        <v>376</v>
      </c>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v>37461.62945</v>
      </c>
      <c r="AC289" s="12">
        <v>37668.203549999998</v>
      </c>
      <c r="AD289" s="12">
        <v>41532.4856</v>
      </c>
      <c r="AE289" s="12">
        <v>38175.613669999999</v>
      </c>
      <c r="AF289" s="12">
        <v>37603.595030000004</v>
      </c>
      <c r="AG289" s="12">
        <v>44170.484479999999</v>
      </c>
      <c r="AH289" s="12">
        <v>40894.915099999998</v>
      </c>
      <c r="AI289" s="12">
        <v>41472.571600000003</v>
      </c>
      <c r="AJ289" s="12">
        <v>42085</v>
      </c>
      <c r="AK289" s="12">
        <v>41355.282119999996</v>
      </c>
      <c r="AL289" s="12">
        <v>41410</v>
      </c>
      <c r="AM289" s="12">
        <v>43140</v>
      </c>
      <c r="AN289" s="12">
        <v>41589</v>
      </c>
      <c r="AO289" s="12">
        <v>39654</v>
      </c>
      <c r="AP289" s="12">
        <v>44923</v>
      </c>
      <c r="AQ289" s="12">
        <v>37354</v>
      </c>
      <c r="AR289" s="12">
        <v>39093</v>
      </c>
      <c r="AS289" s="12">
        <v>40700</v>
      </c>
      <c r="AT289" s="12">
        <v>47925</v>
      </c>
      <c r="AU289" s="12">
        <v>41908</v>
      </c>
      <c r="AV289" s="12">
        <v>39286</v>
      </c>
      <c r="AW289" s="12">
        <v>38720</v>
      </c>
      <c r="AX289" s="15">
        <v>58976</v>
      </c>
      <c r="AY289" s="15">
        <v>46059</v>
      </c>
      <c r="AZ289" s="15">
        <v>42601.131170000001</v>
      </c>
      <c r="BA289" s="15">
        <v>45703.034159999996</v>
      </c>
      <c r="BB289" s="15">
        <v>40544.972259999995</v>
      </c>
      <c r="BC289" s="15">
        <v>44938.782079999997</v>
      </c>
      <c r="BD289" s="15">
        <v>45143.992539999999</v>
      </c>
      <c r="BE289" s="15">
        <v>50880.025900000001</v>
      </c>
      <c r="BF289" s="15">
        <v>44532.871030000002</v>
      </c>
      <c r="BG289" s="15">
        <v>56329.566250000003</v>
      </c>
      <c r="BH289" s="15">
        <v>47866.231220000001</v>
      </c>
      <c r="BI289" s="15">
        <v>49064.887549999999</v>
      </c>
      <c r="BJ289" s="15">
        <v>48140.777869999998</v>
      </c>
      <c r="BK289" s="15">
        <v>52299.777909999997</v>
      </c>
      <c r="BL289" s="15">
        <v>45164.909729999999</v>
      </c>
      <c r="BM289" s="15">
        <v>53482.090499999998</v>
      </c>
      <c r="BN289" s="15">
        <v>45687.728880000002</v>
      </c>
      <c r="BO289" s="15">
        <v>55191.551450000006</v>
      </c>
      <c r="BP289" s="15">
        <v>52771</v>
      </c>
      <c r="BQ289" s="15">
        <v>51677</v>
      </c>
      <c r="BR289" s="15">
        <v>54730</v>
      </c>
      <c r="BS289" s="7"/>
      <c r="BT289">
        <f>AF289/AF288*100</f>
        <v>46.105444320074348</v>
      </c>
      <c r="BU289">
        <v>41472571.600000001</v>
      </c>
      <c r="BW289">
        <f>AR289/AR288</f>
        <v>0.40463079884902808</v>
      </c>
      <c r="BY289">
        <f>BB289/$BB$288</f>
        <v>0.34071681332744325</v>
      </c>
    </row>
    <row r="290" spans="1:79" ht="18.75" customHeight="1" x14ac:dyDescent="0.25">
      <c r="A290" s="7"/>
      <c r="B290" s="12"/>
      <c r="C290" s="13" t="s">
        <v>375</v>
      </c>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v>59150.854469999998</v>
      </c>
      <c r="AC290" s="12">
        <v>63799.657599999999</v>
      </c>
      <c r="AD290" s="12">
        <v>60298.584000000003</v>
      </c>
      <c r="AE290" s="12">
        <v>39628.069630000005</v>
      </c>
      <c r="AF290" s="12">
        <v>43956.393349999998</v>
      </c>
      <c r="AG290" s="12">
        <v>60808.344380000002</v>
      </c>
      <c r="AH290" s="12">
        <v>44631.029740000005</v>
      </c>
      <c r="AI290" s="12">
        <v>57544.429689999997</v>
      </c>
      <c r="AJ290" s="12">
        <v>48455</v>
      </c>
      <c r="AK290" s="12">
        <v>48004.923430000003</v>
      </c>
      <c r="AL290" s="12">
        <v>49791</v>
      </c>
      <c r="AM290" s="12">
        <v>58542</v>
      </c>
      <c r="AN290" s="12">
        <v>52286</v>
      </c>
      <c r="AO290" s="12">
        <v>59242</v>
      </c>
      <c r="AP290" s="12">
        <v>63642</v>
      </c>
      <c r="AQ290" s="12">
        <v>58917</v>
      </c>
      <c r="AR290" s="12">
        <v>57521</v>
      </c>
      <c r="AS290" s="12">
        <v>59386</v>
      </c>
      <c r="AT290" s="12">
        <v>43469</v>
      </c>
      <c r="AU290" s="12">
        <v>78319</v>
      </c>
      <c r="AV290" s="12">
        <v>66192</v>
      </c>
      <c r="AW290" s="12">
        <v>63824</v>
      </c>
      <c r="AX290" s="15">
        <v>64694</v>
      </c>
      <c r="AY290" s="15">
        <v>71177</v>
      </c>
      <c r="AZ290" s="15">
        <v>68615.405900000012</v>
      </c>
      <c r="BA290" s="15">
        <v>67540.711340000009</v>
      </c>
      <c r="BB290" s="15">
        <v>78454.063519999996</v>
      </c>
      <c r="BC290" s="15">
        <v>73278.00662</v>
      </c>
      <c r="BD290" s="15">
        <v>77371.60420999999</v>
      </c>
      <c r="BE290" s="15">
        <v>76608.892040000006</v>
      </c>
      <c r="BF290" s="15">
        <v>75372.791849999994</v>
      </c>
      <c r="BG290" s="15">
        <v>80778.673450000002</v>
      </c>
      <c r="BH290" s="15">
        <v>77650.106739999988</v>
      </c>
      <c r="BI290" s="15">
        <v>80718.860769999999</v>
      </c>
      <c r="BJ290" s="15">
        <v>81655.812160000001</v>
      </c>
      <c r="BK290" s="15">
        <v>85947.925199999998</v>
      </c>
      <c r="BL290" s="15">
        <v>80229.437010000009</v>
      </c>
      <c r="BM290" s="15">
        <v>82282.787830000001</v>
      </c>
      <c r="BN290" s="15">
        <v>88329.878230000002</v>
      </c>
      <c r="BO290" s="15">
        <v>84601.965949999998</v>
      </c>
      <c r="BP290" s="15">
        <v>85959</v>
      </c>
      <c r="BQ290" s="15">
        <v>81456</v>
      </c>
      <c r="BR290" s="15">
        <v>81849</v>
      </c>
      <c r="BS290" s="7"/>
      <c r="BT290">
        <f>AF290/AF288*100</f>
        <v>53.894555679925659</v>
      </c>
      <c r="BU290">
        <v>57544429.689999998</v>
      </c>
      <c r="BW290">
        <f>AR290/AR288</f>
        <v>0.59536920115097192</v>
      </c>
      <c r="BY290">
        <f>BB290/$BB$288</f>
        <v>0.65928318667255681</v>
      </c>
    </row>
    <row r="291" spans="1:79" ht="18.75" customHeight="1" thickBot="1" x14ac:dyDescent="0.3">
      <c r="A291" s="7"/>
      <c r="B291" s="9" t="s">
        <v>421</v>
      </c>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9"/>
      <c r="AL291" s="9"/>
      <c r="AM291" s="9"/>
      <c r="AN291" s="9"/>
      <c r="AO291" s="9"/>
      <c r="AP291" s="9"/>
      <c r="AQ291" s="9"/>
      <c r="AR291" s="9"/>
      <c r="AS291" s="9"/>
      <c r="AT291" s="9"/>
      <c r="AU291" s="9"/>
      <c r="AV291" s="9"/>
      <c r="AW291" s="9"/>
      <c r="AX291" s="29"/>
      <c r="AY291" s="29"/>
      <c r="AZ291" s="29"/>
      <c r="BA291" s="29"/>
      <c r="BB291" s="29"/>
      <c r="BC291" s="29"/>
      <c r="BD291" s="29"/>
      <c r="BE291" s="29"/>
      <c r="BF291" s="29"/>
      <c r="BG291" s="29"/>
      <c r="BH291" s="29"/>
      <c r="BI291" s="29"/>
      <c r="BJ291" s="29"/>
      <c r="BK291" s="29"/>
      <c r="BL291" s="29"/>
      <c r="BM291" s="29"/>
      <c r="BN291" s="29"/>
      <c r="BO291" s="29"/>
      <c r="BP291" s="29"/>
      <c r="BQ291" s="11" t="s">
        <v>12</v>
      </c>
      <c r="BR291" s="11" t="s">
        <v>12</v>
      </c>
      <c r="BS291" s="7"/>
    </row>
    <row r="292" spans="1:79" ht="18.75" customHeight="1" thickBot="1" x14ac:dyDescent="0.3">
      <c r="A292" s="7"/>
      <c r="B292" s="12"/>
      <c r="C292" s="13" t="s">
        <v>395</v>
      </c>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v>1971</v>
      </c>
      <c r="AC292" s="12">
        <v>2094</v>
      </c>
      <c r="AD292" s="12">
        <v>2056</v>
      </c>
      <c r="AE292" s="12">
        <v>1248</v>
      </c>
      <c r="AF292" s="12">
        <v>1145</v>
      </c>
      <c r="AG292" s="12">
        <v>1586</v>
      </c>
      <c r="AH292" s="12">
        <v>1605</v>
      </c>
      <c r="AI292" s="12">
        <v>1711</v>
      </c>
      <c r="AJ292" s="12">
        <v>1737</v>
      </c>
      <c r="AK292" s="12">
        <v>1821</v>
      </c>
      <c r="AL292" s="12">
        <v>1948</v>
      </c>
      <c r="AM292" s="12">
        <v>2012</v>
      </c>
      <c r="AN292" s="12">
        <v>1917</v>
      </c>
      <c r="AO292" s="12">
        <v>2004</v>
      </c>
      <c r="AP292" s="12">
        <v>2108</v>
      </c>
      <c r="AQ292" s="12">
        <v>2004</v>
      </c>
      <c r="AR292" s="12">
        <v>1985</v>
      </c>
      <c r="AS292" s="12">
        <v>2031</v>
      </c>
      <c r="AT292" s="12">
        <v>1422</v>
      </c>
      <c r="AU292" s="12">
        <v>2179</v>
      </c>
      <c r="AV292" s="12">
        <v>2056</v>
      </c>
      <c r="AW292" s="12">
        <v>2104</v>
      </c>
      <c r="AX292" s="15">
        <v>2086</v>
      </c>
      <c r="AY292" s="15">
        <v>2104</v>
      </c>
      <c r="AZ292" s="15">
        <v>2012</v>
      </c>
      <c r="BA292" s="15">
        <v>2064</v>
      </c>
      <c r="BB292" s="15">
        <v>2121</v>
      </c>
      <c r="BC292" s="15">
        <v>1979</v>
      </c>
      <c r="BD292" s="15">
        <v>2149</v>
      </c>
      <c r="BE292" s="15">
        <v>2175</v>
      </c>
      <c r="BF292" s="15">
        <v>1971</v>
      </c>
      <c r="BG292" s="15">
        <v>2225</v>
      </c>
      <c r="BH292" s="15">
        <v>2165</v>
      </c>
      <c r="BI292" s="15">
        <v>2196</v>
      </c>
      <c r="BJ292" s="15">
        <v>2212</v>
      </c>
      <c r="BK292" s="15">
        <v>2233</v>
      </c>
      <c r="BL292" s="15">
        <v>2214</v>
      </c>
      <c r="BM292" s="15">
        <v>2251</v>
      </c>
      <c r="BN292" s="15">
        <v>2302</v>
      </c>
      <c r="BO292" s="15">
        <v>2261</v>
      </c>
      <c r="BP292" s="15">
        <v>2383</v>
      </c>
      <c r="BQ292" s="15" t="s">
        <v>12</v>
      </c>
      <c r="BR292" s="15" t="s">
        <v>12</v>
      </c>
      <c r="BS292" s="7"/>
      <c r="BY292" s="57"/>
      <c r="BZ292" s="57"/>
      <c r="CA292">
        <v>77370</v>
      </c>
    </row>
    <row r="293" spans="1:79" ht="21.75" hidden="1" customHeight="1" thickBot="1" x14ac:dyDescent="0.3">
      <c r="A293" s="7"/>
      <c r="B293" s="17"/>
      <c r="C293" s="17" t="s">
        <v>424</v>
      </c>
      <c r="D293" s="17"/>
      <c r="E293" s="17"/>
      <c r="F293" s="17"/>
      <c r="G293" s="17"/>
      <c r="H293" s="17"/>
      <c r="I293" s="17"/>
      <c r="J293" s="17"/>
      <c r="K293" s="17"/>
      <c r="L293" s="17"/>
      <c r="M293" s="17"/>
      <c r="N293" s="17"/>
      <c r="O293" s="17"/>
      <c r="P293" s="17"/>
      <c r="Q293" s="17"/>
      <c r="R293" s="17"/>
      <c r="S293" s="17"/>
      <c r="T293" s="17"/>
      <c r="U293" s="17"/>
      <c r="V293" s="17"/>
      <c r="W293" s="17"/>
      <c r="X293" s="17"/>
      <c r="Y293" s="17"/>
      <c r="Z293" s="17"/>
      <c r="AA293" s="17"/>
      <c r="AB293" s="17">
        <v>297</v>
      </c>
      <c r="AC293" s="17">
        <v>386</v>
      </c>
      <c r="AD293" s="17">
        <v>411</v>
      </c>
      <c r="AE293" s="17">
        <v>330</v>
      </c>
      <c r="AF293" s="17"/>
      <c r="AG293" s="17">
        <v>87885</v>
      </c>
      <c r="AH293" s="17"/>
      <c r="AI293" s="17">
        <v>96538</v>
      </c>
      <c r="AJ293" s="17">
        <v>90465</v>
      </c>
      <c r="AK293" s="17"/>
      <c r="AL293" s="17"/>
      <c r="AM293" s="17"/>
      <c r="AN293" s="17"/>
      <c r="AO293" s="17"/>
      <c r="AP293" s="17">
        <v>99633</v>
      </c>
      <c r="AQ293" s="17">
        <v>94229</v>
      </c>
      <c r="AR293" s="17">
        <v>95011</v>
      </c>
      <c r="AS293" s="17"/>
      <c r="AT293" s="17"/>
      <c r="AU293" s="17"/>
      <c r="AV293" s="17"/>
      <c r="AW293" s="17"/>
      <c r="AX293" s="17">
        <v>99440</v>
      </c>
      <c r="AY293" s="17"/>
      <c r="AZ293" s="17">
        <v>102874</v>
      </c>
      <c r="BA293" s="17"/>
      <c r="BB293" s="17"/>
      <c r="BC293" s="17"/>
      <c r="BD293" s="17"/>
      <c r="BE293" s="17"/>
      <c r="BF293" s="17"/>
      <c r="BG293" s="17"/>
      <c r="BH293" s="17"/>
      <c r="BI293" s="17"/>
      <c r="BJ293" s="17"/>
      <c r="BK293" s="17"/>
      <c r="BL293" s="15" t="s">
        <v>812</v>
      </c>
      <c r="BM293" s="15" t="s">
        <v>812</v>
      </c>
      <c r="BN293" s="39"/>
      <c r="BO293" s="17"/>
      <c r="BP293" s="17"/>
      <c r="BQ293" s="17" t="s">
        <v>12</v>
      </c>
      <c r="BR293" s="17" t="s">
        <v>12</v>
      </c>
      <c r="BS293" s="7"/>
    </row>
    <row r="294" spans="1:79" ht="6.6" hidden="1" customHeight="1" x14ac:dyDescent="0.25">
      <c r="A294" s="7"/>
      <c r="B294" s="17"/>
      <c r="C294" s="17" t="s">
        <v>425</v>
      </c>
      <c r="D294" s="17"/>
      <c r="E294" s="17"/>
      <c r="F294" s="17"/>
      <c r="G294" s="17"/>
      <c r="H294" s="17"/>
      <c r="I294" s="17"/>
      <c r="J294" s="17"/>
      <c r="K294" s="17"/>
      <c r="L294" s="17"/>
      <c r="M294" s="17"/>
      <c r="N294" s="17"/>
      <c r="O294" s="17"/>
      <c r="P294" s="17"/>
      <c r="Q294" s="17"/>
      <c r="R294" s="17"/>
      <c r="S294" s="17"/>
      <c r="T294" s="17"/>
      <c r="U294" s="17"/>
      <c r="V294" s="17"/>
      <c r="W294" s="17"/>
      <c r="X294" s="17"/>
      <c r="Y294" s="17"/>
      <c r="Z294" s="17"/>
      <c r="AA294" s="17"/>
      <c r="AB294" s="17">
        <v>375</v>
      </c>
      <c r="AC294" s="17">
        <v>369</v>
      </c>
      <c r="AD294" s="17">
        <v>347</v>
      </c>
      <c r="AE294" s="17">
        <v>202</v>
      </c>
      <c r="AF294" s="17"/>
      <c r="AG294" s="17"/>
      <c r="AH294" s="17"/>
      <c r="AI294" s="17"/>
      <c r="AJ294" s="17"/>
      <c r="AK294" s="17"/>
      <c r="AL294" s="17"/>
      <c r="AM294" s="17"/>
      <c r="AN294" s="17"/>
      <c r="AO294" s="17"/>
      <c r="AP294" s="17"/>
      <c r="AQ294" s="17"/>
      <c r="AR294" s="17"/>
      <c r="AS294" s="17"/>
      <c r="AT294" s="17"/>
      <c r="AU294" s="17"/>
      <c r="AV294" s="17"/>
      <c r="AW294" s="17"/>
      <c r="AX294" s="17"/>
      <c r="AY294" s="17"/>
      <c r="AZ294" s="17"/>
      <c r="BA294" s="17"/>
      <c r="BB294" s="17"/>
      <c r="BC294" s="17"/>
      <c r="BD294" s="17"/>
      <c r="BE294" s="17"/>
      <c r="BF294" s="17"/>
      <c r="BG294" s="17"/>
      <c r="BH294" s="17"/>
      <c r="BI294" s="17"/>
      <c r="BJ294" s="17"/>
      <c r="BK294" s="17"/>
      <c r="BL294" s="15" t="s">
        <v>812</v>
      </c>
      <c r="BM294" s="15" t="s">
        <v>812</v>
      </c>
      <c r="BN294" s="39"/>
      <c r="BO294" s="17"/>
      <c r="BP294" s="17"/>
      <c r="BQ294" s="17" t="s">
        <v>12</v>
      </c>
      <c r="BR294" s="17" t="s">
        <v>12</v>
      </c>
      <c r="BS294" s="7"/>
    </row>
    <row r="295" spans="1:79" ht="18.75" customHeight="1" x14ac:dyDescent="0.25">
      <c r="A295" s="7"/>
      <c r="B295" s="12"/>
      <c r="C295" s="13" t="s">
        <v>420</v>
      </c>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v>95955</v>
      </c>
      <c r="AC295" s="12">
        <v>99975</v>
      </c>
      <c r="AD295" s="12">
        <v>99537</v>
      </c>
      <c r="AE295" s="12">
        <v>76120</v>
      </c>
      <c r="AF295" s="12">
        <v>76489</v>
      </c>
      <c r="AG295" s="12">
        <v>87885</v>
      </c>
      <c r="AH295" s="12">
        <v>83898</v>
      </c>
      <c r="AI295" s="12">
        <v>89468</v>
      </c>
      <c r="AJ295" s="12">
        <v>90465</v>
      </c>
      <c r="AK295" s="12">
        <v>90915</v>
      </c>
      <c r="AL295" s="12">
        <v>92058</v>
      </c>
      <c r="AM295" s="12">
        <v>94916</v>
      </c>
      <c r="AN295" s="12">
        <v>93933</v>
      </c>
      <c r="AO295" s="12">
        <v>93645</v>
      </c>
      <c r="AP295" s="12">
        <v>99633</v>
      </c>
      <c r="AQ295" s="12">
        <v>94229</v>
      </c>
      <c r="AR295" s="12">
        <v>95011</v>
      </c>
      <c r="AS295" s="12">
        <v>96032</v>
      </c>
      <c r="AT295" s="12">
        <v>77370</v>
      </c>
      <c r="AU295" s="12">
        <v>98918</v>
      </c>
      <c r="AV295" s="12">
        <v>96839</v>
      </c>
      <c r="AW295" s="12">
        <v>95843</v>
      </c>
      <c r="AX295" s="15">
        <v>99440</v>
      </c>
      <c r="AY295" s="15">
        <v>103925</v>
      </c>
      <c r="AZ295" s="15">
        <v>102874</v>
      </c>
      <c r="BA295" s="15">
        <v>96687</v>
      </c>
      <c r="BB295" s="15">
        <v>99510</v>
      </c>
      <c r="BC295" s="15">
        <v>101801</v>
      </c>
      <c r="BD295" s="15">
        <v>104812</v>
      </c>
      <c r="BE295" s="15">
        <v>104752</v>
      </c>
      <c r="BF295" s="15">
        <v>102922</v>
      </c>
      <c r="BG295" s="15">
        <v>108556</v>
      </c>
      <c r="BH295" s="15">
        <v>107567</v>
      </c>
      <c r="BI295" s="15">
        <v>109542</v>
      </c>
      <c r="BJ295" s="15">
        <v>109462</v>
      </c>
      <c r="BK295" s="15">
        <v>111203</v>
      </c>
      <c r="BL295" s="15">
        <v>106360</v>
      </c>
      <c r="BM295" s="15">
        <v>109439</v>
      </c>
      <c r="BN295" s="15">
        <v>111528</v>
      </c>
      <c r="BO295" s="15">
        <v>113321</v>
      </c>
      <c r="BP295" s="15">
        <v>115371</v>
      </c>
      <c r="BQ295" s="15" t="s">
        <v>12</v>
      </c>
      <c r="BR295" s="15" t="s">
        <v>12</v>
      </c>
      <c r="BS295" s="7"/>
    </row>
    <row r="296" spans="1:79" ht="18.75" customHeight="1" x14ac:dyDescent="0.25">
      <c r="A296" s="7"/>
      <c r="B296" s="12"/>
      <c r="C296" s="13" t="s">
        <v>424</v>
      </c>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v>38565</v>
      </c>
      <c r="AC296" s="12">
        <v>40080</v>
      </c>
      <c r="AD296" s="12">
        <v>42912</v>
      </c>
      <c r="AE296" s="12">
        <v>40057</v>
      </c>
      <c r="AF296" s="12">
        <v>39305</v>
      </c>
      <c r="AG296" s="12">
        <v>41412</v>
      </c>
      <c r="AH296" s="12">
        <v>40175</v>
      </c>
      <c r="AI296" s="12">
        <v>41496</v>
      </c>
      <c r="AJ296" s="12">
        <v>41417</v>
      </c>
      <c r="AK296" s="12">
        <v>40757</v>
      </c>
      <c r="AL296" s="12">
        <v>41266</v>
      </c>
      <c r="AM296" s="12">
        <v>41044</v>
      </c>
      <c r="AN296" s="12">
        <v>40579</v>
      </c>
      <c r="AO296" s="12">
        <v>38885</v>
      </c>
      <c r="AP296" s="12">
        <v>40663</v>
      </c>
      <c r="AQ296" s="12">
        <v>35953</v>
      </c>
      <c r="AR296" s="12">
        <v>37846</v>
      </c>
      <c r="AS296" s="12">
        <v>39144</v>
      </c>
      <c r="AT296" s="12">
        <v>46323</v>
      </c>
      <c r="AU296" s="12">
        <v>40909</v>
      </c>
      <c r="AV296" s="12">
        <v>38764</v>
      </c>
      <c r="AW296" s="12">
        <v>37709</v>
      </c>
      <c r="AX296" s="15">
        <v>40155</v>
      </c>
      <c r="AY296" s="15">
        <v>41454</v>
      </c>
      <c r="AZ296" s="15">
        <v>40383</v>
      </c>
      <c r="BA296" s="15">
        <v>40742</v>
      </c>
      <c r="BB296" s="15">
        <v>37646</v>
      </c>
      <c r="BC296" s="15">
        <v>39595</v>
      </c>
      <c r="BD296" s="15">
        <v>39233</v>
      </c>
      <c r="BE296" s="15">
        <v>39675</v>
      </c>
      <c r="BF296" s="15">
        <v>38401</v>
      </c>
      <c r="BG296" s="15">
        <v>42118</v>
      </c>
      <c r="BH296" s="15">
        <v>41933</v>
      </c>
      <c r="BI296" s="15">
        <v>41882</v>
      </c>
      <c r="BJ296" s="15">
        <v>40511</v>
      </c>
      <c r="BK296" s="15">
        <v>41943</v>
      </c>
      <c r="BL296" s="15">
        <v>37607</v>
      </c>
      <c r="BM296" s="15">
        <v>40644</v>
      </c>
      <c r="BN296" s="15">
        <v>39120</v>
      </c>
      <c r="BO296" s="15">
        <v>41825</v>
      </c>
      <c r="BP296" s="15">
        <v>43163</v>
      </c>
      <c r="BQ296" s="15" t="s">
        <v>12</v>
      </c>
      <c r="BR296" s="15" t="s">
        <v>12</v>
      </c>
      <c r="BS296" s="7"/>
      <c r="BT296">
        <f>AF296/AF295*100</f>
        <v>51.386473872060037</v>
      </c>
      <c r="BV296">
        <v>89468</v>
      </c>
      <c r="BW296">
        <f>AR296/AR295</f>
        <v>0.39833282462030711</v>
      </c>
      <c r="BY296">
        <f>AW296/$AW$295</f>
        <v>0.39344553071168475</v>
      </c>
    </row>
    <row r="297" spans="1:79" ht="18.75" customHeight="1" x14ac:dyDescent="0.25">
      <c r="A297" s="7"/>
      <c r="B297" s="12"/>
      <c r="C297" s="13" t="s">
        <v>425</v>
      </c>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v>19973</v>
      </c>
      <c r="AC297" s="12">
        <v>20772</v>
      </c>
      <c r="AD297" s="12">
        <v>18443</v>
      </c>
      <c r="AE297" s="12">
        <v>11854</v>
      </c>
      <c r="AF297" s="12">
        <v>11677</v>
      </c>
      <c r="AG297" s="12">
        <v>15375</v>
      </c>
      <c r="AH297" s="12">
        <v>13817</v>
      </c>
      <c r="AI297" s="12">
        <v>14404</v>
      </c>
      <c r="AJ297" s="12">
        <v>13714</v>
      </c>
      <c r="AK297" s="12">
        <v>13873</v>
      </c>
      <c r="AL297" s="12">
        <v>14128</v>
      </c>
      <c r="AM297" s="12">
        <v>16018</v>
      </c>
      <c r="AN297" s="12">
        <v>18456</v>
      </c>
      <c r="AO297" s="12">
        <v>21488</v>
      </c>
      <c r="AP297" s="12">
        <v>22247</v>
      </c>
      <c r="AQ297" s="12">
        <v>20747</v>
      </c>
      <c r="AR297" s="12">
        <v>19846</v>
      </c>
      <c r="AS297" s="12">
        <v>20474</v>
      </c>
      <c r="AT297" s="12">
        <v>15972</v>
      </c>
      <c r="AU297" s="12">
        <v>26205</v>
      </c>
      <c r="AV297" s="12">
        <v>23669</v>
      </c>
      <c r="AW297" s="12">
        <v>23940</v>
      </c>
      <c r="AX297" s="15">
        <v>18758</v>
      </c>
      <c r="AY297" s="15">
        <v>18554</v>
      </c>
      <c r="AZ297" s="15">
        <v>19302</v>
      </c>
      <c r="BA297" s="15">
        <v>19127</v>
      </c>
      <c r="BB297" s="15">
        <v>19170</v>
      </c>
      <c r="BC297" s="15">
        <v>19600</v>
      </c>
      <c r="BD297" s="15">
        <v>20245</v>
      </c>
      <c r="BE297" s="15">
        <v>19941</v>
      </c>
      <c r="BF297" s="15">
        <v>19656</v>
      </c>
      <c r="BG297" s="15">
        <v>20179</v>
      </c>
      <c r="BH297" s="15">
        <v>20135</v>
      </c>
      <c r="BI297" s="15">
        <v>20674</v>
      </c>
      <c r="BJ297" s="15">
        <v>20645</v>
      </c>
      <c r="BK297" s="15">
        <v>20716</v>
      </c>
      <c r="BL297" s="15">
        <v>20144</v>
      </c>
      <c r="BM297" s="15">
        <v>19783</v>
      </c>
      <c r="BN297" s="15">
        <v>20698</v>
      </c>
      <c r="BO297" s="15">
        <v>19864</v>
      </c>
      <c r="BP297" s="15">
        <v>20120</v>
      </c>
      <c r="BQ297" s="15" t="s">
        <v>12</v>
      </c>
      <c r="BR297" s="15" t="s">
        <v>12</v>
      </c>
      <c r="BS297" s="7"/>
      <c r="BT297">
        <f>AF297/AF295*100</f>
        <v>15.266247434271596</v>
      </c>
      <c r="BU297">
        <f>BU298/1000</f>
        <v>41355.282119999996</v>
      </c>
      <c r="BV297">
        <f>BV298/1000</f>
        <v>48004.923430000003</v>
      </c>
      <c r="BW297">
        <f>AR297/AR295</f>
        <v>0.20888107692793467</v>
      </c>
      <c r="BY297">
        <f>AW297/$AW$295</f>
        <v>0.24978350009912043</v>
      </c>
    </row>
    <row r="298" spans="1:79" ht="21.75" customHeight="1" x14ac:dyDescent="0.2">
      <c r="A298" s="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c r="AA298" s="17"/>
      <c r="AB298" s="17"/>
      <c r="AC298" s="17"/>
      <c r="AD298" s="17"/>
      <c r="AE298" s="17"/>
      <c r="AF298" s="17"/>
      <c r="AG298" s="17"/>
      <c r="AH298" s="17"/>
      <c r="AI298" s="17"/>
      <c r="AJ298" s="17"/>
      <c r="AK298" s="17"/>
      <c r="AL298" s="17"/>
      <c r="AM298" s="17"/>
      <c r="AN298" s="17"/>
      <c r="AO298" s="17"/>
      <c r="AP298" s="17"/>
      <c r="AQ298" s="17"/>
      <c r="AR298" s="17"/>
      <c r="AS298" s="17"/>
      <c r="AT298" s="17"/>
      <c r="AU298" s="17"/>
      <c r="AV298" s="17"/>
      <c r="AW298" s="17"/>
      <c r="AX298" s="17"/>
      <c r="AY298" s="17"/>
      <c r="AZ298" s="17"/>
      <c r="BA298" s="17"/>
      <c r="BB298" s="17"/>
      <c r="BC298" s="17"/>
      <c r="BD298" s="17"/>
      <c r="BE298" s="17"/>
      <c r="BF298" s="17"/>
      <c r="BG298" s="17"/>
      <c r="BH298" s="17"/>
      <c r="BI298" s="17"/>
      <c r="BJ298" s="17"/>
      <c r="BK298" s="17"/>
      <c r="BL298" s="17"/>
      <c r="BM298" s="17"/>
      <c r="BN298" s="17"/>
      <c r="BO298" s="17"/>
      <c r="BP298" s="17"/>
      <c r="BQ298" s="17"/>
      <c r="BR298" s="17"/>
      <c r="BS298" s="7"/>
      <c r="BU298">
        <v>41355282.119999997</v>
      </c>
      <c r="BV298">
        <v>48004923.43</v>
      </c>
    </row>
    <row r="299" spans="1:79" ht="21.75" customHeight="1" x14ac:dyDescent="0.2">
      <c r="A299" s="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c r="AA299" s="17"/>
      <c r="AB299" s="17"/>
      <c r="AC299" s="17"/>
      <c r="AD299" s="17"/>
      <c r="AE299" s="17"/>
      <c r="AF299" s="17"/>
      <c r="AG299" s="17"/>
      <c r="AH299" s="17"/>
      <c r="AI299" s="17"/>
      <c r="AJ299" s="17"/>
      <c r="AK299" s="17"/>
      <c r="AL299" s="17"/>
      <c r="AM299" s="17"/>
      <c r="AN299" s="17"/>
      <c r="AO299" s="17"/>
      <c r="AP299" s="17"/>
      <c r="AQ299" s="17"/>
      <c r="AR299" s="17"/>
      <c r="AS299" s="17"/>
      <c r="AT299" s="17"/>
      <c r="AU299" s="17"/>
      <c r="AV299" s="17"/>
      <c r="AW299" s="17"/>
      <c r="AX299" s="17"/>
      <c r="AY299" s="17"/>
      <c r="AZ299" s="17"/>
      <c r="BA299" s="17"/>
      <c r="BB299" s="17"/>
      <c r="BC299" s="17"/>
      <c r="BD299" s="17"/>
      <c r="BE299" s="17"/>
      <c r="BF299" s="17"/>
      <c r="BG299" s="17"/>
      <c r="BH299" s="17"/>
      <c r="BI299" s="17"/>
      <c r="BJ299" s="17"/>
      <c r="BK299" s="17"/>
      <c r="BL299" s="17"/>
      <c r="BM299" s="17"/>
      <c r="BN299" s="17"/>
      <c r="BO299" s="17"/>
      <c r="BP299" s="17"/>
      <c r="BQ299" s="17"/>
      <c r="BR299" s="17"/>
      <c r="BS299" s="7"/>
    </row>
    <row r="300" spans="1:79" ht="21.75" customHeight="1" x14ac:dyDescent="0.2">
      <c r="A300" s="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c r="AA300" s="17"/>
      <c r="AB300" s="17"/>
      <c r="AC300" s="17"/>
      <c r="AD300" s="17"/>
      <c r="AE300" s="17"/>
      <c r="AF300" s="17"/>
      <c r="AG300" s="17"/>
      <c r="AH300" s="17"/>
      <c r="AI300" s="17"/>
      <c r="AJ300" s="17"/>
      <c r="AK300" s="17"/>
      <c r="AL300" s="17"/>
      <c r="AM300" s="17"/>
      <c r="AN300" s="17"/>
      <c r="AO300" s="17"/>
      <c r="AP300" s="17"/>
      <c r="AQ300" s="17"/>
      <c r="AR300" s="17"/>
      <c r="AS300" s="17"/>
      <c r="AT300" s="17"/>
      <c r="AU300" s="17"/>
      <c r="AV300" s="17"/>
      <c r="AW300" s="17"/>
      <c r="AX300" s="17"/>
      <c r="AY300" s="17"/>
      <c r="AZ300" s="17"/>
      <c r="BA300" s="17"/>
      <c r="BB300" s="17"/>
      <c r="BC300" s="17"/>
      <c r="BD300" s="17"/>
      <c r="BE300" s="17"/>
      <c r="BF300" s="17"/>
      <c r="BG300" s="17"/>
      <c r="BH300" s="17"/>
      <c r="BI300" s="17"/>
      <c r="BJ300" s="17"/>
      <c r="BK300" s="17"/>
      <c r="BL300" s="17"/>
      <c r="BM300" s="17"/>
      <c r="BN300" s="17"/>
      <c r="BO300" s="17"/>
      <c r="BP300" s="17"/>
      <c r="BQ300" s="17"/>
      <c r="BR300" s="17"/>
      <c r="BS300" s="7"/>
    </row>
    <row r="301" spans="1:79" ht="21.75" customHeight="1" x14ac:dyDescent="0.2">
      <c r="A301" s="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c r="AA301" s="17"/>
      <c r="AB301" s="17"/>
      <c r="AC301" s="17"/>
      <c r="AD301" s="17"/>
      <c r="AE301" s="17"/>
      <c r="AF301" s="17"/>
      <c r="AG301" s="17"/>
      <c r="AH301" s="17"/>
      <c r="AI301" s="17"/>
      <c r="AJ301" s="17"/>
      <c r="AK301" s="17"/>
      <c r="AL301" s="17"/>
      <c r="AM301" s="17"/>
      <c r="AN301" s="17"/>
      <c r="AO301" s="17"/>
      <c r="AP301" s="17"/>
      <c r="AQ301" s="17"/>
      <c r="AR301" s="17"/>
      <c r="AS301" s="17"/>
      <c r="AT301" s="17"/>
      <c r="AU301" s="17"/>
      <c r="AV301" s="17"/>
      <c r="AW301" s="17"/>
      <c r="AX301" s="17"/>
      <c r="AY301" s="17"/>
      <c r="AZ301" s="17"/>
      <c r="BA301" s="17"/>
      <c r="BB301" s="17"/>
      <c r="BC301" s="17"/>
      <c r="BD301" s="17"/>
      <c r="BE301" s="17"/>
      <c r="BF301" s="17"/>
      <c r="BG301" s="17"/>
      <c r="BH301" s="17"/>
      <c r="BI301" s="17"/>
      <c r="BJ301" s="17"/>
      <c r="BK301" s="17"/>
      <c r="BL301" s="17"/>
      <c r="BM301" s="17"/>
      <c r="BN301" s="17"/>
      <c r="BO301" s="17"/>
      <c r="BP301" s="17"/>
      <c r="BQ301" s="17"/>
      <c r="BR301" s="17"/>
      <c r="BS301" s="7"/>
    </row>
    <row r="302" spans="1:79" ht="21.75" customHeight="1" x14ac:dyDescent="0.2">
      <c r="A302" s="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c r="AA302" s="17"/>
      <c r="AB302" s="17"/>
      <c r="AC302" s="17"/>
      <c r="AD302" s="17"/>
      <c r="AE302" s="17"/>
      <c r="AF302" s="17"/>
      <c r="AG302" s="17"/>
      <c r="AH302" s="17"/>
      <c r="AI302" s="17"/>
      <c r="AJ302" s="17"/>
      <c r="AK302" s="17"/>
      <c r="AL302" s="17"/>
      <c r="AM302" s="17"/>
      <c r="AN302" s="17"/>
      <c r="AO302" s="17"/>
      <c r="AP302" s="17"/>
      <c r="AQ302" s="17"/>
      <c r="AR302" s="17"/>
      <c r="AS302" s="17"/>
      <c r="AT302" s="17"/>
      <c r="AU302" s="17"/>
      <c r="AV302" s="17"/>
      <c r="AW302" s="17"/>
      <c r="AX302" s="17"/>
      <c r="AY302" s="17"/>
      <c r="AZ302" s="17"/>
      <c r="BA302" s="17"/>
      <c r="BB302" s="17"/>
      <c r="BC302" s="17"/>
      <c r="BD302" s="17"/>
      <c r="BE302" s="17"/>
      <c r="BF302" s="17"/>
      <c r="BG302" s="17"/>
      <c r="BH302" s="17"/>
      <c r="BI302" s="17"/>
      <c r="BJ302" s="17"/>
      <c r="BK302" s="17"/>
      <c r="BL302" s="17"/>
      <c r="BM302" s="17"/>
      <c r="BN302" s="17"/>
      <c r="BO302" s="17"/>
      <c r="BP302" s="17"/>
      <c r="BQ302" s="17"/>
      <c r="BR302" s="17"/>
      <c r="BS302" s="7"/>
    </row>
    <row r="303" spans="1:79" ht="21.75" customHeight="1" x14ac:dyDescent="0.2">
      <c r="A303" s="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c r="AA303" s="17"/>
      <c r="AB303" s="17"/>
      <c r="AC303" s="17"/>
      <c r="AD303" s="17"/>
      <c r="AE303" s="17"/>
      <c r="AF303" s="17"/>
      <c r="AG303" s="17"/>
      <c r="AH303" s="17"/>
      <c r="AI303" s="17"/>
      <c r="AJ303" s="17"/>
      <c r="AK303" s="17"/>
      <c r="AL303" s="17"/>
      <c r="AM303" s="17"/>
      <c r="AN303" s="17"/>
      <c r="AO303" s="17"/>
      <c r="AP303" s="17"/>
      <c r="AQ303" s="17"/>
      <c r="AR303" s="17"/>
      <c r="AS303" s="17"/>
      <c r="AT303" s="17"/>
      <c r="AU303" s="17"/>
      <c r="AV303" s="17"/>
      <c r="AW303" s="17"/>
      <c r="AX303" s="17"/>
      <c r="AY303" s="17"/>
      <c r="AZ303" s="17"/>
      <c r="BA303" s="17"/>
      <c r="BB303" s="17"/>
      <c r="BC303" s="17"/>
      <c r="BD303" s="17"/>
      <c r="BE303" s="17"/>
      <c r="BF303" s="17"/>
      <c r="BG303" s="17"/>
      <c r="BH303" s="17"/>
      <c r="BI303" s="17"/>
      <c r="BJ303" s="17"/>
      <c r="BK303" s="17"/>
      <c r="BL303" s="17"/>
      <c r="BM303" s="17"/>
      <c r="BN303" s="17"/>
      <c r="BO303" s="17"/>
      <c r="BP303" s="17"/>
      <c r="BQ303" s="17"/>
      <c r="BR303" s="17"/>
      <c r="BS303" s="7"/>
    </row>
    <row r="304" spans="1:79" ht="21.75" customHeight="1" x14ac:dyDescent="0.2">
      <c r="A304" s="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c r="AA304" s="17"/>
      <c r="AB304" s="17"/>
      <c r="AC304" s="17"/>
      <c r="AD304" s="17"/>
      <c r="AE304" s="17"/>
      <c r="AF304" s="17"/>
      <c r="AG304" s="17"/>
      <c r="AH304" s="17"/>
      <c r="AI304" s="17"/>
      <c r="AJ304" s="17"/>
      <c r="AK304" s="17"/>
      <c r="AL304" s="17"/>
      <c r="AM304" s="17"/>
      <c r="AN304" s="17"/>
      <c r="AO304" s="17"/>
      <c r="AP304" s="17"/>
      <c r="AQ304" s="17"/>
      <c r="AR304" s="17"/>
      <c r="AS304" s="17"/>
      <c r="AT304" s="17"/>
      <c r="AU304" s="17"/>
      <c r="AV304" s="17"/>
      <c r="AW304" s="17"/>
      <c r="AX304" s="17"/>
      <c r="AY304" s="17"/>
      <c r="AZ304" s="17"/>
      <c r="BA304" s="17"/>
      <c r="BB304" s="17"/>
      <c r="BC304" s="17"/>
      <c r="BD304" s="17"/>
      <c r="BE304" s="17"/>
      <c r="BF304" s="17"/>
      <c r="BG304" s="17"/>
      <c r="BH304" s="17"/>
      <c r="BI304" s="17"/>
      <c r="BJ304" s="17"/>
      <c r="BK304" s="17"/>
      <c r="BL304" s="17"/>
      <c r="BM304" s="17"/>
      <c r="BN304" s="17"/>
      <c r="BO304" s="17"/>
      <c r="BP304" s="17"/>
      <c r="BQ304" s="17"/>
      <c r="BR304" s="17"/>
      <c r="BS304" s="7"/>
    </row>
    <row r="305" spans="1:71" ht="21.75" customHeight="1" x14ac:dyDescent="0.2">
      <c r="A305" s="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c r="AA305" s="17"/>
      <c r="AB305" s="17"/>
      <c r="AC305" s="17"/>
      <c r="AD305" s="17"/>
      <c r="AE305" s="17"/>
      <c r="AF305" s="17"/>
      <c r="AG305" s="17"/>
      <c r="AH305" s="17"/>
      <c r="AI305" s="17"/>
      <c r="AJ305" s="17"/>
      <c r="AK305" s="17"/>
      <c r="AL305" s="17"/>
      <c r="AM305" s="17"/>
      <c r="AN305" s="17"/>
      <c r="AO305" s="17"/>
      <c r="AP305" s="17"/>
      <c r="AQ305" s="17"/>
      <c r="AR305" s="17"/>
      <c r="AS305" s="17"/>
      <c r="AT305" s="17"/>
      <c r="AU305" s="17"/>
      <c r="AV305" s="17"/>
      <c r="AW305" s="17"/>
      <c r="AX305" s="17"/>
      <c r="AY305" s="17"/>
      <c r="AZ305" s="17"/>
      <c r="BA305" s="17"/>
      <c r="BB305" s="17"/>
      <c r="BC305" s="17"/>
      <c r="BD305" s="17"/>
      <c r="BE305" s="17"/>
      <c r="BF305" s="17"/>
      <c r="BG305" s="17"/>
      <c r="BH305" s="17"/>
      <c r="BI305" s="17"/>
      <c r="BJ305" s="17"/>
      <c r="BK305" s="17"/>
      <c r="BL305" s="17"/>
      <c r="BM305" s="17"/>
      <c r="BN305" s="17"/>
      <c r="BO305" s="17"/>
      <c r="BP305" s="17"/>
      <c r="BQ305" s="17"/>
      <c r="BR305" s="17"/>
      <c r="BS305" s="7"/>
    </row>
    <row r="306" spans="1:71" ht="21.75" customHeight="1" x14ac:dyDescent="0.2">
      <c r="A306" s="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c r="AA306" s="17"/>
      <c r="AB306" s="17"/>
      <c r="AC306" s="17"/>
      <c r="AD306" s="17"/>
      <c r="AE306" s="17"/>
      <c r="AF306" s="17"/>
      <c r="AG306" s="17"/>
      <c r="AH306" s="17"/>
      <c r="AI306" s="17"/>
      <c r="AJ306" s="17"/>
      <c r="AK306" s="17"/>
      <c r="AL306" s="17"/>
      <c r="AM306" s="17"/>
      <c r="AN306" s="17"/>
      <c r="AO306" s="17"/>
      <c r="AP306" s="17"/>
      <c r="AQ306" s="17"/>
      <c r="AR306" s="17"/>
      <c r="AS306" s="17"/>
      <c r="AT306" s="17"/>
      <c r="AU306" s="17"/>
      <c r="AV306" s="17"/>
      <c r="AW306" s="17"/>
      <c r="AX306" s="17"/>
      <c r="AY306" s="17"/>
      <c r="AZ306" s="17"/>
      <c r="BA306" s="17"/>
      <c r="BB306" s="17"/>
      <c r="BC306" s="17"/>
      <c r="BD306" s="17"/>
      <c r="BE306" s="17"/>
      <c r="BF306" s="17"/>
      <c r="BG306" s="17"/>
      <c r="BH306" s="17"/>
      <c r="BI306" s="17"/>
      <c r="BJ306" s="17"/>
      <c r="BK306" s="17"/>
      <c r="BL306" s="17"/>
      <c r="BM306" s="17"/>
      <c r="BN306" s="17"/>
      <c r="BO306" s="17"/>
      <c r="BP306" s="17"/>
      <c r="BQ306" s="17"/>
      <c r="BR306" s="17"/>
      <c r="BS306" s="7"/>
    </row>
    <row r="307" spans="1:71" ht="21.6" customHeight="1" x14ac:dyDescent="0.2">
      <c r="A307" s="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c r="AA307" s="17"/>
      <c r="AB307" s="17"/>
      <c r="AC307" s="17"/>
      <c r="AD307" s="17"/>
      <c r="AE307" s="17"/>
      <c r="AF307" s="17"/>
      <c r="AG307" s="17"/>
      <c r="AH307" s="17"/>
      <c r="AI307" s="17"/>
      <c r="AJ307" s="17"/>
      <c r="AK307" s="17"/>
      <c r="AL307" s="17"/>
      <c r="AM307" s="17"/>
      <c r="AN307" s="17"/>
      <c r="AO307" s="17"/>
      <c r="AP307" s="17"/>
      <c r="AQ307" s="17"/>
      <c r="AR307" s="17"/>
      <c r="AS307" s="17"/>
      <c r="AT307" s="17"/>
      <c r="AU307" s="17"/>
      <c r="AV307" s="17"/>
      <c r="AW307" s="17"/>
      <c r="AX307" s="17"/>
      <c r="AY307" s="17"/>
      <c r="AZ307" s="17"/>
      <c r="BA307" s="17"/>
      <c r="BB307" s="17"/>
      <c r="BC307" s="17"/>
      <c r="BD307" s="17"/>
      <c r="BE307" s="17"/>
      <c r="BF307" s="17"/>
      <c r="BG307" s="17"/>
      <c r="BH307" s="17"/>
      <c r="BI307" s="17"/>
      <c r="BJ307" s="17"/>
      <c r="BK307" s="17"/>
      <c r="BL307" s="17"/>
      <c r="BM307" s="17"/>
      <c r="BN307" s="17"/>
      <c r="BO307" s="17"/>
      <c r="BP307" s="17"/>
      <c r="BQ307" s="17"/>
      <c r="BR307" s="17"/>
      <c r="BS307" s="7"/>
    </row>
    <row r="308" spans="1:71" ht="21.75" customHeight="1" x14ac:dyDescent="0.2">
      <c r="A308" s="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c r="AA308" s="17"/>
      <c r="AB308" s="17"/>
      <c r="AC308" s="17"/>
      <c r="AD308" s="17"/>
      <c r="AE308" s="17"/>
      <c r="AF308" s="17"/>
      <c r="AG308" s="17"/>
      <c r="AH308" s="17"/>
      <c r="AI308" s="17"/>
      <c r="AJ308" s="17"/>
      <c r="AK308" s="17"/>
      <c r="AL308" s="17"/>
      <c r="AM308" s="17"/>
      <c r="AN308" s="17"/>
      <c r="AO308" s="17"/>
      <c r="AP308" s="17"/>
      <c r="AQ308" s="17"/>
      <c r="AR308" s="17"/>
      <c r="AS308" s="17"/>
      <c r="AT308" s="17"/>
      <c r="AU308" s="17"/>
      <c r="AV308" s="17"/>
      <c r="AW308" s="17"/>
      <c r="AX308" s="17"/>
      <c r="AY308" s="17"/>
      <c r="AZ308" s="17"/>
      <c r="BA308" s="17"/>
      <c r="BB308" s="17"/>
      <c r="BC308" s="17"/>
      <c r="BD308" s="17"/>
      <c r="BE308" s="17"/>
      <c r="BF308" s="17"/>
      <c r="BG308" s="17"/>
      <c r="BH308" s="17"/>
      <c r="BI308" s="17"/>
      <c r="BJ308" s="17"/>
      <c r="BK308" s="17"/>
      <c r="BL308" s="17"/>
      <c r="BM308" s="17"/>
      <c r="BN308" s="17"/>
      <c r="BO308" s="17"/>
      <c r="BP308" s="17"/>
      <c r="BQ308" s="17"/>
      <c r="BR308" s="17"/>
      <c r="BS308" s="7"/>
    </row>
    <row r="309" spans="1:71" ht="21" hidden="1" customHeight="1" x14ac:dyDescent="0.2">
      <c r="B309" s="80" t="s">
        <v>423</v>
      </c>
      <c r="C309" s="80"/>
      <c r="D309" s="80"/>
      <c r="E309" s="80"/>
      <c r="F309" s="80"/>
      <c r="G309" s="80"/>
      <c r="H309" s="80"/>
      <c r="I309" s="80"/>
      <c r="J309" s="80"/>
      <c r="K309" s="80"/>
      <c r="L309" s="80"/>
      <c r="M309" s="80"/>
      <c r="N309" s="80"/>
      <c r="O309" s="80"/>
      <c r="P309" s="80"/>
      <c r="Q309" s="80"/>
      <c r="R309" s="80"/>
      <c r="S309" s="80"/>
      <c r="T309" s="80"/>
      <c r="U309" s="80"/>
      <c r="V309" s="80"/>
      <c r="W309" s="80"/>
      <c r="X309" s="80"/>
      <c r="Y309" s="80"/>
      <c r="Z309" s="80"/>
      <c r="AA309" s="80"/>
      <c r="AB309" s="80"/>
      <c r="AC309" s="80"/>
      <c r="AD309" s="80"/>
      <c r="AE309" s="80"/>
      <c r="AF309" s="80"/>
    </row>
    <row r="310" spans="1:71" ht="21" hidden="1" customHeight="1" x14ac:dyDescent="0.2">
      <c r="B310" s="80" t="s">
        <v>429</v>
      </c>
      <c r="C310" s="80"/>
      <c r="AB310">
        <f>SUM(AB311:AB318)</f>
        <v>243</v>
      </c>
      <c r="AC310" t="s">
        <v>12</v>
      </c>
      <c r="AD310" t="s">
        <v>12</v>
      </c>
      <c r="AE310" t="s">
        <v>12</v>
      </c>
      <c r="AF310" t="s">
        <v>12</v>
      </c>
    </row>
    <row r="311" spans="1:71" ht="21.75" hidden="1" customHeight="1" x14ac:dyDescent="0.2">
      <c r="C311" t="s">
        <v>387</v>
      </c>
      <c r="AB311">
        <v>121</v>
      </c>
      <c r="AC311" t="s">
        <v>12</v>
      </c>
      <c r="AD311" t="s">
        <v>12</v>
      </c>
      <c r="AE311" t="s">
        <v>12</v>
      </c>
      <c r="AF311" t="s">
        <v>12</v>
      </c>
    </row>
    <row r="312" spans="1:71" ht="21.75" hidden="1" customHeight="1" x14ac:dyDescent="0.2">
      <c r="C312" t="s">
        <v>388</v>
      </c>
      <c r="AB312">
        <v>23</v>
      </c>
      <c r="AC312" t="s">
        <v>12</v>
      </c>
      <c r="AD312" t="s">
        <v>12</v>
      </c>
      <c r="AE312" t="s">
        <v>12</v>
      </c>
      <c r="AF312" t="s">
        <v>12</v>
      </c>
    </row>
    <row r="313" spans="1:71" ht="21.75" hidden="1" customHeight="1" x14ac:dyDescent="0.2">
      <c r="C313" t="s">
        <v>389</v>
      </c>
      <c r="AB313">
        <v>9</v>
      </c>
      <c r="AC313" t="s">
        <v>12</v>
      </c>
      <c r="AD313" t="s">
        <v>12</v>
      </c>
      <c r="AE313" t="s">
        <v>12</v>
      </c>
      <c r="AF313" t="s">
        <v>12</v>
      </c>
    </row>
    <row r="314" spans="1:71" ht="21.75" hidden="1" customHeight="1" x14ac:dyDescent="0.2">
      <c r="C314" t="s">
        <v>390</v>
      </c>
      <c r="AB314">
        <v>34</v>
      </c>
      <c r="AC314" t="s">
        <v>12</v>
      </c>
      <c r="AD314" t="s">
        <v>12</v>
      </c>
      <c r="AE314" t="s">
        <v>12</v>
      </c>
      <c r="AF314" t="s">
        <v>12</v>
      </c>
    </row>
    <row r="315" spans="1:71" ht="21.75" hidden="1" customHeight="1" x14ac:dyDescent="0.2">
      <c r="C315" t="s">
        <v>391</v>
      </c>
      <c r="AB315">
        <v>16</v>
      </c>
      <c r="AC315" t="s">
        <v>12</v>
      </c>
      <c r="AD315" t="s">
        <v>12</v>
      </c>
      <c r="AE315" t="s">
        <v>12</v>
      </c>
      <c r="AF315" t="s">
        <v>12</v>
      </c>
    </row>
    <row r="316" spans="1:71" ht="21.75" hidden="1" customHeight="1" x14ac:dyDescent="0.2">
      <c r="C316" t="s">
        <v>392</v>
      </c>
      <c r="AB316">
        <v>30</v>
      </c>
      <c r="AC316" t="s">
        <v>12</v>
      </c>
      <c r="AD316" t="s">
        <v>12</v>
      </c>
      <c r="AE316" t="s">
        <v>12</v>
      </c>
      <c r="AF316" t="s">
        <v>12</v>
      </c>
    </row>
    <row r="317" spans="1:71" ht="21.75" hidden="1" customHeight="1" x14ac:dyDescent="0.2">
      <c r="C317" t="s">
        <v>393</v>
      </c>
      <c r="AB317">
        <v>4</v>
      </c>
      <c r="AC317" t="s">
        <v>12</v>
      </c>
      <c r="AD317" t="s">
        <v>12</v>
      </c>
      <c r="AE317" t="s">
        <v>12</v>
      </c>
      <c r="AF317" t="s">
        <v>12</v>
      </c>
    </row>
    <row r="318" spans="1:71" ht="21.75" hidden="1" customHeight="1" x14ac:dyDescent="0.2">
      <c r="C318" t="s">
        <v>422</v>
      </c>
      <c r="AB318">
        <v>6</v>
      </c>
      <c r="AC318" t="s">
        <v>12</v>
      </c>
      <c r="AD318" t="s">
        <v>12</v>
      </c>
      <c r="AE318" t="s">
        <v>12</v>
      </c>
      <c r="AF318" t="s">
        <v>12</v>
      </c>
    </row>
    <row r="319" spans="1:71" ht="21.75" hidden="1" customHeight="1" x14ac:dyDescent="0.2"/>
    <row r="320" spans="1:71" ht="21.75" hidden="1" customHeight="1" x14ac:dyDescent="0.2"/>
    <row r="321" spans="1:71" ht="21.75" hidden="1" customHeight="1" x14ac:dyDescent="0.2"/>
    <row r="322" spans="1:71" ht="21.75" hidden="1" customHeight="1" x14ac:dyDescent="0.2"/>
    <row r="323" spans="1:71" ht="21.75" hidden="1" customHeight="1" x14ac:dyDescent="0.2"/>
    <row r="324" spans="1:71" ht="21.75" hidden="1" customHeight="1" x14ac:dyDescent="0.2"/>
    <row r="325" spans="1:71" ht="21.75" hidden="1" customHeight="1" x14ac:dyDescent="0.2"/>
    <row r="326" spans="1:71" ht="21.75" hidden="1" customHeight="1" x14ac:dyDescent="0.2"/>
    <row r="327" spans="1:71" ht="21.75" hidden="1" customHeight="1" x14ac:dyDescent="0.2"/>
    <row r="328" spans="1:71" ht="21.75" hidden="1" customHeight="1" x14ac:dyDescent="0.2"/>
    <row r="329" spans="1:71" ht="21.75" hidden="1" customHeight="1" x14ac:dyDescent="0.2"/>
    <row r="330" spans="1:71" ht="21" customHeight="1" x14ac:dyDescent="0.2">
      <c r="A330" s="81" t="s">
        <v>408</v>
      </c>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c r="AA330" s="81"/>
      <c r="AB330" s="81"/>
      <c r="AC330" s="81"/>
      <c r="AD330" s="81"/>
      <c r="AE330" s="81"/>
      <c r="AF330" s="81"/>
      <c r="AG330" s="81"/>
      <c r="AH330" s="81"/>
      <c r="AI330" s="81"/>
      <c r="AJ330" s="81"/>
      <c r="AK330" s="81"/>
      <c r="AL330" s="81"/>
      <c r="AM330" s="81"/>
      <c r="AN330" s="81"/>
      <c r="AO330" s="81"/>
      <c r="AP330" s="81"/>
      <c r="AQ330" s="81"/>
      <c r="AR330" s="81"/>
      <c r="AS330" s="81"/>
      <c r="AT330" s="81"/>
      <c r="AU330" s="81"/>
      <c r="AV330" s="81"/>
      <c r="AW330" s="81"/>
      <c r="AX330" s="81"/>
      <c r="AY330" s="81"/>
      <c r="AZ330" s="81"/>
      <c r="BA330" s="81"/>
      <c r="BB330" s="81"/>
      <c r="BC330" s="81"/>
      <c r="BD330" s="81"/>
      <c r="BE330" s="81"/>
      <c r="BF330" s="81"/>
      <c r="BG330" s="81"/>
      <c r="BH330" s="81"/>
      <c r="BI330" s="81"/>
      <c r="BJ330" s="81"/>
      <c r="BK330" s="81"/>
      <c r="BL330" s="81"/>
      <c r="BM330" s="81"/>
      <c r="BN330" s="81"/>
      <c r="BO330" s="81"/>
      <c r="BP330" s="81"/>
      <c r="BQ330" s="81"/>
      <c r="BR330" s="81"/>
      <c r="BS330" s="81"/>
    </row>
    <row r="331" spans="1:71" ht="17.25" customHeight="1" x14ac:dyDescent="0.25">
      <c r="A331" s="7"/>
      <c r="B331" s="21"/>
      <c r="C331" s="21"/>
      <c r="D331" s="21">
        <v>42736</v>
      </c>
      <c r="E331" s="21" t="s">
        <v>1</v>
      </c>
      <c r="F331" s="21" t="s">
        <v>2</v>
      </c>
      <c r="G331" s="21" t="s">
        <v>3</v>
      </c>
      <c r="H331" s="21" t="s">
        <v>4</v>
      </c>
      <c r="I331" s="21" t="s">
        <v>5</v>
      </c>
      <c r="J331" s="21" t="s">
        <v>6</v>
      </c>
      <c r="K331" s="21" t="s">
        <v>7</v>
      </c>
      <c r="L331" s="21" t="s">
        <v>8</v>
      </c>
      <c r="M331" s="21" t="s">
        <v>9</v>
      </c>
      <c r="N331" s="21" t="s">
        <v>10</v>
      </c>
      <c r="O331" s="21" t="s">
        <v>11</v>
      </c>
      <c r="P331" s="21" t="s">
        <v>0</v>
      </c>
      <c r="Q331" s="21" t="s">
        <v>1</v>
      </c>
      <c r="R331" s="21" t="s">
        <v>2</v>
      </c>
      <c r="S331" s="21" t="s">
        <v>3</v>
      </c>
      <c r="T331" s="21" t="s">
        <v>4</v>
      </c>
      <c r="U331" s="21" t="s">
        <v>5</v>
      </c>
      <c r="V331" s="21" t="s">
        <v>50</v>
      </c>
      <c r="W331" s="21" t="s">
        <v>7</v>
      </c>
      <c r="X331" s="21" t="s">
        <v>8</v>
      </c>
      <c r="Y331" s="21" t="s">
        <v>9</v>
      </c>
      <c r="Z331" s="21" t="s">
        <v>10</v>
      </c>
      <c r="AA331" s="21" t="s">
        <v>11</v>
      </c>
      <c r="AB331" s="21" t="s">
        <v>0</v>
      </c>
      <c r="AC331" s="21" t="s">
        <v>1</v>
      </c>
      <c r="AD331" s="21" t="s">
        <v>2</v>
      </c>
      <c r="AE331" s="21" t="s">
        <v>3</v>
      </c>
      <c r="AF331" s="21" t="s">
        <v>4</v>
      </c>
      <c r="AG331" s="21" t="s">
        <v>5</v>
      </c>
      <c r="AH331" s="21" t="s">
        <v>6</v>
      </c>
      <c r="AI331" s="21" t="s">
        <v>7</v>
      </c>
      <c r="AJ331" s="21" t="s">
        <v>8</v>
      </c>
      <c r="AK331" s="21" t="s">
        <v>9</v>
      </c>
      <c r="AL331" s="21" t="s">
        <v>10</v>
      </c>
      <c r="AM331" s="21" t="s">
        <v>11</v>
      </c>
      <c r="AN331" s="21" t="s">
        <v>0</v>
      </c>
      <c r="AO331" s="21" t="s">
        <v>1</v>
      </c>
      <c r="AP331" s="21" t="s">
        <v>2</v>
      </c>
      <c r="AQ331" s="21" t="s">
        <v>3</v>
      </c>
      <c r="AR331" s="21" t="s">
        <v>4</v>
      </c>
      <c r="AS331" s="21" t="s">
        <v>38</v>
      </c>
      <c r="AT331" s="21" t="s">
        <v>50</v>
      </c>
      <c r="AU331" s="21" t="s">
        <v>265</v>
      </c>
      <c r="AV331" s="21" t="s">
        <v>8</v>
      </c>
      <c r="AW331" s="21" t="s">
        <v>9</v>
      </c>
      <c r="AX331" s="22">
        <v>44501</v>
      </c>
      <c r="AY331" s="23" t="s">
        <v>11</v>
      </c>
      <c r="AZ331" s="22">
        <v>44562</v>
      </c>
      <c r="BA331" s="23" t="s">
        <v>1</v>
      </c>
      <c r="BB331" s="23" t="s">
        <v>2</v>
      </c>
      <c r="BC331" s="23" t="s">
        <v>3</v>
      </c>
      <c r="BD331" s="23" t="s">
        <v>4</v>
      </c>
      <c r="BE331" s="23" t="s">
        <v>5</v>
      </c>
      <c r="BF331" s="23" t="s">
        <v>6</v>
      </c>
      <c r="BG331" s="23" t="s">
        <v>7</v>
      </c>
      <c r="BH331" s="23" t="s">
        <v>8</v>
      </c>
      <c r="BI331" s="23" t="s">
        <v>9</v>
      </c>
      <c r="BJ331" s="23" t="s">
        <v>10</v>
      </c>
      <c r="BK331" s="23" t="s">
        <v>11</v>
      </c>
      <c r="BL331" s="23" t="s">
        <v>0</v>
      </c>
      <c r="BM331" s="23" t="s">
        <v>1</v>
      </c>
      <c r="BN331" s="23" t="s">
        <v>2</v>
      </c>
      <c r="BO331" s="23" t="s">
        <v>3</v>
      </c>
      <c r="BP331" s="23" t="s">
        <v>4</v>
      </c>
      <c r="BQ331" s="23" t="s">
        <v>5</v>
      </c>
      <c r="BR331" s="23" t="s">
        <v>6</v>
      </c>
      <c r="BS331" s="7"/>
    </row>
    <row r="332" spans="1:71" ht="18.75" customHeight="1" x14ac:dyDescent="0.25">
      <c r="A332" s="7"/>
      <c r="B332" s="9" t="s">
        <v>594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v>1138</v>
      </c>
      <c r="AC332" s="9">
        <v>991</v>
      </c>
      <c r="AD332" s="9">
        <v>1032</v>
      </c>
      <c r="AE332" s="9">
        <v>559</v>
      </c>
      <c r="AF332" s="9">
        <v>419</v>
      </c>
      <c r="AG332" s="9">
        <v>546</v>
      </c>
      <c r="AH332" s="9">
        <v>737</v>
      </c>
      <c r="AI332" s="9">
        <v>882</v>
      </c>
      <c r="AJ332" s="9">
        <v>958</v>
      </c>
      <c r="AK332" s="9">
        <v>919</v>
      </c>
      <c r="AL332" s="9">
        <v>892</v>
      </c>
      <c r="AM332" s="9">
        <v>970</v>
      </c>
      <c r="AN332" s="9">
        <v>1164</v>
      </c>
      <c r="AO332" s="9">
        <v>904</v>
      </c>
      <c r="AP332" s="9">
        <v>1110</v>
      </c>
      <c r="AQ332" s="9">
        <v>1027</v>
      </c>
      <c r="AR332" s="9">
        <v>916</v>
      </c>
      <c r="AS332" s="9">
        <v>910</v>
      </c>
      <c r="AT332" s="9">
        <v>941</v>
      </c>
      <c r="AU332" s="9">
        <v>1122</v>
      </c>
      <c r="AV332" s="9">
        <v>1147</v>
      </c>
      <c r="AW332" s="9">
        <v>1070</v>
      </c>
      <c r="AX332" s="10">
        <v>968</v>
      </c>
      <c r="AY332" s="10">
        <v>1078</v>
      </c>
      <c r="AZ332" s="10">
        <v>997</v>
      </c>
      <c r="BA332" s="10">
        <v>869</v>
      </c>
      <c r="BB332" s="10">
        <v>951</v>
      </c>
      <c r="BC332" s="10">
        <v>898</v>
      </c>
      <c r="BD332" s="10">
        <v>1075</v>
      </c>
      <c r="BE332" s="10">
        <v>1007</v>
      </c>
      <c r="BF332" s="10">
        <v>922</v>
      </c>
      <c r="BG332" s="10">
        <v>1157</v>
      </c>
      <c r="BH332" s="10">
        <v>878</v>
      </c>
      <c r="BI332" s="10">
        <v>879</v>
      </c>
      <c r="BJ332" s="10">
        <v>895</v>
      </c>
      <c r="BK332" s="10">
        <v>647</v>
      </c>
      <c r="BL332" s="10">
        <v>812</v>
      </c>
      <c r="BM332" s="10">
        <v>1038</v>
      </c>
      <c r="BN332" s="10">
        <v>938</v>
      </c>
      <c r="BO332" s="10">
        <v>905</v>
      </c>
      <c r="BP332" s="10">
        <v>939</v>
      </c>
      <c r="BQ332" s="10">
        <v>885</v>
      </c>
      <c r="BR332" s="10">
        <v>997</v>
      </c>
      <c r="BS332" s="7"/>
    </row>
    <row r="333" spans="1:71" ht="18.75" customHeight="1" x14ac:dyDescent="0.25">
      <c r="A333" s="7"/>
      <c r="B333" s="12"/>
      <c r="C333" s="13" t="s">
        <v>214</v>
      </c>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v>17</v>
      </c>
      <c r="AC333" s="12">
        <v>24</v>
      </c>
      <c r="AD333" s="12">
        <v>20</v>
      </c>
      <c r="AE333" s="12">
        <v>19</v>
      </c>
      <c r="AF333" s="12">
        <v>12</v>
      </c>
      <c r="AG333" s="12">
        <v>20</v>
      </c>
      <c r="AH333" s="12">
        <v>31</v>
      </c>
      <c r="AI333" s="12">
        <v>23</v>
      </c>
      <c r="AJ333" s="12">
        <v>24</v>
      </c>
      <c r="AK333" s="12">
        <v>17</v>
      </c>
      <c r="AL333" s="12">
        <v>19</v>
      </c>
      <c r="AM333" s="12">
        <v>19</v>
      </c>
      <c r="AN333" s="12">
        <v>27</v>
      </c>
      <c r="AO333" s="12">
        <v>14</v>
      </c>
      <c r="AP333" s="12">
        <v>24</v>
      </c>
      <c r="AQ333" s="12">
        <v>23</v>
      </c>
      <c r="AR333" s="12">
        <v>26</v>
      </c>
      <c r="AS333" s="12">
        <v>23</v>
      </c>
      <c r="AT333" s="12">
        <v>13</v>
      </c>
      <c r="AU333" s="12">
        <v>26</v>
      </c>
      <c r="AV333" s="12">
        <v>23</v>
      </c>
      <c r="AW333" s="12">
        <v>24</v>
      </c>
      <c r="AX333" s="15">
        <v>24</v>
      </c>
      <c r="AY333" s="15">
        <v>23</v>
      </c>
      <c r="AZ333" s="15">
        <v>25</v>
      </c>
      <c r="BA333" s="15">
        <v>24</v>
      </c>
      <c r="BB333" s="15">
        <v>22</v>
      </c>
      <c r="BC333" s="15">
        <v>22</v>
      </c>
      <c r="BD333" s="15">
        <v>25</v>
      </c>
      <c r="BE333" s="15">
        <v>24</v>
      </c>
      <c r="BF333" s="15">
        <v>10</v>
      </c>
      <c r="BG333" s="15">
        <v>17</v>
      </c>
      <c r="BH333" s="15">
        <v>13</v>
      </c>
      <c r="BI333" s="15">
        <v>11</v>
      </c>
      <c r="BJ333" s="15">
        <v>18</v>
      </c>
      <c r="BK333" s="15">
        <v>18</v>
      </c>
      <c r="BL333" s="15">
        <v>15</v>
      </c>
      <c r="BM333" s="15">
        <v>20</v>
      </c>
      <c r="BN333" s="15">
        <v>19</v>
      </c>
      <c r="BO333" s="15">
        <v>20</v>
      </c>
      <c r="BP333" s="15">
        <v>19</v>
      </c>
      <c r="BQ333" s="15">
        <v>16</v>
      </c>
      <c r="BR333" s="15">
        <v>17</v>
      </c>
      <c r="BS333" s="7"/>
    </row>
    <row r="334" spans="1:71" ht="18.75" customHeight="1" x14ac:dyDescent="0.25">
      <c r="A334" s="7"/>
      <c r="B334" s="12"/>
      <c r="C334" s="13" t="s">
        <v>377</v>
      </c>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v>48</v>
      </c>
      <c r="AC334" s="12">
        <v>42</v>
      </c>
      <c r="AD334" s="12">
        <v>37</v>
      </c>
      <c r="AE334" s="12">
        <v>13</v>
      </c>
      <c r="AF334" s="12">
        <v>21</v>
      </c>
      <c r="AG334" s="12">
        <v>26</v>
      </c>
      <c r="AH334" s="12">
        <v>43</v>
      </c>
      <c r="AI334" s="12">
        <v>60</v>
      </c>
      <c r="AJ334" s="12">
        <v>90</v>
      </c>
      <c r="AK334" s="12">
        <v>84</v>
      </c>
      <c r="AL334" s="12">
        <v>80</v>
      </c>
      <c r="AM334" s="12">
        <v>67</v>
      </c>
      <c r="AN334" s="12">
        <v>91</v>
      </c>
      <c r="AO334" s="12">
        <v>60</v>
      </c>
      <c r="AP334" s="12">
        <v>89</v>
      </c>
      <c r="AQ334" s="12">
        <v>66</v>
      </c>
      <c r="AR334" s="12">
        <v>87</v>
      </c>
      <c r="AS334" s="12">
        <v>100</v>
      </c>
      <c r="AT334" s="12">
        <v>88</v>
      </c>
      <c r="AU334" s="12">
        <v>120</v>
      </c>
      <c r="AV334" s="12">
        <v>97</v>
      </c>
      <c r="AW334" s="12">
        <v>82</v>
      </c>
      <c r="AX334" s="15">
        <v>82</v>
      </c>
      <c r="AY334" s="15">
        <v>57</v>
      </c>
      <c r="AZ334" s="15">
        <v>65</v>
      </c>
      <c r="BA334" s="15">
        <v>65</v>
      </c>
      <c r="BB334" s="15">
        <v>75</v>
      </c>
      <c r="BC334" s="15">
        <v>78</v>
      </c>
      <c r="BD334" s="15">
        <v>76</v>
      </c>
      <c r="BE334" s="15">
        <v>87</v>
      </c>
      <c r="BF334" s="15">
        <v>91</v>
      </c>
      <c r="BG334" s="15">
        <v>80</v>
      </c>
      <c r="BH334" s="15">
        <v>92</v>
      </c>
      <c r="BI334" s="15">
        <v>90</v>
      </c>
      <c r="BJ334" s="15">
        <v>57</v>
      </c>
      <c r="BK334" s="15">
        <v>52</v>
      </c>
      <c r="BL334" s="15">
        <v>59</v>
      </c>
      <c r="BM334" s="15">
        <v>57</v>
      </c>
      <c r="BN334" s="15">
        <v>43</v>
      </c>
      <c r="BO334" s="15">
        <v>55</v>
      </c>
      <c r="BP334" s="15">
        <v>54</v>
      </c>
      <c r="BQ334" s="15">
        <v>57</v>
      </c>
      <c r="BR334" s="15">
        <v>52</v>
      </c>
      <c r="BS334" s="7"/>
    </row>
    <row r="335" spans="1:71" ht="18.75" customHeight="1" x14ac:dyDescent="0.25">
      <c r="A335" s="7"/>
      <c r="B335" s="12"/>
      <c r="C335" s="13" t="s">
        <v>378</v>
      </c>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v>390</v>
      </c>
      <c r="AC335" s="12">
        <v>341</v>
      </c>
      <c r="AD335" s="12">
        <v>400</v>
      </c>
      <c r="AE335" s="12">
        <v>211</v>
      </c>
      <c r="AF335" s="12">
        <v>170</v>
      </c>
      <c r="AG335" s="12">
        <v>185</v>
      </c>
      <c r="AH335" s="12">
        <v>275</v>
      </c>
      <c r="AI335" s="12">
        <v>301</v>
      </c>
      <c r="AJ335" s="12">
        <v>317</v>
      </c>
      <c r="AK335" s="12">
        <v>313</v>
      </c>
      <c r="AL335" s="12">
        <v>294</v>
      </c>
      <c r="AM335" s="12">
        <v>383</v>
      </c>
      <c r="AN335" s="12">
        <v>519</v>
      </c>
      <c r="AO335" s="12">
        <v>367</v>
      </c>
      <c r="AP335" s="12">
        <v>439</v>
      </c>
      <c r="AQ335" s="12">
        <v>383</v>
      </c>
      <c r="AR335" s="12">
        <v>354</v>
      </c>
      <c r="AS335" s="12">
        <v>340</v>
      </c>
      <c r="AT335" s="12">
        <v>396</v>
      </c>
      <c r="AU335" s="12">
        <v>403</v>
      </c>
      <c r="AV335" s="12">
        <v>369</v>
      </c>
      <c r="AW335" s="12">
        <v>394</v>
      </c>
      <c r="AX335" s="15">
        <v>379</v>
      </c>
      <c r="AY335" s="15">
        <v>442</v>
      </c>
      <c r="AZ335" s="15">
        <v>386</v>
      </c>
      <c r="BA335" s="15">
        <v>296</v>
      </c>
      <c r="BB335" s="15">
        <v>293</v>
      </c>
      <c r="BC335" s="15">
        <v>277</v>
      </c>
      <c r="BD335" s="15">
        <v>355</v>
      </c>
      <c r="BE335" s="15">
        <v>335</v>
      </c>
      <c r="BF335" s="15">
        <v>369</v>
      </c>
      <c r="BG335" s="15">
        <v>476</v>
      </c>
      <c r="BH335" s="15">
        <v>323</v>
      </c>
      <c r="BI335" s="15">
        <v>302</v>
      </c>
      <c r="BJ335" s="15">
        <v>314</v>
      </c>
      <c r="BK335" s="15">
        <v>27</v>
      </c>
      <c r="BL335" s="15">
        <v>308</v>
      </c>
      <c r="BM335" s="15">
        <v>294</v>
      </c>
      <c r="BN335" s="15">
        <v>275</v>
      </c>
      <c r="BO335" s="15">
        <v>234</v>
      </c>
      <c r="BP335" s="15">
        <v>222</v>
      </c>
      <c r="BQ335" s="15">
        <v>211</v>
      </c>
      <c r="BR335" s="15">
        <v>289</v>
      </c>
      <c r="BS335" s="7"/>
    </row>
    <row r="336" spans="1:71" ht="18.75" customHeight="1" x14ac:dyDescent="0.25">
      <c r="A336" s="7"/>
      <c r="B336" s="12"/>
      <c r="C336" s="13" t="s">
        <v>379</v>
      </c>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v>13</v>
      </c>
      <c r="AC336" s="12">
        <v>19</v>
      </c>
      <c r="AD336" s="12">
        <v>12</v>
      </c>
      <c r="AE336" s="12">
        <v>1</v>
      </c>
      <c r="AF336" s="12">
        <v>2</v>
      </c>
      <c r="AG336" s="12">
        <v>2</v>
      </c>
      <c r="AH336" s="12">
        <v>1</v>
      </c>
      <c r="AI336" s="12">
        <v>3</v>
      </c>
      <c r="AJ336" s="12">
        <v>5</v>
      </c>
      <c r="AK336" s="12">
        <v>2</v>
      </c>
      <c r="AL336" s="12">
        <v>7</v>
      </c>
      <c r="AM336" s="12">
        <v>6</v>
      </c>
      <c r="AN336" s="12">
        <v>2</v>
      </c>
      <c r="AO336" s="12">
        <v>1</v>
      </c>
      <c r="AP336" s="12">
        <v>4</v>
      </c>
      <c r="AQ336" s="12">
        <v>4</v>
      </c>
      <c r="AR336" s="12">
        <v>0</v>
      </c>
      <c r="AS336" s="12">
        <v>1</v>
      </c>
      <c r="AT336" s="12">
        <v>1</v>
      </c>
      <c r="AU336" s="12">
        <v>8</v>
      </c>
      <c r="AV336" s="12">
        <v>8</v>
      </c>
      <c r="AW336" s="12" t="s">
        <v>775</v>
      </c>
      <c r="AX336" s="15">
        <v>1</v>
      </c>
      <c r="AY336" s="15">
        <v>1</v>
      </c>
      <c r="AZ336" s="15" t="s">
        <v>12</v>
      </c>
      <c r="BA336" s="15" t="s">
        <v>12</v>
      </c>
      <c r="BB336" s="15" t="s">
        <v>12</v>
      </c>
      <c r="BC336" s="15" t="s">
        <v>12</v>
      </c>
      <c r="BD336" s="15" t="s">
        <v>12</v>
      </c>
      <c r="BE336" s="15" t="s">
        <v>12</v>
      </c>
      <c r="BF336" s="15" t="s">
        <v>12</v>
      </c>
      <c r="BG336" s="15" t="s">
        <v>12</v>
      </c>
      <c r="BH336" s="15" t="s">
        <v>12</v>
      </c>
      <c r="BI336" s="15" t="s">
        <v>12</v>
      </c>
      <c r="BJ336" s="15" t="s">
        <v>12</v>
      </c>
      <c r="BK336" s="15" t="s">
        <v>12</v>
      </c>
      <c r="BL336" s="15" t="s">
        <v>12</v>
      </c>
      <c r="BM336" s="15">
        <v>2</v>
      </c>
      <c r="BN336" s="15" t="s">
        <v>12</v>
      </c>
      <c r="BO336" s="15" t="s">
        <v>12</v>
      </c>
      <c r="BP336" s="15" t="s">
        <v>12</v>
      </c>
      <c r="BQ336" s="15">
        <v>1</v>
      </c>
      <c r="BR336" s="15" t="s">
        <v>12</v>
      </c>
      <c r="BS336" s="7"/>
    </row>
    <row r="337" spans="1:71" ht="18.75" customHeight="1" x14ac:dyDescent="0.25">
      <c r="A337" s="7"/>
      <c r="B337" s="12"/>
      <c r="C337" s="13" t="s">
        <v>215</v>
      </c>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v>185</v>
      </c>
      <c r="AC337" s="12">
        <v>154</v>
      </c>
      <c r="AD337" s="12">
        <v>133</v>
      </c>
      <c r="AE337" s="12">
        <v>66</v>
      </c>
      <c r="AF337" s="12">
        <v>29</v>
      </c>
      <c r="AG337" s="12">
        <v>61</v>
      </c>
      <c r="AH337" s="12">
        <v>89</v>
      </c>
      <c r="AI337" s="12">
        <v>121</v>
      </c>
      <c r="AJ337" s="12">
        <v>118</v>
      </c>
      <c r="AK337" s="12">
        <v>138</v>
      </c>
      <c r="AL337" s="12">
        <v>155</v>
      </c>
      <c r="AM337" s="12">
        <v>141</v>
      </c>
      <c r="AN337" s="12">
        <v>114</v>
      </c>
      <c r="AO337" s="12">
        <v>113</v>
      </c>
      <c r="AP337" s="12">
        <v>134</v>
      </c>
      <c r="AQ337" s="12">
        <v>159</v>
      </c>
      <c r="AR337" s="12">
        <v>107</v>
      </c>
      <c r="AS337" s="12">
        <v>97</v>
      </c>
      <c r="AT337" s="12">
        <v>88</v>
      </c>
      <c r="AU337" s="12">
        <v>136</v>
      </c>
      <c r="AV337" s="12">
        <v>181</v>
      </c>
      <c r="AW337" s="12">
        <v>163</v>
      </c>
      <c r="AX337" s="15">
        <v>120</v>
      </c>
      <c r="AY337" s="15">
        <v>144</v>
      </c>
      <c r="AZ337" s="15">
        <v>114</v>
      </c>
      <c r="BA337" s="15">
        <v>129</v>
      </c>
      <c r="BB337" s="15">
        <v>149</v>
      </c>
      <c r="BC337" s="15">
        <v>128</v>
      </c>
      <c r="BD337" s="15">
        <v>150</v>
      </c>
      <c r="BE337" s="15">
        <v>147</v>
      </c>
      <c r="BF337" s="15">
        <v>100</v>
      </c>
      <c r="BG337" s="15">
        <v>130</v>
      </c>
      <c r="BH337" s="15">
        <v>129</v>
      </c>
      <c r="BI337" s="15">
        <v>119</v>
      </c>
      <c r="BJ337" s="15">
        <v>173</v>
      </c>
      <c r="BK337" s="15">
        <v>153</v>
      </c>
      <c r="BL337" s="15">
        <v>19</v>
      </c>
      <c r="BM337" s="15">
        <v>196</v>
      </c>
      <c r="BN337" s="15">
        <v>189</v>
      </c>
      <c r="BO337" s="15">
        <v>173</v>
      </c>
      <c r="BP337" s="15">
        <v>179</v>
      </c>
      <c r="BQ337" s="15">
        <v>168</v>
      </c>
      <c r="BR337" s="15">
        <v>202</v>
      </c>
      <c r="BS337" s="7"/>
    </row>
    <row r="338" spans="1:71" ht="18.75" customHeight="1" x14ac:dyDescent="0.25">
      <c r="A338" s="7"/>
      <c r="B338" s="12"/>
      <c r="C338" s="13" t="s">
        <v>380</v>
      </c>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v>8</v>
      </c>
      <c r="AC338" s="12">
        <v>13</v>
      </c>
      <c r="AD338" s="12">
        <v>12</v>
      </c>
      <c r="AE338" s="12">
        <v>1</v>
      </c>
      <c r="AF338" s="12">
        <v>1</v>
      </c>
      <c r="AG338" s="12">
        <v>7</v>
      </c>
      <c r="AH338" s="12">
        <v>8</v>
      </c>
      <c r="AI338" s="12">
        <v>2</v>
      </c>
      <c r="AJ338" s="12">
        <v>15</v>
      </c>
      <c r="AK338" s="12">
        <v>12</v>
      </c>
      <c r="AL338" s="12">
        <v>13</v>
      </c>
      <c r="AM338" s="12">
        <v>16</v>
      </c>
      <c r="AN338" s="12">
        <v>7</v>
      </c>
      <c r="AO338" s="12">
        <v>11</v>
      </c>
      <c r="AP338" s="12">
        <v>20</v>
      </c>
      <c r="AQ338" s="12">
        <v>16</v>
      </c>
      <c r="AR338" s="12">
        <v>16</v>
      </c>
      <c r="AS338" s="12">
        <v>6</v>
      </c>
      <c r="AT338" s="12">
        <v>9</v>
      </c>
      <c r="AU338" s="12">
        <v>16</v>
      </c>
      <c r="AV338" s="12">
        <v>15</v>
      </c>
      <c r="AW338" s="12">
        <v>14</v>
      </c>
      <c r="AX338" s="15">
        <v>6</v>
      </c>
      <c r="AY338" s="15">
        <v>15</v>
      </c>
      <c r="AZ338" s="15">
        <v>10</v>
      </c>
      <c r="BA338" s="15">
        <v>11</v>
      </c>
      <c r="BB338" s="15">
        <v>12</v>
      </c>
      <c r="BC338" s="15">
        <v>7</v>
      </c>
      <c r="BD338" s="15">
        <v>4</v>
      </c>
      <c r="BE338" s="15">
        <v>12</v>
      </c>
      <c r="BF338" s="15">
        <v>6</v>
      </c>
      <c r="BG338" s="15">
        <v>13</v>
      </c>
      <c r="BH338" s="15">
        <v>9</v>
      </c>
      <c r="BI338" s="15">
        <v>9</v>
      </c>
      <c r="BJ338" s="15">
        <v>11</v>
      </c>
      <c r="BK338" s="15">
        <v>12</v>
      </c>
      <c r="BL338" s="15">
        <v>11</v>
      </c>
      <c r="BM338" s="15">
        <v>10</v>
      </c>
      <c r="BN338" s="15">
        <v>13</v>
      </c>
      <c r="BO338" s="15">
        <v>11</v>
      </c>
      <c r="BP338" s="15">
        <v>6</v>
      </c>
      <c r="BQ338" s="15">
        <v>10</v>
      </c>
      <c r="BR338" s="15">
        <v>7</v>
      </c>
      <c r="BS338" s="7"/>
    </row>
    <row r="339" spans="1:71" ht="18.75" customHeight="1" x14ac:dyDescent="0.25">
      <c r="A339" s="7"/>
      <c r="B339" s="12"/>
      <c r="C339" s="13" t="s">
        <v>216</v>
      </c>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v>147</v>
      </c>
      <c r="AC339" s="12">
        <v>111</v>
      </c>
      <c r="AD339" s="12">
        <v>141</v>
      </c>
      <c r="AE339" s="12">
        <v>110</v>
      </c>
      <c r="AF339" s="12">
        <v>81</v>
      </c>
      <c r="AG339" s="12">
        <v>88</v>
      </c>
      <c r="AH339" s="12">
        <v>97</v>
      </c>
      <c r="AI339" s="12">
        <v>106</v>
      </c>
      <c r="AJ339" s="12">
        <v>137</v>
      </c>
      <c r="AK339" s="12">
        <v>125</v>
      </c>
      <c r="AL339" s="12">
        <v>145</v>
      </c>
      <c r="AM339" s="12">
        <v>136</v>
      </c>
      <c r="AN339" s="12">
        <v>141</v>
      </c>
      <c r="AO339" s="12">
        <v>132</v>
      </c>
      <c r="AP339" s="12">
        <v>175</v>
      </c>
      <c r="AQ339" s="12">
        <v>141</v>
      </c>
      <c r="AR339" s="12">
        <v>122</v>
      </c>
      <c r="AS339" s="12">
        <v>156</v>
      </c>
      <c r="AT339" s="12">
        <v>158</v>
      </c>
      <c r="AU339" s="12">
        <v>135</v>
      </c>
      <c r="AV339" s="12">
        <v>170</v>
      </c>
      <c r="AW339" s="12">
        <v>104</v>
      </c>
      <c r="AX339" s="15">
        <v>76</v>
      </c>
      <c r="AY339" s="15">
        <v>107</v>
      </c>
      <c r="AZ339" s="15">
        <v>129</v>
      </c>
      <c r="BA339" s="15">
        <v>97</v>
      </c>
      <c r="BB339" s="15">
        <v>133</v>
      </c>
      <c r="BC339" s="15">
        <v>122</v>
      </c>
      <c r="BD339" s="15">
        <v>166</v>
      </c>
      <c r="BE339" s="15">
        <v>118</v>
      </c>
      <c r="BF339" s="15">
        <v>114</v>
      </c>
      <c r="BG339" s="15">
        <v>131</v>
      </c>
      <c r="BH339" s="15">
        <v>104</v>
      </c>
      <c r="BI339" s="15">
        <v>110</v>
      </c>
      <c r="BJ339" s="15">
        <v>85</v>
      </c>
      <c r="BK339" s="15">
        <v>123</v>
      </c>
      <c r="BL339" s="15">
        <v>129</v>
      </c>
      <c r="BM339" s="15">
        <v>159</v>
      </c>
      <c r="BN339" s="15">
        <v>168</v>
      </c>
      <c r="BO339" s="15">
        <v>178</v>
      </c>
      <c r="BP339" s="15">
        <v>161</v>
      </c>
      <c r="BQ339" s="15">
        <v>148</v>
      </c>
      <c r="BR339" s="15">
        <v>126</v>
      </c>
      <c r="BS339" s="7"/>
    </row>
    <row r="340" spans="1:71" ht="18.75" customHeight="1" x14ac:dyDescent="0.25">
      <c r="A340" s="7"/>
      <c r="B340" s="12"/>
      <c r="C340" s="13" t="s">
        <v>381</v>
      </c>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v>149</v>
      </c>
      <c r="AC340" s="12">
        <v>106</v>
      </c>
      <c r="AD340" s="12">
        <v>85</v>
      </c>
      <c r="AE340" s="12">
        <v>28</v>
      </c>
      <c r="AF340" s="12">
        <v>9</v>
      </c>
      <c r="AG340" s="12">
        <v>39</v>
      </c>
      <c r="AH340" s="12">
        <v>43</v>
      </c>
      <c r="AI340" s="12">
        <v>55</v>
      </c>
      <c r="AJ340" s="12">
        <v>68</v>
      </c>
      <c r="AK340" s="12">
        <v>48</v>
      </c>
      <c r="AL340" s="12">
        <v>43</v>
      </c>
      <c r="AM340" s="12">
        <v>70</v>
      </c>
      <c r="AN340" s="12">
        <v>83</v>
      </c>
      <c r="AO340" s="12">
        <v>64</v>
      </c>
      <c r="AP340" s="12">
        <v>56</v>
      </c>
      <c r="AQ340" s="12">
        <v>68</v>
      </c>
      <c r="AR340" s="12">
        <v>51</v>
      </c>
      <c r="AS340" s="12">
        <v>52</v>
      </c>
      <c r="AT340" s="12">
        <v>62</v>
      </c>
      <c r="AU340" s="12">
        <v>99</v>
      </c>
      <c r="AV340" s="12">
        <v>89</v>
      </c>
      <c r="AW340" s="12">
        <v>118</v>
      </c>
      <c r="AX340" s="15">
        <v>120</v>
      </c>
      <c r="AY340" s="15">
        <v>115</v>
      </c>
      <c r="AZ340" s="15">
        <v>124</v>
      </c>
      <c r="BA340" s="15">
        <v>102</v>
      </c>
      <c r="BB340" s="15">
        <v>122</v>
      </c>
      <c r="BC340" s="15">
        <v>119</v>
      </c>
      <c r="BD340" s="15">
        <v>119</v>
      </c>
      <c r="BE340" s="15">
        <v>139</v>
      </c>
      <c r="BF340" s="15">
        <v>88</v>
      </c>
      <c r="BG340" s="15">
        <v>117</v>
      </c>
      <c r="BH340" s="15">
        <v>111</v>
      </c>
      <c r="BI340" s="15">
        <v>119</v>
      </c>
      <c r="BJ340" s="15">
        <v>104</v>
      </c>
      <c r="BK340" s="15">
        <v>143</v>
      </c>
      <c r="BL340" s="15">
        <v>124</v>
      </c>
      <c r="BM340" s="15">
        <v>150</v>
      </c>
      <c r="BN340" s="15">
        <v>106</v>
      </c>
      <c r="BO340" s="15">
        <v>102</v>
      </c>
      <c r="BP340" s="15">
        <v>158</v>
      </c>
      <c r="BQ340" s="15">
        <v>136</v>
      </c>
      <c r="BR340" s="15">
        <v>141</v>
      </c>
      <c r="BS340" s="7"/>
    </row>
    <row r="341" spans="1:71" ht="18.75" customHeight="1" x14ac:dyDescent="0.25">
      <c r="A341" s="7"/>
      <c r="B341" s="12"/>
      <c r="C341" s="13" t="s">
        <v>382</v>
      </c>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v>42</v>
      </c>
      <c r="AC341" s="12">
        <v>29</v>
      </c>
      <c r="AD341" s="12">
        <v>48</v>
      </c>
      <c r="AE341" s="12">
        <v>16</v>
      </c>
      <c r="AF341" s="12">
        <v>25</v>
      </c>
      <c r="AG341" s="12">
        <v>29</v>
      </c>
      <c r="AH341" s="12">
        <v>31</v>
      </c>
      <c r="AI341" s="12">
        <v>49</v>
      </c>
      <c r="AJ341" s="12">
        <v>41</v>
      </c>
      <c r="AK341" s="12">
        <v>28</v>
      </c>
      <c r="AL341" s="12">
        <v>32</v>
      </c>
      <c r="AM341" s="12">
        <v>24</v>
      </c>
      <c r="AN341" s="12">
        <v>41</v>
      </c>
      <c r="AO341" s="12">
        <v>40</v>
      </c>
      <c r="AP341" s="12">
        <v>43</v>
      </c>
      <c r="AQ341" s="12">
        <v>33</v>
      </c>
      <c r="AR341" s="12">
        <v>55</v>
      </c>
      <c r="AS341" s="12">
        <v>44</v>
      </c>
      <c r="AT341" s="12">
        <v>41</v>
      </c>
      <c r="AU341" s="12">
        <v>44</v>
      </c>
      <c r="AV341" s="12">
        <v>46</v>
      </c>
      <c r="AW341" s="12">
        <v>44</v>
      </c>
      <c r="AX341" s="15">
        <v>43</v>
      </c>
      <c r="AY341" s="15">
        <v>46</v>
      </c>
      <c r="AZ341" s="15">
        <v>46</v>
      </c>
      <c r="BA341" s="15">
        <v>47</v>
      </c>
      <c r="BB341" s="15">
        <v>35</v>
      </c>
      <c r="BC341" s="15">
        <v>42</v>
      </c>
      <c r="BD341" s="15">
        <v>47</v>
      </c>
      <c r="BE341" s="15">
        <v>48</v>
      </c>
      <c r="BF341" s="15">
        <v>27</v>
      </c>
      <c r="BG341" s="15">
        <v>56</v>
      </c>
      <c r="BH341" s="15">
        <v>36</v>
      </c>
      <c r="BI341" s="15">
        <v>36</v>
      </c>
      <c r="BJ341" s="15">
        <v>30</v>
      </c>
      <c r="BK341" s="15">
        <v>32</v>
      </c>
      <c r="BL341" s="15">
        <v>53</v>
      </c>
      <c r="BM341" s="15">
        <v>44</v>
      </c>
      <c r="BN341" s="15">
        <v>45</v>
      </c>
      <c r="BO341" s="15">
        <v>38</v>
      </c>
      <c r="BP341" s="15">
        <v>31</v>
      </c>
      <c r="BQ341" s="15">
        <v>42</v>
      </c>
      <c r="BR341" s="15">
        <v>53</v>
      </c>
      <c r="BS341" s="7"/>
    </row>
    <row r="342" spans="1:71" ht="18.75" customHeight="1" x14ac:dyDescent="0.25">
      <c r="A342" s="7"/>
      <c r="B342" s="12"/>
      <c r="C342" s="13" t="s">
        <v>383</v>
      </c>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v>59</v>
      </c>
      <c r="AC342" s="12">
        <v>60</v>
      </c>
      <c r="AD342" s="12">
        <v>56</v>
      </c>
      <c r="AE342" s="12">
        <v>48</v>
      </c>
      <c r="AF342" s="12">
        <v>40</v>
      </c>
      <c r="AG342" s="12">
        <v>47</v>
      </c>
      <c r="AH342" s="12">
        <v>58</v>
      </c>
      <c r="AI342" s="12">
        <v>67</v>
      </c>
      <c r="AJ342" s="12">
        <v>66</v>
      </c>
      <c r="AK342" s="12">
        <v>74</v>
      </c>
      <c r="AL342" s="12">
        <v>46</v>
      </c>
      <c r="AM342" s="12">
        <v>42</v>
      </c>
      <c r="AN342" s="12">
        <v>50</v>
      </c>
      <c r="AO342" s="12">
        <v>59</v>
      </c>
      <c r="AP342" s="12">
        <v>65</v>
      </c>
      <c r="AQ342" s="12">
        <v>77</v>
      </c>
      <c r="AR342" s="12">
        <v>47</v>
      </c>
      <c r="AS342" s="12">
        <v>42</v>
      </c>
      <c r="AT342" s="12">
        <v>43</v>
      </c>
      <c r="AU342" s="12">
        <v>57</v>
      </c>
      <c r="AV342" s="12">
        <v>69</v>
      </c>
      <c r="AW342" s="12">
        <v>54</v>
      </c>
      <c r="AX342" s="15">
        <v>45</v>
      </c>
      <c r="AY342" s="15">
        <v>43</v>
      </c>
      <c r="AZ342" s="15">
        <v>40</v>
      </c>
      <c r="BA342" s="15">
        <v>51</v>
      </c>
      <c r="BB342" s="15">
        <v>39</v>
      </c>
      <c r="BC342" s="15">
        <v>52</v>
      </c>
      <c r="BD342" s="15">
        <v>63</v>
      </c>
      <c r="BE342" s="15">
        <v>35</v>
      </c>
      <c r="BF342" s="15">
        <v>44</v>
      </c>
      <c r="BG342" s="15">
        <v>43</v>
      </c>
      <c r="BH342" s="15">
        <v>30</v>
      </c>
      <c r="BI342" s="15">
        <v>42</v>
      </c>
      <c r="BJ342" s="15">
        <v>46</v>
      </c>
      <c r="BK342" s="15">
        <v>34</v>
      </c>
      <c r="BL342" s="15">
        <v>38</v>
      </c>
      <c r="BM342" s="15">
        <v>50</v>
      </c>
      <c r="BN342" s="15">
        <v>45</v>
      </c>
      <c r="BO342" s="15">
        <v>52</v>
      </c>
      <c r="BP342" s="15">
        <v>60</v>
      </c>
      <c r="BQ342" s="15">
        <v>50</v>
      </c>
      <c r="BR342" s="15">
        <v>40</v>
      </c>
      <c r="BS342" s="7"/>
    </row>
    <row r="343" spans="1:71" ht="18.75" customHeight="1" x14ac:dyDescent="0.25">
      <c r="A343" s="7"/>
      <c r="B343" s="12"/>
      <c r="C343" s="13" t="s">
        <v>384</v>
      </c>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v>52</v>
      </c>
      <c r="AC343" s="12">
        <v>56</v>
      </c>
      <c r="AD343" s="12">
        <v>53</v>
      </c>
      <c r="AE343" s="12">
        <v>23</v>
      </c>
      <c r="AF343" s="12">
        <v>21</v>
      </c>
      <c r="AG343" s="12">
        <v>29</v>
      </c>
      <c r="AH343" s="12">
        <v>29</v>
      </c>
      <c r="AI343" s="12">
        <v>49</v>
      </c>
      <c r="AJ343" s="12">
        <v>47</v>
      </c>
      <c r="AK343" s="12">
        <v>38</v>
      </c>
      <c r="AL343" s="12">
        <v>34</v>
      </c>
      <c r="AM343" s="12">
        <v>34</v>
      </c>
      <c r="AN343" s="12">
        <v>35</v>
      </c>
      <c r="AO343" s="12">
        <v>19</v>
      </c>
      <c r="AP343" s="12">
        <v>41</v>
      </c>
      <c r="AQ343" s="12">
        <v>29</v>
      </c>
      <c r="AR343" s="12">
        <v>35</v>
      </c>
      <c r="AS343" s="12">
        <v>38</v>
      </c>
      <c r="AT343" s="12">
        <v>24</v>
      </c>
      <c r="AU343" s="12">
        <v>43</v>
      </c>
      <c r="AV343" s="12">
        <v>36</v>
      </c>
      <c r="AW343" s="12">
        <v>34</v>
      </c>
      <c r="AX343" s="15">
        <v>30</v>
      </c>
      <c r="AY343" s="15">
        <v>27</v>
      </c>
      <c r="AZ343" s="15">
        <v>29</v>
      </c>
      <c r="BA343" s="15">
        <v>33</v>
      </c>
      <c r="BB343" s="15">
        <v>37</v>
      </c>
      <c r="BC343" s="15">
        <v>27</v>
      </c>
      <c r="BD343" s="15">
        <v>30</v>
      </c>
      <c r="BE343" s="15">
        <v>26</v>
      </c>
      <c r="BF343" s="15">
        <v>16</v>
      </c>
      <c r="BG343" s="15">
        <v>38</v>
      </c>
      <c r="BH343" s="15">
        <v>14</v>
      </c>
      <c r="BI343" s="15">
        <v>17</v>
      </c>
      <c r="BJ343" s="15">
        <v>45</v>
      </c>
      <c r="BK343" s="15">
        <v>23</v>
      </c>
      <c r="BL343" s="15">
        <v>24</v>
      </c>
      <c r="BM343" s="15">
        <v>26</v>
      </c>
      <c r="BN343" s="15">
        <v>15</v>
      </c>
      <c r="BO343" s="15">
        <v>21</v>
      </c>
      <c r="BP343" s="15">
        <v>32</v>
      </c>
      <c r="BQ343" s="15">
        <v>20</v>
      </c>
      <c r="BR343" s="15">
        <v>24</v>
      </c>
      <c r="BS343" s="7"/>
    </row>
    <row r="344" spans="1:71" ht="18.75" customHeight="1" x14ac:dyDescent="0.25">
      <c r="A344" s="7"/>
      <c r="B344" s="12"/>
      <c r="C344" s="13" t="s">
        <v>385</v>
      </c>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v>28</v>
      </c>
      <c r="AC344" s="12">
        <v>36</v>
      </c>
      <c r="AD344" s="12">
        <v>35</v>
      </c>
      <c r="AE344" s="12">
        <v>23</v>
      </c>
      <c r="AF344" s="12">
        <v>8</v>
      </c>
      <c r="AG344" s="12">
        <v>13</v>
      </c>
      <c r="AH344" s="12">
        <v>32</v>
      </c>
      <c r="AI344" s="12">
        <v>46</v>
      </c>
      <c r="AJ344" s="12">
        <v>30</v>
      </c>
      <c r="AK344" s="12">
        <v>40</v>
      </c>
      <c r="AL344" s="12">
        <v>24</v>
      </c>
      <c r="AM344" s="12">
        <v>32</v>
      </c>
      <c r="AN344" s="12">
        <v>54</v>
      </c>
      <c r="AO344" s="12">
        <v>24</v>
      </c>
      <c r="AP344" s="12">
        <v>20</v>
      </c>
      <c r="AQ344" s="12">
        <v>28</v>
      </c>
      <c r="AR344" s="12">
        <v>16</v>
      </c>
      <c r="AS344" s="12">
        <v>11</v>
      </c>
      <c r="AT344" s="12">
        <v>18</v>
      </c>
      <c r="AU344" s="12">
        <v>35</v>
      </c>
      <c r="AV344" s="12">
        <v>44</v>
      </c>
      <c r="AW344" s="12">
        <v>39</v>
      </c>
      <c r="AX344" s="15">
        <v>42</v>
      </c>
      <c r="AY344" s="15">
        <v>58</v>
      </c>
      <c r="AZ344" s="15">
        <v>29</v>
      </c>
      <c r="BA344" s="15">
        <v>14</v>
      </c>
      <c r="BB344" s="15">
        <v>34</v>
      </c>
      <c r="BC344" s="15">
        <v>24</v>
      </c>
      <c r="BD344" s="15">
        <v>40</v>
      </c>
      <c r="BE344" s="15">
        <v>36</v>
      </c>
      <c r="BF344" s="15">
        <v>57</v>
      </c>
      <c r="BG344" s="15">
        <v>56</v>
      </c>
      <c r="BH344" s="15">
        <v>17</v>
      </c>
      <c r="BI344" s="15">
        <v>24</v>
      </c>
      <c r="BJ344" s="15">
        <v>12</v>
      </c>
      <c r="BK344" s="15">
        <v>30</v>
      </c>
      <c r="BL344" s="15">
        <v>32</v>
      </c>
      <c r="BM344" s="15">
        <v>30</v>
      </c>
      <c r="BN344" s="15">
        <v>20</v>
      </c>
      <c r="BO344" s="15">
        <v>21</v>
      </c>
      <c r="BP344" s="15">
        <v>17</v>
      </c>
      <c r="BQ344" s="15">
        <v>26</v>
      </c>
      <c r="BR344" s="15">
        <v>46</v>
      </c>
      <c r="BS344" s="7"/>
    </row>
    <row r="345" spans="1:71" ht="21.75" customHeight="1" x14ac:dyDescent="0.2">
      <c r="A345" s="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c r="AA345" s="17"/>
      <c r="AB345" s="17"/>
      <c r="AC345" s="17"/>
      <c r="AD345" s="17"/>
      <c r="AE345" s="17"/>
      <c r="AF345" s="17"/>
      <c r="AG345" s="17"/>
      <c r="AH345" s="17"/>
      <c r="AI345" s="17"/>
      <c r="AJ345" s="17"/>
      <c r="AK345" s="17"/>
      <c r="AL345" s="17"/>
      <c r="AM345" s="17"/>
      <c r="AN345" s="17"/>
      <c r="AO345" s="17"/>
      <c r="AP345" s="17"/>
      <c r="AQ345" s="17"/>
      <c r="AR345" s="17"/>
      <c r="AS345" s="17"/>
      <c r="AT345" s="17"/>
      <c r="AU345" s="17"/>
      <c r="AV345" s="17"/>
      <c r="AW345" s="17"/>
      <c r="AX345" s="17"/>
      <c r="AY345" s="17"/>
      <c r="AZ345" s="17"/>
      <c r="BA345" s="17"/>
      <c r="BB345" s="17"/>
      <c r="BC345" s="17"/>
      <c r="BD345" s="17"/>
      <c r="BE345" s="17"/>
      <c r="BF345" s="17"/>
      <c r="BG345" s="17"/>
      <c r="BH345" s="17"/>
      <c r="BI345" s="17"/>
      <c r="BJ345" s="17"/>
      <c r="BK345" s="17"/>
      <c r="BL345" s="17"/>
      <c r="BM345" s="17"/>
      <c r="BN345" s="17"/>
      <c r="BO345" s="17"/>
      <c r="BP345" s="17"/>
      <c r="BQ345" s="17"/>
      <c r="BR345" s="17"/>
      <c r="BS345" s="7"/>
    </row>
    <row r="346" spans="1:71" ht="21.75" customHeight="1" x14ac:dyDescent="0.2">
      <c r="A346" s="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c r="AA346" s="17"/>
      <c r="AB346" s="17"/>
      <c r="AC346" s="17"/>
      <c r="AD346" s="17"/>
      <c r="AE346" s="17"/>
      <c r="AF346" s="17"/>
      <c r="AG346" s="17"/>
      <c r="AH346" s="17"/>
      <c r="AI346" s="17"/>
      <c r="AJ346" s="17"/>
      <c r="AK346" s="17"/>
      <c r="AL346" s="17"/>
      <c r="AM346" s="17"/>
      <c r="AN346" s="17"/>
      <c r="AO346" s="17"/>
      <c r="AP346" s="17"/>
      <c r="AQ346" s="17"/>
      <c r="AR346" s="17"/>
      <c r="AS346" s="17"/>
      <c r="AT346" s="17"/>
      <c r="AU346" s="17"/>
      <c r="AV346" s="17"/>
      <c r="AW346" s="17"/>
      <c r="AX346" s="17"/>
      <c r="AY346" s="17"/>
      <c r="AZ346" s="17"/>
      <c r="BA346" s="17"/>
      <c r="BB346" s="17"/>
      <c r="BC346" s="17"/>
      <c r="BD346" s="17"/>
      <c r="BE346" s="17"/>
      <c r="BF346" s="17"/>
      <c r="BG346" s="17"/>
      <c r="BH346" s="17"/>
      <c r="BI346" s="17"/>
      <c r="BJ346" s="17"/>
      <c r="BK346" s="17"/>
      <c r="BL346" s="17"/>
      <c r="BM346" s="17"/>
      <c r="BN346" s="17"/>
      <c r="BO346" s="17"/>
      <c r="BP346" s="17"/>
      <c r="BQ346" s="17"/>
      <c r="BR346" s="17"/>
      <c r="BS346" s="7"/>
    </row>
    <row r="347" spans="1:71" ht="21.75" customHeight="1" x14ac:dyDescent="0.2">
      <c r="A347" s="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c r="AA347" s="17"/>
      <c r="AB347" s="17"/>
      <c r="AC347" s="17"/>
      <c r="AD347" s="17"/>
      <c r="AE347" s="17"/>
      <c r="AF347" s="17"/>
      <c r="AG347" s="17"/>
      <c r="AH347" s="17"/>
      <c r="AI347" s="17"/>
      <c r="AJ347" s="17"/>
      <c r="AK347" s="17"/>
      <c r="AL347" s="17"/>
      <c r="AM347" s="17"/>
      <c r="AN347" s="17"/>
      <c r="AO347" s="17"/>
      <c r="AP347" s="17"/>
      <c r="AQ347" s="17"/>
      <c r="AR347" s="17"/>
      <c r="AS347" s="17"/>
      <c r="AT347" s="17"/>
      <c r="AU347" s="17"/>
      <c r="AV347" s="17"/>
      <c r="AW347" s="17"/>
      <c r="AX347" s="17"/>
      <c r="AY347" s="17"/>
      <c r="AZ347" s="17"/>
      <c r="BA347" s="17"/>
      <c r="BB347" s="17"/>
      <c r="BC347" s="17"/>
      <c r="BD347" s="17"/>
      <c r="BE347" s="17"/>
      <c r="BF347" s="17"/>
      <c r="BG347" s="17"/>
      <c r="BH347" s="17"/>
      <c r="BI347" s="17"/>
      <c r="BJ347" s="17"/>
      <c r="BK347" s="17"/>
      <c r="BL347" s="17"/>
      <c r="BM347" s="17"/>
      <c r="BN347" s="17"/>
      <c r="BO347" s="17"/>
      <c r="BP347" s="17"/>
      <c r="BQ347" s="17"/>
      <c r="BR347" s="17"/>
      <c r="BS347" s="7"/>
    </row>
    <row r="348" spans="1:71" ht="21.75" customHeight="1" x14ac:dyDescent="0.2">
      <c r="A348" s="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c r="AA348" s="17"/>
      <c r="AB348" s="17"/>
      <c r="AC348" s="17"/>
      <c r="AD348" s="17"/>
      <c r="AE348" s="17"/>
      <c r="AF348" s="17"/>
      <c r="AG348" s="17"/>
      <c r="AH348" s="17"/>
      <c r="AI348" s="17"/>
      <c r="AJ348" s="17"/>
      <c r="AK348" s="17"/>
      <c r="AL348" s="17"/>
      <c r="AM348" s="17"/>
      <c r="AN348" s="17"/>
      <c r="AO348" s="17"/>
      <c r="AP348" s="17"/>
      <c r="AQ348" s="17"/>
      <c r="AR348" s="17"/>
      <c r="AS348" s="17"/>
      <c r="AT348" s="17"/>
      <c r="AU348" s="17"/>
      <c r="AV348" s="17"/>
      <c r="AW348" s="17"/>
      <c r="AX348" s="17"/>
      <c r="AY348" s="17"/>
      <c r="AZ348" s="17"/>
      <c r="BA348" s="17"/>
      <c r="BB348" s="17"/>
      <c r="BC348" s="17"/>
      <c r="BD348" s="17"/>
      <c r="BE348" s="17"/>
      <c r="BF348" s="17"/>
      <c r="BG348" s="17"/>
      <c r="BH348" s="17"/>
      <c r="BI348" s="17"/>
      <c r="BJ348" s="17"/>
      <c r="BK348" s="17"/>
      <c r="BL348" s="17"/>
      <c r="BM348" s="17"/>
      <c r="BN348" s="17"/>
      <c r="BO348" s="17"/>
      <c r="BP348" s="17"/>
      <c r="BQ348" s="17"/>
      <c r="BR348" s="17"/>
      <c r="BS348" s="7"/>
    </row>
    <row r="349" spans="1:71" ht="21.75" customHeight="1" x14ac:dyDescent="0.2">
      <c r="A349" s="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c r="AA349" s="17"/>
      <c r="AB349" s="17"/>
      <c r="AC349" s="17"/>
      <c r="AD349" s="17"/>
      <c r="AE349" s="17"/>
      <c r="AF349" s="17"/>
      <c r="AG349" s="17"/>
      <c r="AH349" s="17"/>
      <c r="AI349" s="17"/>
      <c r="AJ349" s="17"/>
      <c r="AK349" s="17"/>
      <c r="AL349" s="17"/>
      <c r="AM349" s="17"/>
      <c r="AN349" s="17"/>
      <c r="AO349" s="17"/>
      <c r="AP349" s="17"/>
      <c r="AQ349" s="17"/>
      <c r="AR349" s="17"/>
      <c r="AS349" s="17"/>
      <c r="AT349" s="17"/>
      <c r="AU349" s="17"/>
      <c r="AV349" s="17"/>
      <c r="AW349" s="17"/>
      <c r="AX349" s="17"/>
      <c r="AY349" s="17"/>
      <c r="AZ349" s="17"/>
      <c r="BA349" s="17"/>
      <c r="BB349" s="17"/>
      <c r="BC349" s="17"/>
      <c r="BD349" s="17"/>
      <c r="BE349" s="17"/>
      <c r="BF349" s="17"/>
      <c r="BG349" s="17"/>
      <c r="BH349" s="17"/>
      <c r="BI349" s="17"/>
      <c r="BJ349" s="17"/>
      <c r="BK349" s="17"/>
      <c r="BL349" s="17"/>
      <c r="BM349" s="17"/>
      <c r="BN349" s="17"/>
      <c r="BO349" s="17"/>
      <c r="BP349" s="17"/>
      <c r="BQ349" s="17"/>
      <c r="BR349" s="17"/>
      <c r="BS349" s="7"/>
    </row>
    <row r="350" spans="1:71" ht="21.75" customHeight="1" x14ac:dyDescent="0.2">
      <c r="A350" s="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c r="AA350" s="17"/>
      <c r="AB350" s="17"/>
      <c r="AC350" s="17"/>
      <c r="AD350" s="17"/>
      <c r="AE350" s="17"/>
      <c r="AF350" s="17"/>
      <c r="AG350" s="17"/>
      <c r="AH350" s="17"/>
      <c r="AI350" s="17"/>
      <c r="AJ350" s="17"/>
      <c r="AK350" s="17"/>
      <c r="AL350" s="17"/>
      <c r="AM350" s="17"/>
      <c r="AN350" s="17"/>
      <c r="AO350" s="17"/>
      <c r="AP350" s="17"/>
      <c r="AQ350" s="17"/>
      <c r="AR350" s="17"/>
      <c r="AS350" s="17"/>
      <c r="AT350" s="17"/>
      <c r="AU350" s="17"/>
      <c r="AV350" s="17"/>
      <c r="AW350" s="17"/>
      <c r="AX350" s="17"/>
      <c r="AY350" s="17"/>
      <c r="AZ350" s="17"/>
      <c r="BA350" s="17"/>
      <c r="BB350" s="17"/>
      <c r="BC350" s="17"/>
      <c r="BD350" s="17"/>
      <c r="BE350" s="17"/>
      <c r="BF350" s="17"/>
      <c r="BG350" s="17"/>
      <c r="BH350" s="17"/>
      <c r="BI350" s="17"/>
      <c r="BJ350" s="17"/>
      <c r="BK350" s="17"/>
      <c r="BL350" s="17"/>
      <c r="BM350" s="17"/>
      <c r="BN350" s="17"/>
      <c r="BO350" s="17"/>
      <c r="BP350" s="17"/>
      <c r="BQ350" s="17"/>
      <c r="BR350" s="17"/>
      <c r="BS350" s="7"/>
    </row>
    <row r="351" spans="1:71" ht="21.75" customHeight="1" x14ac:dyDescent="0.2">
      <c r="A351" s="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c r="AA351" s="17"/>
      <c r="AB351" s="17"/>
      <c r="AC351" s="17"/>
      <c r="AD351" s="17"/>
      <c r="AE351" s="17"/>
      <c r="AF351" s="17"/>
      <c r="AG351" s="17"/>
      <c r="AH351" s="17"/>
      <c r="AI351" s="17"/>
      <c r="AJ351" s="17"/>
      <c r="AK351" s="17"/>
      <c r="AL351" s="17"/>
      <c r="AM351" s="17"/>
      <c r="AN351" s="17"/>
      <c r="AO351" s="17"/>
      <c r="AP351" s="17"/>
      <c r="AQ351" s="17"/>
      <c r="AR351" s="17"/>
      <c r="AS351" s="17"/>
      <c r="AT351" s="17"/>
      <c r="AU351" s="17"/>
      <c r="AV351" s="17"/>
      <c r="AW351" s="17"/>
      <c r="AX351" s="17"/>
      <c r="AY351" s="17"/>
      <c r="AZ351" s="17"/>
      <c r="BA351" s="17"/>
      <c r="BB351" s="17"/>
      <c r="BC351" s="17"/>
      <c r="BD351" s="17"/>
      <c r="BE351" s="17"/>
      <c r="BF351" s="17"/>
      <c r="BG351" s="17"/>
      <c r="BH351" s="17"/>
      <c r="BI351" s="17"/>
      <c r="BJ351" s="17"/>
      <c r="BK351" s="17"/>
      <c r="BL351" s="17"/>
      <c r="BM351" s="17"/>
      <c r="BN351" s="17"/>
      <c r="BO351" s="17"/>
      <c r="BP351" s="17"/>
      <c r="BQ351" s="17"/>
      <c r="BR351" s="17"/>
      <c r="BS351" s="7"/>
    </row>
    <row r="352" spans="1:71" ht="21.75" customHeight="1" x14ac:dyDescent="0.2">
      <c r="A352" s="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c r="AA352" s="17"/>
      <c r="AB352" s="17"/>
      <c r="AC352" s="17"/>
      <c r="AD352" s="17"/>
      <c r="AE352" s="17"/>
      <c r="AF352" s="17"/>
      <c r="AG352" s="17"/>
      <c r="AH352" s="17"/>
      <c r="AI352" s="17"/>
      <c r="AJ352" s="17"/>
      <c r="AK352" s="17"/>
      <c r="AL352" s="17"/>
      <c r="AM352" s="17"/>
      <c r="AN352" s="17"/>
      <c r="AO352" s="17"/>
      <c r="AP352" s="17"/>
      <c r="AQ352" s="17"/>
      <c r="AR352" s="17"/>
      <c r="AS352" s="17"/>
      <c r="AT352" s="17"/>
      <c r="AU352" s="17"/>
      <c r="AV352" s="17"/>
      <c r="AW352" s="17"/>
      <c r="AX352" s="17"/>
      <c r="AY352" s="17"/>
      <c r="AZ352" s="17"/>
      <c r="BA352" s="17"/>
      <c r="BB352" s="17"/>
      <c r="BC352" s="17"/>
      <c r="BD352" s="17"/>
      <c r="BE352" s="17"/>
      <c r="BF352" s="17"/>
      <c r="BG352" s="17"/>
      <c r="BH352" s="17"/>
      <c r="BI352" s="17"/>
      <c r="BJ352" s="17"/>
      <c r="BK352" s="17"/>
      <c r="BL352" s="17"/>
      <c r="BM352" s="17"/>
      <c r="BN352" s="17"/>
      <c r="BO352" s="17"/>
      <c r="BP352" s="17"/>
      <c r="BQ352" s="17"/>
      <c r="BR352" s="17"/>
      <c r="BS352" s="7"/>
    </row>
    <row r="353" spans="1:71" ht="21.75" customHeight="1" x14ac:dyDescent="0.2">
      <c r="A353" s="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c r="AA353" s="17"/>
      <c r="AB353" s="17"/>
      <c r="AC353" s="17"/>
      <c r="AD353" s="17"/>
      <c r="AE353" s="17"/>
      <c r="AF353" s="17"/>
      <c r="AG353" s="17"/>
      <c r="AH353" s="17"/>
      <c r="AI353" s="17"/>
      <c r="AJ353" s="17"/>
      <c r="AK353" s="17"/>
      <c r="AL353" s="17"/>
      <c r="AM353" s="17"/>
      <c r="AN353" s="17"/>
      <c r="AO353" s="17"/>
      <c r="AP353" s="17"/>
      <c r="AQ353" s="17"/>
      <c r="AR353" s="17"/>
      <c r="AS353" s="17"/>
      <c r="AT353" s="17"/>
      <c r="AU353" s="17"/>
      <c r="AV353" s="17"/>
      <c r="AW353" s="17"/>
      <c r="AX353" s="17"/>
      <c r="AY353" s="17"/>
      <c r="AZ353" s="17"/>
      <c r="BA353" s="17"/>
      <c r="BB353" s="17"/>
      <c r="BC353" s="17"/>
      <c r="BD353" s="17"/>
      <c r="BE353" s="17"/>
      <c r="BF353" s="17"/>
      <c r="BG353" s="17"/>
      <c r="BH353" s="17"/>
      <c r="BI353" s="17"/>
      <c r="BJ353" s="17"/>
      <c r="BK353" s="17"/>
      <c r="BL353" s="17"/>
      <c r="BM353" s="17"/>
      <c r="BN353" s="17"/>
      <c r="BO353" s="17"/>
      <c r="BP353" s="17"/>
      <c r="BQ353" s="17"/>
      <c r="BR353" s="17"/>
      <c r="BS353" s="7"/>
    </row>
    <row r="354" spans="1:71" ht="21.75" customHeight="1" x14ac:dyDescent="0.2">
      <c r="A354" s="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c r="AA354" s="17"/>
      <c r="AB354" s="17"/>
      <c r="AC354" s="17"/>
      <c r="AD354" s="17"/>
      <c r="AE354" s="17"/>
      <c r="AF354" s="17"/>
      <c r="AG354" s="17"/>
      <c r="AH354" s="17"/>
      <c r="AI354" s="17"/>
      <c r="AJ354" s="17"/>
      <c r="AK354" s="17"/>
      <c r="AL354" s="17"/>
      <c r="AM354" s="17"/>
      <c r="AN354" s="17"/>
      <c r="AO354" s="17"/>
      <c r="AP354" s="17"/>
      <c r="AQ354" s="17"/>
      <c r="AR354" s="17"/>
      <c r="AS354" s="17"/>
      <c r="AT354" s="17"/>
      <c r="AU354" s="17"/>
      <c r="AV354" s="17"/>
      <c r="AW354" s="17"/>
      <c r="AX354" s="17"/>
      <c r="AY354" s="17"/>
      <c r="AZ354" s="17"/>
      <c r="BA354" s="17"/>
      <c r="BB354" s="17"/>
      <c r="BC354" s="17"/>
      <c r="BD354" s="17"/>
      <c r="BE354" s="17"/>
      <c r="BF354" s="17"/>
      <c r="BG354" s="17"/>
      <c r="BH354" s="17"/>
      <c r="BI354" s="17"/>
      <c r="BJ354" s="17"/>
      <c r="BK354" s="17"/>
      <c r="BL354" s="17"/>
      <c r="BM354" s="17"/>
      <c r="BN354" s="17"/>
      <c r="BO354" s="17"/>
      <c r="BP354" s="17"/>
      <c r="BQ354" s="17"/>
      <c r="BR354" s="17"/>
      <c r="BS354" s="7"/>
    </row>
    <row r="355" spans="1:71" ht="21.75" customHeight="1" x14ac:dyDescent="0.2">
      <c r="A355" s="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c r="AA355" s="17"/>
      <c r="AB355" s="17"/>
      <c r="AC355" s="17"/>
      <c r="AD355" s="17"/>
      <c r="AE355" s="17"/>
      <c r="AF355" s="17"/>
      <c r="AG355" s="17"/>
      <c r="AH355" s="17"/>
      <c r="AI355" s="17"/>
      <c r="AJ355" s="17"/>
      <c r="AK355" s="17"/>
      <c r="AL355" s="17"/>
      <c r="AM355" s="17"/>
      <c r="AN355" s="17"/>
      <c r="AO355" s="17"/>
      <c r="AP355" s="17"/>
      <c r="AQ355" s="17"/>
      <c r="AR355" s="17"/>
      <c r="AS355" s="17"/>
      <c r="AT355" s="17"/>
      <c r="AU355" s="17"/>
      <c r="AV355" s="17"/>
      <c r="AW355" s="17"/>
      <c r="AX355" s="17"/>
      <c r="AY355" s="17"/>
      <c r="AZ355" s="17"/>
      <c r="BA355" s="17"/>
      <c r="BB355" s="17"/>
      <c r="BC355" s="17"/>
      <c r="BD355" s="17"/>
      <c r="BE355" s="17"/>
      <c r="BF355" s="17"/>
      <c r="BG355" s="17"/>
      <c r="BH355" s="17"/>
      <c r="BI355" s="17"/>
      <c r="BJ355" s="17"/>
      <c r="BK355" s="17"/>
      <c r="BL355" s="17"/>
      <c r="BM355" s="17"/>
      <c r="BN355" s="17"/>
      <c r="BO355" s="17"/>
      <c r="BP355" s="17"/>
      <c r="BQ355" s="17"/>
      <c r="BR355" s="17"/>
      <c r="BS355" s="7"/>
    </row>
    <row r="356" spans="1:71" ht="21" customHeight="1" x14ac:dyDescent="0.2">
      <c r="A356" s="7"/>
      <c r="B356" s="81" t="s">
        <v>733</v>
      </c>
      <c r="C356" s="81"/>
      <c r="D356" s="81"/>
      <c r="E356" s="81"/>
      <c r="F356" s="81"/>
      <c r="G356" s="81"/>
      <c r="H356" s="81"/>
      <c r="I356" s="81"/>
      <c r="J356" s="81"/>
      <c r="K356" s="81"/>
      <c r="L356" s="81"/>
      <c r="M356" s="81"/>
      <c r="N356" s="81"/>
      <c r="O356" s="81"/>
      <c r="P356" s="81"/>
      <c r="Q356" s="81"/>
      <c r="R356" s="81"/>
      <c r="S356" s="81"/>
      <c r="T356" s="81"/>
      <c r="U356" s="81"/>
      <c r="V356" s="81"/>
      <c r="W356" s="81"/>
      <c r="X356" s="81"/>
      <c r="Y356" s="81"/>
      <c r="Z356" s="81"/>
      <c r="AA356" s="81"/>
      <c r="AB356" s="81"/>
      <c r="AC356" s="81"/>
      <c r="AD356" s="81"/>
      <c r="AE356" s="81"/>
      <c r="AF356" s="81"/>
      <c r="AG356" s="81"/>
      <c r="AH356" s="81"/>
      <c r="AI356" s="81"/>
      <c r="AJ356" s="81"/>
      <c r="AK356" s="81"/>
      <c r="AL356" s="81"/>
      <c r="AM356" s="81"/>
      <c r="AN356" s="81"/>
      <c r="AO356" s="81"/>
      <c r="AP356" s="81"/>
      <c r="AQ356" s="81"/>
      <c r="AR356" s="81"/>
      <c r="AS356" s="81"/>
      <c r="AT356" s="81"/>
      <c r="AU356" s="81"/>
      <c r="AV356" s="81"/>
      <c r="AW356" s="81"/>
      <c r="AX356" s="81"/>
      <c r="AY356" s="81"/>
      <c r="AZ356" s="81"/>
      <c r="BA356" s="81"/>
      <c r="BB356" s="81"/>
      <c r="BC356" s="81"/>
      <c r="BD356" s="81"/>
      <c r="BE356" s="81"/>
      <c r="BF356" s="81"/>
      <c r="BG356" s="81"/>
      <c r="BH356" s="81"/>
      <c r="BI356" s="81"/>
      <c r="BJ356" s="81"/>
      <c r="BK356" s="81"/>
      <c r="BL356" s="81"/>
      <c r="BM356" s="81"/>
      <c r="BN356" s="81"/>
      <c r="BO356" s="81"/>
      <c r="BP356" s="8"/>
      <c r="BQ356" s="8"/>
      <c r="BR356" s="8"/>
      <c r="BS356" s="7"/>
    </row>
    <row r="357" spans="1:71" ht="18.75" customHeight="1" x14ac:dyDescent="0.25">
      <c r="A357" s="7"/>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c r="AA357" s="21"/>
      <c r="AB357" s="21" t="s">
        <v>0</v>
      </c>
      <c r="AC357" s="21" t="s">
        <v>1</v>
      </c>
      <c r="AD357" s="21" t="s">
        <v>2</v>
      </c>
      <c r="AE357" s="21" t="s">
        <v>3</v>
      </c>
      <c r="AF357" s="21" t="s">
        <v>4</v>
      </c>
      <c r="AG357" s="21" t="s">
        <v>5</v>
      </c>
      <c r="AH357" s="21" t="s">
        <v>6</v>
      </c>
      <c r="AI357" s="21" t="s">
        <v>7</v>
      </c>
      <c r="AJ357" s="21" t="s">
        <v>8</v>
      </c>
      <c r="AK357" s="21" t="s">
        <v>9</v>
      </c>
      <c r="AL357" s="21" t="s">
        <v>10</v>
      </c>
      <c r="AM357" s="21" t="s">
        <v>11</v>
      </c>
      <c r="AN357" s="21" t="s">
        <v>0</v>
      </c>
      <c r="AO357" s="21" t="s">
        <v>1</v>
      </c>
      <c r="AP357" s="21" t="s">
        <v>2</v>
      </c>
      <c r="AQ357" s="21" t="s">
        <v>3</v>
      </c>
      <c r="AR357" s="21" t="s">
        <v>4</v>
      </c>
      <c r="AS357" s="21" t="s">
        <v>38</v>
      </c>
      <c r="AT357" s="21" t="s">
        <v>6</v>
      </c>
      <c r="AU357" s="21" t="s">
        <v>7</v>
      </c>
      <c r="AV357" s="21" t="s">
        <v>8</v>
      </c>
      <c r="AW357" s="21" t="s">
        <v>9</v>
      </c>
      <c r="AX357" s="22">
        <v>44501</v>
      </c>
      <c r="AY357" s="23" t="s">
        <v>11</v>
      </c>
      <c r="AZ357" s="22">
        <v>44562</v>
      </c>
      <c r="BA357" s="23" t="s">
        <v>1</v>
      </c>
      <c r="BB357" s="23" t="s">
        <v>2</v>
      </c>
      <c r="BC357" s="23" t="s">
        <v>3</v>
      </c>
      <c r="BD357" s="23" t="s">
        <v>4</v>
      </c>
      <c r="BE357" s="23" t="s">
        <v>5</v>
      </c>
      <c r="BF357" s="23" t="s">
        <v>6</v>
      </c>
      <c r="BG357" s="23" t="s">
        <v>7</v>
      </c>
      <c r="BH357" s="23" t="s">
        <v>8</v>
      </c>
      <c r="BI357" s="23" t="s">
        <v>9</v>
      </c>
      <c r="BJ357" s="23" t="s">
        <v>10</v>
      </c>
      <c r="BK357" s="23" t="s">
        <v>11</v>
      </c>
      <c r="BL357" s="23" t="s">
        <v>0</v>
      </c>
      <c r="BM357" s="23" t="s">
        <v>1</v>
      </c>
      <c r="BN357" s="23" t="s">
        <v>2</v>
      </c>
      <c r="BO357" s="23" t="s">
        <v>3</v>
      </c>
      <c r="BP357" s="23" t="s">
        <v>4</v>
      </c>
      <c r="BQ357" s="23" t="s">
        <v>5</v>
      </c>
      <c r="BR357" s="23" t="s">
        <v>6</v>
      </c>
      <c r="BS357" s="7"/>
    </row>
    <row r="358" spans="1:71" ht="18.75" customHeight="1" x14ac:dyDescent="0.25">
      <c r="A358" s="7"/>
      <c r="B358" s="9"/>
      <c r="C358" s="9" t="s">
        <v>760</v>
      </c>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c r="AN358" s="9"/>
      <c r="AO358" s="9"/>
      <c r="AP358" s="9"/>
      <c r="AQ358" s="9"/>
      <c r="AR358" s="9"/>
      <c r="AS358" s="9"/>
      <c r="AT358" s="9"/>
      <c r="AU358" s="9"/>
      <c r="AV358" s="9"/>
      <c r="AW358" s="9"/>
      <c r="AX358" s="10"/>
      <c r="AY358" s="10"/>
      <c r="AZ358" s="10"/>
      <c r="BA358" s="10"/>
      <c r="BB358" s="10"/>
      <c r="BC358" s="10"/>
      <c r="BD358" s="10"/>
      <c r="BE358" s="10"/>
      <c r="BF358" s="10"/>
      <c r="BG358" s="10"/>
      <c r="BH358" s="10"/>
      <c r="BI358" s="10"/>
      <c r="BJ358" s="10"/>
      <c r="BK358" s="10"/>
      <c r="BL358" s="10"/>
      <c r="BM358" s="10"/>
      <c r="BN358" s="10"/>
      <c r="BO358" s="10"/>
      <c r="BP358" s="10"/>
      <c r="BQ358" s="10"/>
      <c r="BR358" s="10"/>
      <c r="BS358" s="7"/>
    </row>
    <row r="359" spans="1:71" ht="18.75" customHeight="1" x14ac:dyDescent="0.25">
      <c r="A359" s="7"/>
      <c r="B359" s="12"/>
      <c r="C359" s="13" t="s">
        <v>724</v>
      </c>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v>0</v>
      </c>
      <c r="AC359" s="12">
        <v>10.4</v>
      </c>
      <c r="AD359" s="12">
        <v>23.7</v>
      </c>
      <c r="AE359" s="12">
        <v>14.9</v>
      </c>
      <c r="AF359" s="12">
        <v>4</v>
      </c>
      <c r="AG359" s="12">
        <v>4.9000000000000004</v>
      </c>
      <c r="AH359" s="12">
        <v>2.2999999999999998</v>
      </c>
      <c r="AI359" s="12">
        <v>2.4</v>
      </c>
      <c r="AJ359" s="12">
        <v>74.099999999999994</v>
      </c>
      <c r="AK359" s="12">
        <v>2.8</v>
      </c>
      <c r="AL359" s="12">
        <v>5.4</v>
      </c>
      <c r="AM359" s="12">
        <v>18.7</v>
      </c>
      <c r="AN359" s="12">
        <v>2.4</v>
      </c>
      <c r="AO359" s="12">
        <v>2.2000000000000002</v>
      </c>
      <c r="AP359" s="12">
        <v>6.7</v>
      </c>
      <c r="AQ359" s="12">
        <v>1</v>
      </c>
      <c r="AR359" s="12">
        <v>11.7</v>
      </c>
      <c r="AS359" s="12">
        <v>2.2999999999999998</v>
      </c>
      <c r="AT359" s="12">
        <v>1.7</v>
      </c>
      <c r="AU359" s="12">
        <v>3.3</v>
      </c>
      <c r="AV359" s="12">
        <v>3</v>
      </c>
      <c r="AW359" s="12">
        <v>8.5</v>
      </c>
      <c r="AX359" s="15">
        <v>1.6</v>
      </c>
      <c r="AY359" s="15">
        <v>22.6</v>
      </c>
      <c r="AZ359" s="15">
        <v>0</v>
      </c>
      <c r="BA359" s="15">
        <v>-2.6</v>
      </c>
      <c r="BB359" s="15">
        <v>9.1</v>
      </c>
      <c r="BC359" s="15">
        <v>3.3</v>
      </c>
      <c r="BD359" s="15">
        <v>2.2999999999999998</v>
      </c>
      <c r="BE359" s="15">
        <v>4.3</v>
      </c>
      <c r="BF359" s="15">
        <v>2.4</v>
      </c>
      <c r="BG359" s="15">
        <v>5.5</v>
      </c>
      <c r="BH359" s="15">
        <v>2</v>
      </c>
      <c r="BI359" s="15">
        <v>5.0999999999999996</v>
      </c>
      <c r="BJ359" s="15">
        <v>21.8</v>
      </c>
      <c r="BK359" s="15">
        <v>15.4</v>
      </c>
      <c r="BL359" s="15">
        <v>0.9</v>
      </c>
      <c r="BM359" s="15">
        <v>64.8</v>
      </c>
      <c r="BN359" s="15">
        <v>6.6</v>
      </c>
      <c r="BO359" s="15">
        <v>6.6</v>
      </c>
      <c r="BP359" s="15">
        <v>23.3</v>
      </c>
      <c r="BQ359" s="15">
        <v>4.7</v>
      </c>
      <c r="BR359" s="15" t="s">
        <v>12</v>
      </c>
      <c r="BS359" s="7"/>
    </row>
    <row r="360" spans="1:71" ht="18.75" customHeight="1" x14ac:dyDescent="0.25">
      <c r="A360" s="7"/>
      <c r="B360" s="12"/>
      <c r="C360" s="13" t="s">
        <v>725</v>
      </c>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v>39</v>
      </c>
      <c r="AC360" s="12">
        <v>9.4</v>
      </c>
      <c r="AD360" s="12">
        <v>20.2</v>
      </c>
      <c r="AE360" s="12">
        <v>40.200000000000003</v>
      </c>
      <c r="AF360" s="12">
        <v>41.2</v>
      </c>
      <c r="AG360" s="12">
        <v>32.9</v>
      </c>
      <c r="AH360" s="12">
        <v>26.4</v>
      </c>
      <c r="AI360" s="12">
        <v>26.8</v>
      </c>
      <c r="AJ360" s="12">
        <v>288.7</v>
      </c>
      <c r="AK360" s="12">
        <v>21.8</v>
      </c>
      <c r="AL360" s="12">
        <v>81.900000000000006</v>
      </c>
      <c r="AM360" s="12">
        <v>83</v>
      </c>
      <c r="AN360" s="12">
        <v>1.1000000000000001</v>
      </c>
      <c r="AO360" s="12">
        <v>7.7</v>
      </c>
      <c r="AP360" s="12">
        <v>89.9</v>
      </c>
      <c r="AQ360" s="12">
        <v>20</v>
      </c>
      <c r="AR360" s="12">
        <v>38.9</v>
      </c>
      <c r="AS360" s="12">
        <v>27.3</v>
      </c>
      <c r="AT360" s="12">
        <v>18.399999999999999</v>
      </c>
      <c r="AU360" s="12">
        <v>67.900000000000006</v>
      </c>
      <c r="AV360" s="12">
        <v>92</v>
      </c>
      <c r="AW360" s="12">
        <v>66.599999999999994</v>
      </c>
      <c r="AX360" s="15">
        <v>51.8</v>
      </c>
      <c r="AY360" s="15">
        <v>-13.4</v>
      </c>
      <c r="AZ360" s="15">
        <v>0.1</v>
      </c>
      <c r="BA360" s="15">
        <v>29.3</v>
      </c>
      <c r="BB360" s="15">
        <v>16.100000000000001</v>
      </c>
      <c r="BC360" s="15">
        <v>21</v>
      </c>
      <c r="BD360" s="15">
        <v>17.2</v>
      </c>
      <c r="BE360" s="15">
        <v>10.5</v>
      </c>
      <c r="BF360" s="15">
        <v>8.3000000000000007</v>
      </c>
      <c r="BG360" s="15">
        <v>8.6</v>
      </c>
      <c r="BH360" s="15">
        <v>13.3</v>
      </c>
      <c r="BI360" s="15">
        <v>11.6</v>
      </c>
      <c r="BJ360" s="15">
        <v>14.7</v>
      </c>
      <c r="BK360" s="15">
        <v>-9.9</v>
      </c>
      <c r="BL360" s="15">
        <v>6.6</v>
      </c>
      <c r="BM360" s="15">
        <v>8.4</v>
      </c>
      <c r="BN360" s="15">
        <v>10.199999999999999</v>
      </c>
      <c r="BO360" s="15">
        <v>10.199999999999999</v>
      </c>
      <c r="BP360" s="15">
        <v>48.9</v>
      </c>
      <c r="BQ360" s="15">
        <v>15</v>
      </c>
      <c r="BR360" s="15" t="s">
        <v>12</v>
      </c>
      <c r="BS360" s="7"/>
    </row>
    <row r="361" spans="1:71" ht="18.75" customHeight="1" x14ac:dyDescent="0.25">
      <c r="A361" s="7"/>
      <c r="B361" s="12"/>
      <c r="C361" s="13" t="s">
        <v>726</v>
      </c>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v>8.1</v>
      </c>
      <c r="AC361" s="12">
        <v>10.7</v>
      </c>
      <c r="AD361" s="12">
        <v>8.6</v>
      </c>
      <c r="AE361" s="12">
        <v>4.0999999999999996</v>
      </c>
      <c r="AF361" s="12">
        <v>21.5</v>
      </c>
      <c r="AG361" s="12">
        <v>5.8</v>
      </c>
      <c r="AH361" s="12">
        <v>9.1999999999999993</v>
      </c>
      <c r="AI361" s="12">
        <v>7.3</v>
      </c>
      <c r="AJ361" s="12">
        <v>89</v>
      </c>
      <c r="AK361" s="12">
        <v>5.3</v>
      </c>
      <c r="AL361" s="12">
        <v>12.6</v>
      </c>
      <c r="AM361" s="12">
        <v>22</v>
      </c>
      <c r="AN361" s="12">
        <v>4.0999999999999996</v>
      </c>
      <c r="AO361" s="12">
        <v>29.1</v>
      </c>
      <c r="AP361" s="12">
        <v>56.5</v>
      </c>
      <c r="AQ361" s="12">
        <v>19.600000000000001</v>
      </c>
      <c r="AR361" s="12">
        <v>16.2</v>
      </c>
      <c r="AS361" s="12">
        <v>9.1</v>
      </c>
      <c r="AT361" s="12">
        <v>12.5</v>
      </c>
      <c r="AU361" s="12">
        <v>23.5</v>
      </c>
      <c r="AV361" s="12">
        <v>30</v>
      </c>
      <c r="AW361" s="12">
        <v>24</v>
      </c>
      <c r="AX361" s="15">
        <v>37.5</v>
      </c>
      <c r="AY361" s="15">
        <v>40.1</v>
      </c>
      <c r="AZ361" s="15">
        <v>18.8</v>
      </c>
      <c r="BA361" s="15">
        <v>39.700000000000003</v>
      </c>
      <c r="BB361" s="15">
        <v>33.5</v>
      </c>
      <c r="BC361" s="15">
        <v>25</v>
      </c>
      <c r="BD361" s="15">
        <v>29.2</v>
      </c>
      <c r="BE361" s="15">
        <v>37.700000000000003</v>
      </c>
      <c r="BF361" s="15">
        <v>28.6</v>
      </c>
      <c r="BG361" s="15">
        <v>34.299999999999997</v>
      </c>
      <c r="BH361" s="15">
        <v>35.299999999999997</v>
      </c>
      <c r="BI361" s="15">
        <v>38.1</v>
      </c>
      <c r="BJ361" s="15">
        <v>42.6</v>
      </c>
      <c r="BK361" s="15">
        <v>140.4</v>
      </c>
      <c r="BL361" s="15">
        <v>73.7</v>
      </c>
      <c r="BM361" s="15">
        <v>53</v>
      </c>
      <c r="BN361" s="15">
        <v>40.6</v>
      </c>
      <c r="BO361" s="15">
        <v>40.6</v>
      </c>
      <c r="BP361" s="15">
        <v>36.700000000000003</v>
      </c>
      <c r="BQ361" s="15">
        <v>19.600000000000001</v>
      </c>
      <c r="BR361" s="15" t="s">
        <v>12</v>
      </c>
      <c r="BS361" s="7"/>
    </row>
    <row r="362" spans="1:71" ht="18.75" customHeight="1" x14ac:dyDescent="0.25">
      <c r="A362" s="7"/>
      <c r="B362" s="12"/>
      <c r="C362" s="13" t="s">
        <v>727</v>
      </c>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v>0.4</v>
      </c>
      <c r="AC362" s="12">
        <v>15.5</v>
      </c>
      <c r="AD362" s="12">
        <v>1</v>
      </c>
      <c r="AE362" s="12">
        <v>0.6</v>
      </c>
      <c r="AF362" s="12">
        <v>3.4</v>
      </c>
      <c r="AG362" s="12">
        <v>12.3</v>
      </c>
      <c r="AH362" s="12">
        <v>1.8</v>
      </c>
      <c r="AI362" s="12">
        <v>0.4</v>
      </c>
      <c r="AJ362" s="12">
        <v>40.700000000000003</v>
      </c>
      <c r="AK362" s="12">
        <v>2.1</v>
      </c>
      <c r="AL362" s="12">
        <v>8.9</v>
      </c>
      <c r="AM362" s="12">
        <v>16.7</v>
      </c>
      <c r="AN362" s="12">
        <v>5.7</v>
      </c>
      <c r="AO362" s="12">
        <v>31.9</v>
      </c>
      <c r="AP362" s="12">
        <v>51.4</v>
      </c>
      <c r="AQ362" s="12">
        <v>5.2</v>
      </c>
      <c r="AR362" s="12">
        <v>0.4</v>
      </c>
      <c r="AS362" s="12">
        <v>9.3000000000000007</v>
      </c>
      <c r="AT362" s="12">
        <v>7.4</v>
      </c>
      <c r="AU362" s="12">
        <v>4.8</v>
      </c>
      <c r="AV362" s="12">
        <v>25</v>
      </c>
      <c r="AW362" s="12" t="s">
        <v>776</v>
      </c>
      <c r="AX362" s="15">
        <v>27.5</v>
      </c>
      <c r="AY362" s="15">
        <v>171.5</v>
      </c>
      <c r="AZ362" s="15">
        <v>39.200000000000003</v>
      </c>
      <c r="BA362" s="15">
        <v>80</v>
      </c>
      <c r="BB362" s="15">
        <v>78.599999999999994</v>
      </c>
      <c r="BC362" s="15">
        <v>27.3</v>
      </c>
      <c r="BD362" s="15">
        <v>29.2</v>
      </c>
      <c r="BE362" s="15">
        <v>9</v>
      </c>
      <c r="BF362" s="15">
        <v>14</v>
      </c>
      <c r="BG362" s="15">
        <v>64.8</v>
      </c>
      <c r="BH362" s="15">
        <v>13.9</v>
      </c>
      <c r="BI362" s="15">
        <v>39.5</v>
      </c>
      <c r="BJ362" s="15">
        <v>12.5</v>
      </c>
      <c r="BK362" s="15">
        <v>43.8</v>
      </c>
      <c r="BL362" s="15">
        <v>23.1</v>
      </c>
      <c r="BM362" s="15">
        <v>45.3</v>
      </c>
      <c r="BN362" s="15">
        <v>65.900000000000006</v>
      </c>
      <c r="BO362" s="15">
        <v>65.900000000000006</v>
      </c>
      <c r="BP362" s="15">
        <v>22.3</v>
      </c>
      <c r="BQ362" s="15">
        <v>29.8</v>
      </c>
      <c r="BR362" s="15" t="s">
        <v>12</v>
      </c>
      <c r="BS362" s="7"/>
    </row>
    <row r="363" spans="1:71" ht="18.75" customHeight="1" x14ac:dyDescent="0.25">
      <c r="A363" s="7"/>
      <c r="B363" s="12"/>
      <c r="C363" s="13" t="s">
        <v>728</v>
      </c>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v>0.5</v>
      </c>
      <c r="AC363" s="12">
        <v>34.200000000000003</v>
      </c>
      <c r="AD363" s="12">
        <v>53.1</v>
      </c>
      <c r="AE363" s="12">
        <v>15</v>
      </c>
      <c r="AF363" s="12">
        <v>27.2</v>
      </c>
      <c r="AG363" s="12">
        <v>19</v>
      </c>
      <c r="AH363" s="12">
        <v>19.2</v>
      </c>
      <c r="AI363" s="12">
        <v>10.5</v>
      </c>
      <c r="AJ363" s="12">
        <v>268</v>
      </c>
      <c r="AK363" s="12">
        <v>25.8</v>
      </c>
      <c r="AL363" s="12">
        <v>27.4</v>
      </c>
      <c r="AM363" s="12">
        <v>51.9</v>
      </c>
      <c r="AN363" s="12">
        <v>14.2</v>
      </c>
      <c r="AO363" s="12">
        <v>40.700000000000003</v>
      </c>
      <c r="AP363" s="12">
        <v>119.6</v>
      </c>
      <c r="AQ363" s="12">
        <v>62.8</v>
      </c>
      <c r="AR363" s="12">
        <v>84.1</v>
      </c>
      <c r="AS363" s="12">
        <v>25.8</v>
      </c>
      <c r="AT363" s="12">
        <v>27.7</v>
      </c>
      <c r="AU363" s="12">
        <v>51.8</v>
      </c>
      <c r="AV363" s="12">
        <v>64</v>
      </c>
      <c r="AW363" s="12">
        <v>12.4</v>
      </c>
      <c r="AX363" s="15">
        <v>71.8</v>
      </c>
      <c r="AY363" s="15">
        <v>76.099999999999994</v>
      </c>
      <c r="AZ363" s="15">
        <v>56.2</v>
      </c>
      <c r="BA363" s="15">
        <v>89.4</v>
      </c>
      <c r="BB363" s="15">
        <v>102.5</v>
      </c>
      <c r="BC363" s="15">
        <v>97.9</v>
      </c>
      <c r="BD363" s="15">
        <v>45.6</v>
      </c>
      <c r="BE363" s="15">
        <v>85.8</v>
      </c>
      <c r="BF363" s="15">
        <v>84.3</v>
      </c>
      <c r="BG363" s="15">
        <v>89.4</v>
      </c>
      <c r="BH363" s="15">
        <v>22.9</v>
      </c>
      <c r="BI363" s="15">
        <v>187.3</v>
      </c>
      <c r="BJ363" s="15">
        <v>55.5</v>
      </c>
      <c r="BK363" s="15">
        <v>200</v>
      </c>
      <c r="BL363" s="15">
        <v>79.5</v>
      </c>
      <c r="BM363" s="15">
        <v>31.7</v>
      </c>
      <c r="BN363" s="15">
        <v>135.6</v>
      </c>
      <c r="BO363" s="15">
        <v>237.2</v>
      </c>
      <c r="BP363" s="15">
        <v>41.5</v>
      </c>
      <c r="BQ363" s="15">
        <v>51</v>
      </c>
      <c r="BR363" s="15" t="s">
        <v>12</v>
      </c>
      <c r="BS363" s="7"/>
    </row>
    <row r="364" spans="1:71" ht="18.75" customHeight="1" x14ac:dyDescent="0.25">
      <c r="A364" s="7"/>
      <c r="B364" s="12"/>
      <c r="C364" s="13" t="s">
        <v>729</v>
      </c>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v>0</v>
      </c>
      <c r="AC364" s="12">
        <v>121.9</v>
      </c>
      <c r="AD364" s="12">
        <v>73</v>
      </c>
      <c r="AE364" s="12">
        <v>51.9</v>
      </c>
      <c r="AF364" s="12">
        <v>149.30000000000001</v>
      </c>
      <c r="AG364" s="12">
        <v>121.3</v>
      </c>
      <c r="AH364" s="12">
        <v>44.6</v>
      </c>
      <c r="AI364" s="12">
        <v>87.9</v>
      </c>
      <c r="AJ364" s="12">
        <v>887.7</v>
      </c>
      <c r="AK364" s="12">
        <v>44.7</v>
      </c>
      <c r="AL364" s="12">
        <v>42.8</v>
      </c>
      <c r="AM364" s="12">
        <v>99.4</v>
      </c>
      <c r="AN364" s="12">
        <v>27.6</v>
      </c>
      <c r="AO364" s="12">
        <v>119.4</v>
      </c>
      <c r="AP364" s="12">
        <v>274.39999999999998</v>
      </c>
      <c r="AQ364" s="12">
        <v>21.6</v>
      </c>
      <c r="AR364" s="12">
        <v>23.3</v>
      </c>
      <c r="AS364" s="12">
        <v>45.6</v>
      </c>
      <c r="AT364" s="12">
        <v>40.6</v>
      </c>
      <c r="AU364" s="12">
        <v>85.9</v>
      </c>
      <c r="AV364" s="12">
        <v>113</v>
      </c>
      <c r="AW364" s="12">
        <v>1056.5999999999999</v>
      </c>
      <c r="AX364" s="15">
        <v>88.7</v>
      </c>
      <c r="AY364" s="15">
        <v>86.7</v>
      </c>
      <c r="AZ364" s="15">
        <v>243.1</v>
      </c>
      <c r="BA364" s="15">
        <v>77.2</v>
      </c>
      <c r="BB364" s="15">
        <v>114.5</v>
      </c>
      <c r="BC364" s="15">
        <v>81.400000000000006</v>
      </c>
      <c r="BD364" s="15">
        <v>80.8</v>
      </c>
      <c r="BE364" s="15">
        <v>174</v>
      </c>
      <c r="BF364" s="15">
        <v>274.60000000000002</v>
      </c>
      <c r="BG364" s="15">
        <v>144.5</v>
      </c>
      <c r="BH364" s="15">
        <v>113.9</v>
      </c>
      <c r="BI364" s="15">
        <v>111.7</v>
      </c>
      <c r="BJ364" s="15">
        <v>86.7</v>
      </c>
      <c r="BK364" s="15">
        <v>1002.6</v>
      </c>
      <c r="BL364" s="15">
        <v>149.69999999999999</v>
      </c>
      <c r="BM364" s="15">
        <v>106.3</v>
      </c>
      <c r="BN364" s="15">
        <v>240.3</v>
      </c>
      <c r="BO364" s="15">
        <v>338.5</v>
      </c>
      <c r="BP364" s="15">
        <v>205.6</v>
      </c>
      <c r="BQ364" s="15">
        <v>104.8</v>
      </c>
      <c r="BR364" s="15" t="s">
        <v>12</v>
      </c>
      <c r="BS364" s="7"/>
    </row>
    <row r="365" spans="1:71" ht="18.75" customHeight="1" x14ac:dyDescent="0.25">
      <c r="A365" s="7"/>
      <c r="B365" s="12"/>
      <c r="C365" s="13" t="s">
        <v>730</v>
      </c>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v>0.4</v>
      </c>
      <c r="AC365" s="12">
        <v>0.8</v>
      </c>
      <c r="AD365" s="12">
        <v>11</v>
      </c>
      <c r="AE365" s="12">
        <v>2</v>
      </c>
      <c r="AF365" s="12">
        <v>0.1</v>
      </c>
      <c r="AG365" s="12">
        <v>0.2</v>
      </c>
      <c r="AH365" s="12">
        <v>1.8</v>
      </c>
      <c r="AI365" s="12">
        <v>1.1000000000000001</v>
      </c>
      <c r="AJ365" s="12">
        <v>20.5</v>
      </c>
      <c r="AK365" s="12">
        <v>23.3</v>
      </c>
      <c r="AL365" s="12">
        <v>6.6</v>
      </c>
      <c r="AM365" s="12">
        <v>1.4</v>
      </c>
      <c r="AN365" s="12">
        <v>1.3</v>
      </c>
      <c r="AO365" s="12">
        <v>0.3</v>
      </c>
      <c r="AP365" s="12">
        <v>37.1</v>
      </c>
      <c r="AQ365" s="12">
        <v>8.3000000000000007</v>
      </c>
      <c r="AR365" s="12">
        <v>2</v>
      </c>
      <c r="AS365" s="12">
        <v>15.9</v>
      </c>
      <c r="AT365" s="12">
        <v>0</v>
      </c>
      <c r="AU365" s="12">
        <v>0.1</v>
      </c>
      <c r="AV365" s="12">
        <v>0.4</v>
      </c>
      <c r="AW365" s="12">
        <v>1.9</v>
      </c>
      <c r="AX365" s="15">
        <v>2.7</v>
      </c>
      <c r="AY365" s="15">
        <v>28</v>
      </c>
      <c r="AZ365" s="15" t="s">
        <v>775</v>
      </c>
      <c r="BA365" s="15" t="s">
        <v>775</v>
      </c>
      <c r="BB365" s="15">
        <v>5.7</v>
      </c>
      <c r="BC365" s="15">
        <v>19.8</v>
      </c>
      <c r="BD365" s="15">
        <v>0.5</v>
      </c>
      <c r="BE365" s="15">
        <v>24.4</v>
      </c>
      <c r="BF365" s="15">
        <v>0.3</v>
      </c>
      <c r="BG365" s="15">
        <v>5</v>
      </c>
      <c r="BH365" s="15">
        <v>23.4</v>
      </c>
      <c r="BI365" s="15">
        <v>5.7</v>
      </c>
      <c r="BJ365" s="15">
        <v>2.6</v>
      </c>
      <c r="BK365" s="15">
        <v>3.3</v>
      </c>
      <c r="BL365" s="15">
        <v>52.3</v>
      </c>
      <c r="BM365" s="15">
        <v>1.2</v>
      </c>
      <c r="BN365" s="15">
        <v>-12.5</v>
      </c>
      <c r="BO365" s="15">
        <v>-12.5</v>
      </c>
      <c r="BP365" s="15">
        <v>4.4000000000000004</v>
      </c>
      <c r="BQ365" s="15">
        <v>5</v>
      </c>
      <c r="BR365" s="15" t="s">
        <v>12</v>
      </c>
      <c r="BS365" s="7"/>
    </row>
    <row r="366" spans="1:71" ht="18.75" customHeight="1" x14ac:dyDescent="0.25">
      <c r="A366" s="7"/>
      <c r="B366" s="12"/>
      <c r="C366" s="13" t="s">
        <v>731</v>
      </c>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v>0.8</v>
      </c>
      <c r="AC366" s="12">
        <v>28.4</v>
      </c>
      <c r="AD366" s="12">
        <v>22.7</v>
      </c>
      <c r="AE366" s="12">
        <v>8.1</v>
      </c>
      <c r="AF366" s="12">
        <v>16</v>
      </c>
      <c r="AG366" s="12">
        <v>3.1</v>
      </c>
      <c r="AH366" s="12">
        <v>1.9</v>
      </c>
      <c r="AI366" s="12">
        <v>7.4</v>
      </c>
      <c r="AJ366" s="12">
        <v>96.3</v>
      </c>
      <c r="AK366" s="12">
        <v>6.5</v>
      </c>
      <c r="AL366" s="12">
        <v>17.600000000000001</v>
      </c>
      <c r="AM366" s="12">
        <v>19.399999999999999</v>
      </c>
      <c r="AN366" s="12">
        <v>0</v>
      </c>
      <c r="AO366" s="12">
        <v>7</v>
      </c>
      <c r="AP366" s="12">
        <v>48</v>
      </c>
      <c r="AQ366" s="12">
        <v>4.2</v>
      </c>
      <c r="AR366" s="12">
        <v>22.1</v>
      </c>
      <c r="AS366" s="12">
        <v>6.9</v>
      </c>
      <c r="AT366" s="12">
        <v>0</v>
      </c>
      <c r="AU366" s="12">
        <v>3.9</v>
      </c>
      <c r="AV366" s="12">
        <v>38</v>
      </c>
      <c r="AW366" s="12">
        <v>56.8</v>
      </c>
      <c r="AX366" s="15">
        <v>148.69999999999999</v>
      </c>
      <c r="AY366" s="15">
        <v>-207.1</v>
      </c>
      <c r="AZ366" s="15">
        <v>90.8</v>
      </c>
      <c r="BA366" s="15">
        <v>25.9</v>
      </c>
      <c r="BB366" s="15">
        <v>26.5</v>
      </c>
      <c r="BC366" s="15">
        <v>27.8</v>
      </c>
      <c r="BD366" s="15">
        <v>50</v>
      </c>
      <c r="BE366" s="15">
        <v>77.8</v>
      </c>
      <c r="BF366" s="15">
        <v>27.7</v>
      </c>
      <c r="BG366" s="15">
        <v>150.4</v>
      </c>
      <c r="BH366" s="15">
        <v>1.8</v>
      </c>
      <c r="BI366" s="15">
        <v>43.4</v>
      </c>
      <c r="BJ366" s="15">
        <v>73.900000000000006</v>
      </c>
      <c r="BK366" s="15">
        <v>85.8</v>
      </c>
      <c r="BL366" s="15">
        <v>56.8</v>
      </c>
      <c r="BM366" s="15">
        <v>85.6</v>
      </c>
      <c r="BN366" s="15">
        <v>113.8</v>
      </c>
      <c r="BO366" s="15">
        <v>113.8</v>
      </c>
      <c r="BP366" s="15">
        <v>93.5</v>
      </c>
      <c r="BQ366" s="15">
        <v>53.9</v>
      </c>
      <c r="BR366" s="15" t="s">
        <v>12</v>
      </c>
      <c r="BS366" s="7"/>
    </row>
    <row r="367" spans="1:71" ht="18.75" customHeight="1" x14ac:dyDescent="0.25">
      <c r="A367" s="7"/>
      <c r="B367" s="12"/>
      <c r="C367" s="13" t="s">
        <v>795</v>
      </c>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v>0.7</v>
      </c>
      <c r="AC367" s="12">
        <v>2.7</v>
      </c>
      <c r="AD367" s="12">
        <v>2.9</v>
      </c>
      <c r="AE367" s="12">
        <v>10.8</v>
      </c>
      <c r="AF367" s="12">
        <v>2.5</v>
      </c>
      <c r="AG367" s="12">
        <v>1.5</v>
      </c>
      <c r="AH367" s="12">
        <v>0</v>
      </c>
      <c r="AI367" s="12">
        <v>2.5</v>
      </c>
      <c r="AJ367" s="12">
        <v>25.3</v>
      </c>
      <c r="AK367" s="12">
        <v>0.6</v>
      </c>
      <c r="AL367" s="12">
        <v>1.8</v>
      </c>
      <c r="AM367" s="12">
        <v>5.5</v>
      </c>
      <c r="AN367" s="12">
        <v>0</v>
      </c>
      <c r="AO367" s="12">
        <v>1.8</v>
      </c>
      <c r="AP367" s="12">
        <v>13.3</v>
      </c>
      <c r="AQ367" s="12">
        <v>10.4</v>
      </c>
      <c r="AR367" s="12">
        <v>2.2999999999999998</v>
      </c>
      <c r="AS367" s="12">
        <v>1.3</v>
      </c>
      <c r="AT367" s="12">
        <v>0</v>
      </c>
      <c r="AU367" s="12">
        <v>1.4</v>
      </c>
      <c r="AV367" s="12">
        <v>2.2000000000000002</v>
      </c>
      <c r="AW367" s="12">
        <v>0</v>
      </c>
      <c r="AX367" s="15">
        <v>16</v>
      </c>
      <c r="AY367" s="15">
        <v>11.4</v>
      </c>
      <c r="AZ367" s="15">
        <v>9.9</v>
      </c>
      <c r="BA367" s="15">
        <v>13.3</v>
      </c>
      <c r="BB367" s="15">
        <v>29</v>
      </c>
      <c r="BC367" s="15">
        <v>46</v>
      </c>
      <c r="BD367" s="15">
        <v>21.7</v>
      </c>
      <c r="BE367" s="15">
        <v>33.1</v>
      </c>
      <c r="BF367" s="15">
        <v>28.5</v>
      </c>
      <c r="BG367" s="15">
        <v>10.1</v>
      </c>
      <c r="BH367" s="15">
        <v>28.3</v>
      </c>
      <c r="BI367" s="15">
        <v>12.3</v>
      </c>
      <c r="BJ367" s="15">
        <v>20.8</v>
      </c>
      <c r="BK367" s="15">
        <v>39.9</v>
      </c>
      <c r="BL367" s="15">
        <v>20.9</v>
      </c>
      <c r="BM367" s="15">
        <v>52</v>
      </c>
      <c r="BN367" s="15">
        <v>21.5</v>
      </c>
      <c r="BO367" s="15">
        <v>20.7</v>
      </c>
      <c r="BP367" s="15">
        <v>41.3</v>
      </c>
      <c r="BQ367" s="15">
        <v>22.4</v>
      </c>
      <c r="BR367" s="15" t="s">
        <v>12</v>
      </c>
      <c r="BS367" s="7"/>
    </row>
    <row r="368" spans="1:71" ht="18.75" customHeight="1" x14ac:dyDescent="0.25">
      <c r="A368" s="7"/>
      <c r="B368" s="12"/>
      <c r="C368" s="13" t="s">
        <v>796</v>
      </c>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v>0</v>
      </c>
      <c r="AC368" s="12">
        <v>54.4</v>
      </c>
      <c r="AD368" s="12">
        <v>109.8</v>
      </c>
      <c r="AE368" s="12">
        <v>16.3</v>
      </c>
      <c r="AF368" s="12" t="s">
        <v>589</v>
      </c>
      <c r="AG368" s="12">
        <v>220.6</v>
      </c>
      <c r="AH368" s="12">
        <v>4.8</v>
      </c>
      <c r="AI368" s="12">
        <v>408.2</v>
      </c>
      <c r="AJ368" s="12">
        <v>919.4</v>
      </c>
      <c r="AK368" s="12">
        <v>34.700000000000003</v>
      </c>
      <c r="AL368" s="12">
        <v>33.200000000000003</v>
      </c>
      <c r="AM368" s="12">
        <v>36.1</v>
      </c>
      <c r="AN368" s="12">
        <v>20.100000000000001</v>
      </c>
      <c r="AO368" s="12">
        <v>4.8</v>
      </c>
      <c r="AP368" s="12">
        <v>118.2</v>
      </c>
      <c r="AQ368" s="12">
        <v>31.3</v>
      </c>
      <c r="AR368" s="12">
        <v>111.7</v>
      </c>
      <c r="AS368" s="12">
        <v>36.299999999999997</v>
      </c>
      <c r="AT368" s="12">
        <v>1.5</v>
      </c>
      <c r="AU368" s="12">
        <v>18</v>
      </c>
      <c r="AV368" s="12">
        <v>32.4</v>
      </c>
      <c r="AW368" s="12">
        <v>103.2</v>
      </c>
      <c r="AX368" s="15">
        <v>96.1</v>
      </c>
      <c r="AY368" s="15">
        <v>243</v>
      </c>
      <c r="AZ368" s="15">
        <v>52</v>
      </c>
      <c r="BA368" s="15">
        <v>95</v>
      </c>
      <c r="BB368" s="15">
        <v>86.9</v>
      </c>
      <c r="BC368" s="15">
        <v>54.9</v>
      </c>
      <c r="BD368" s="15">
        <v>50.4</v>
      </c>
      <c r="BE368" s="15">
        <v>80.099999999999994</v>
      </c>
      <c r="BF368" s="15">
        <v>103.1</v>
      </c>
      <c r="BG368" s="15">
        <v>105.3</v>
      </c>
      <c r="BH368" s="15">
        <v>112.3</v>
      </c>
      <c r="BI368" s="15">
        <v>157.5</v>
      </c>
      <c r="BJ368" s="15">
        <v>65.5</v>
      </c>
      <c r="BK368" s="15">
        <v>455</v>
      </c>
      <c r="BL368" s="15">
        <v>214.2</v>
      </c>
      <c r="BM368" s="15">
        <v>135.4</v>
      </c>
      <c r="BN368" s="15">
        <v>145.9</v>
      </c>
      <c r="BO368" s="15">
        <v>244.5</v>
      </c>
      <c r="BP368" s="15">
        <v>110.6</v>
      </c>
      <c r="BQ368" s="15">
        <v>162.80000000000001</v>
      </c>
      <c r="BR368" s="15" t="s">
        <v>12</v>
      </c>
      <c r="BS368" s="7"/>
    </row>
    <row r="369" spans="1:95" ht="18.75" customHeight="1" x14ac:dyDescent="0.25">
      <c r="A369" s="7"/>
      <c r="B369" s="12"/>
      <c r="C369" s="13" t="s">
        <v>732</v>
      </c>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v>0.1</v>
      </c>
      <c r="AC369" s="12">
        <v>3.7</v>
      </c>
      <c r="AD369" s="12">
        <v>0.4</v>
      </c>
      <c r="AE369" s="12">
        <v>0.1</v>
      </c>
      <c r="AF369" s="12">
        <v>0</v>
      </c>
      <c r="AG369" s="12">
        <v>0.1</v>
      </c>
      <c r="AH369" s="12">
        <v>0.2</v>
      </c>
      <c r="AI369" s="12">
        <v>0</v>
      </c>
      <c r="AJ369" s="12">
        <v>8.1</v>
      </c>
      <c r="AK369" s="12">
        <v>0</v>
      </c>
      <c r="AL369" s="12">
        <v>0</v>
      </c>
      <c r="AM369" s="12">
        <v>8.1</v>
      </c>
      <c r="AN369" s="12">
        <v>1.1000000000000001</v>
      </c>
      <c r="AO369" s="12">
        <v>0.6</v>
      </c>
      <c r="AP369" s="12">
        <v>28.4</v>
      </c>
      <c r="AQ369" s="12">
        <v>0.1</v>
      </c>
      <c r="AR369" s="12">
        <v>2.2000000000000002</v>
      </c>
      <c r="AS369" s="12">
        <v>3.5</v>
      </c>
      <c r="AT369" s="12">
        <v>3</v>
      </c>
      <c r="AU369" s="12">
        <v>0.2</v>
      </c>
      <c r="AV369" s="12">
        <v>0.1</v>
      </c>
      <c r="AW369" s="12" t="s">
        <v>777</v>
      </c>
      <c r="AX369" s="15">
        <v>4.0999999999999996</v>
      </c>
      <c r="AY369" s="15">
        <v>5.7</v>
      </c>
      <c r="AZ369" s="15">
        <v>1.8</v>
      </c>
      <c r="BA369" s="15">
        <v>0.2</v>
      </c>
      <c r="BB369" s="15">
        <v>0.3</v>
      </c>
      <c r="BC369" s="15">
        <v>0.2</v>
      </c>
      <c r="BD369" s="15">
        <v>0.2</v>
      </c>
      <c r="BE369" s="15">
        <v>1.9</v>
      </c>
      <c r="BF369" s="15">
        <v>0.2</v>
      </c>
      <c r="BG369" s="15">
        <v>0.5</v>
      </c>
      <c r="BH369" s="15">
        <v>2</v>
      </c>
      <c r="BI369" s="15">
        <v>3.1</v>
      </c>
      <c r="BJ369" s="15">
        <v>0.7</v>
      </c>
      <c r="BK369" s="15">
        <v>1</v>
      </c>
      <c r="BL369" s="15">
        <v>0.6</v>
      </c>
      <c r="BM369" s="15">
        <v>0.8</v>
      </c>
      <c r="BN369" s="15">
        <v>0.8</v>
      </c>
      <c r="BO369" s="15">
        <v>51.5</v>
      </c>
      <c r="BP369" s="15">
        <v>1</v>
      </c>
      <c r="BQ369" s="15">
        <v>0.4</v>
      </c>
      <c r="BR369" s="15" t="s">
        <v>12</v>
      </c>
      <c r="BS369" s="7"/>
    </row>
    <row r="370" spans="1:95" ht="18.75" customHeight="1" x14ac:dyDescent="0.25">
      <c r="A370" s="7"/>
      <c r="B370" s="12"/>
      <c r="C370" s="13" t="s">
        <v>119</v>
      </c>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v>77</v>
      </c>
      <c r="AC370" s="12">
        <v>351.7</v>
      </c>
      <c r="AD370" s="12">
        <v>57.4</v>
      </c>
      <c r="AE370" s="12">
        <v>0.2</v>
      </c>
      <c r="AF370" s="12">
        <v>0.2</v>
      </c>
      <c r="AG370" s="12">
        <v>0.2</v>
      </c>
      <c r="AH370" s="12">
        <v>0.2</v>
      </c>
      <c r="AI370" s="12">
        <v>0</v>
      </c>
      <c r="AJ370" s="12">
        <v>489.4</v>
      </c>
      <c r="AK370" s="12">
        <v>1.4</v>
      </c>
      <c r="AL370" s="12">
        <v>0.1</v>
      </c>
      <c r="AM370" s="12">
        <v>4.2</v>
      </c>
      <c r="AN370" s="12">
        <v>0</v>
      </c>
      <c r="AO370" s="12">
        <v>0.2</v>
      </c>
      <c r="AP370" s="12">
        <v>1</v>
      </c>
      <c r="AQ370" s="12">
        <v>0.4</v>
      </c>
      <c r="AR370" s="12">
        <v>0</v>
      </c>
      <c r="AS370" s="12">
        <v>0.2</v>
      </c>
      <c r="AT370" s="12">
        <v>1.3</v>
      </c>
      <c r="AU370" s="12">
        <v>0.7</v>
      </c>
      <c r="AV370" s="12" t="s">
        <v>589</v>
      </c>
      <c r="AW370" s="12">
        <v>0</v>
      </c>
      <c r="AX370" s="15">
        <v>4.0999999999999996</v>
      </c>
      <c r="AY370" s="15">
        <v>-11.5</v>
      </c>
      <c r="AZ370" s="15">
        <v>0.8</v>
      </c>
      <c r="BA370" s="15">
        <v>0.9</v>
      </c>
      <c r="BB370" s="15">
        <v>0.6</v>
      </c>
      <c r="BC370" s="15">
        <v>0.1</v>
      </c>
      <c r="BD370" s="15">
        <v>0.1</v>
      </c>
      <c r="BE370" s="15">
        <v>0.3</v>
      </c>
      <c r="BF370" s="15">
        <v>0</v>
      </c>
      <c r="BG370" s="15">
        <v>0.4</v>
      </c>
      <c r="BH370" s="15">
        <v>2.4</v>
      </c>
      <c r="BI370" s="15">
        <v>0.1</v>
      </c>
      <c r="BJ370" s="15">
        <v>0.2</v>
      </c>
      <c r="BK370" s="15">
        <v>4</v>
      </c>
      <c r="BL370" s="15">
        <v>4.3</v>
      </c>
      <c r="BM370" s="15">
        <v>0.6</v>
      </c>
      <c r="BN370" s="15" t="s">
        <v>831</v>
      </c>
      <c r="BO370" s="15" t="s">
        <v>831</v>
      </c>
      <c r="BP370" s="15">
        <v>0.1</v>
      </c>
      <c r="BQ370" s="15" t="s">
        <v>831</v>
      </c>
      <c r="BR370" s="15" t="s">
        <v>12</v>
      </c>
      <c r="BS370" s="7"/>
    </row>
    <row r="371" spans="1:95" ht="18.75" customHeight="1" x14ac:dyDescent="0.2">
      <c r="A371" s="7"/>
      <c r="B371" s="28" t="s">
        <v>797</v>
      </c>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c r="AA371" s="17"/>
      <c r="AB371" s="17"/>
      <c r="AC371" s="17"/>
      <c r="AD371" s="17"/>
      <c r="AE371" s="17"/>
      <c r="AF371" s="17"/>
      <c r="AG371" s="17"/>
      <c r="AH371" s="17"/>
      <c r="AI371" s="17"/>
      <c r="AJ371" s="17"/>
      <c r="AK371" s="17"/>
      <c r="AL371" s="17"/>
      <c r="AM371" s="17"/>
      <c r="AN371" s="17"/>
      <c r="AO371" s="17"/>
      <c r="AP371" s="17"/>
      <c r="AQ371" s="17"/>
      <c r="AR371" s="17"/>
      <c r="AS371" s="17"/>
      <c r="AT371" s="17"/>
      <c r="AU371" s="17"/>
      <c r="AV371" s="17"/>
      <c r="AW371" s="17"/>
      <c r="AX371" s="17"/>
      <c r="AY371" s="17"/>
      <c r="AZ371" s="17"/>
      <c r="BA371" s="17"/>
      <c r="BB371" s="17"/>
      <c r="BC371" s="17"/>
      <c r="BD371" s="17"/>
      <c r="BE371" s="17"/>
      <c r="BF371" s="17"/>
      <c r="BG371" s="17"/>
      <c r="BH371" s="17"/>
      <c r="BI371" s="17"/>
      <c r="BJ371" s="17"/>
      <c r="BK371" s="17"/>
      <c r="BL371" s="17"/>
      <c r="BM371" s="17"/>
      <c r="BN371" s="17"/>
      <c r="BO371" s="17"/>
      <c r="BP371" s="17"/>
      <c r="BQ371" s="17"/>
      <c r="BR371" s="17"/>
      <c r="BS371" s="7"/>
    </row>
    <row r="372" spans="1:95" ht="21" customHeight="1" x14ac:dyDescent="0.2">
      <c r="A372" s="7"/>
      <c r="B372" s="81" t="s">
        <v>721</v>
      </c>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c r="AA372" s="81"/>
      <c r="AB372" s="81"/>
      <c r="AC372" s="81"/>
      <c r="AD372" s="81"/>
      <c r="AE372" s="81"/>
      <c r="AF372" s="81"/>
      <c r="AG372" s="81"/>
      <c r="AH372" s="81"/>
      <c r="AI372" s="81"/>
      <c r="AJ372" s="81"/>
      <c r="AK372" s="81"/>
      <c r="AL372" s="81"/>
      <c r="AM372" s="81"/>
      <c r="AN372" s="81"/>
      <c r="AO372" s="81"/>
      <c r="AP372" s="81"/>
      <c r="AQ372" s="81"/>
      <c r="AR372" s="81"/>
      <c r="AS372" s="81"/>
      <c r="AT372" s="81"/>
      <c r="AU372" s="81"/>
      <c r="AV372" s="81"/>
      <c r="AW372" s="81"/>
      <c r="AX372" s="81"/>
      <c r="AY372" s="81"/>
      <c r="AZ372" s="81"/>
      <c r="BA372" s="81"/>
      <c r="BB372" s="81"/>
      <c r="BC372" s="81"/>
      <c r="BD372" s="81"/>
      <c r="BE372" s="81"/>
      <c r="BF372" s="81"/>
      <c r="BG372" s="81"/>
      <c r="BH372" s="81"/>
      <c r="BI372" s="81"/>
      <c r="BJ372" s="81"/>
      <c r="BK372" s="81"/>
      <c r="BL372" s="81"/>
      <c r="BM372" s="81"/>
      <c r="BN372" s="81"/>
      <c r="BO372" s="81"/>
      <c r="BP372" s="8"/>
      <c r="BQ372" s="8"/>
      <c r="BR372" s="8"/>
      <c r="BS372" s="33"/>
    </row>
    <row r="373" spans="1:95" ht="18.75" customHeight="1" x14ac:dyDescent="0.25">
      <c r="A373" s="7"/>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c r="AA373" s="21"/>
      <c r="AB373" s="21"/>
      <c r="AC373" s="21"/>
      <c r="AD373" s="21">
        <v>2018</v>
      </c>
      <c r="AE373" s="21"/>
      <c r="AF373" s="21"/>
      <c r="AG373" s="21"/>
      <c r="AH373" s="21"/>
      <c r="AI373" s="21">
        <v>2019</v>
      </c>
      <c r="AJ373" s="21">
        <v>2018</v>
      </c>
      <c r="AK373" s="21">
        <v>2019</v>
      </c>
      <c r="AL373" s="21"/>
      <c r="AM373" s="21"/>
      <c r="AN373" s="21">
        <v>2019</v>
      </c>
      <c r="AO373" s="21"/>
      <c r="AP373" s="21"/>
      <c r="AQ373" s="21"/>
      <c r="AR373" s="21"/>
      <c r="AS373" s="17"/>
      <c r="AT373" s="17"/>
      <c r="AU373" s="17"/>
      <c r="AV373" s="17"/>
      <c r="AW373" s="21"/>
      <c r="AX373" s="21"/>
      <c r="AY373" s="21"/>
      <c r="AZ373" s="21"/>
      <c r="BA373" s="21"/>
      <c r="BB373" s="46">
        <v>2019</v>
      </c>
      <c r="BC373" s="21"/>
      <c r="BD373" s="21"/>
      <c r="BE373" s="21"/>
      <c r="BF373" s="46">
        <v>2020</v>
      </c>
      <c r="BG373" s="21"/>
      <c r="BH373" s="21"/>
      <c r="BI373" s="21"/>
      <c r="BJ373" s="23">
        <v>2021</v>
      </c>
      <c r="BK373" s="23"/>
      <c r="BL373" s="23"/>
      <c r="BM373" s="23"/>
      <c r="BN373" s="23">
        <v>2022</v>
      </c>
      <c r="BO373" s="23"/>
      <c r="BP373" s="23"/>
      <c r="BQ373" s="23"/>
      <c r="BR373" s="23">
        <v>2023</v>
      </c>
      <c r="BS373" s="7"/>
    </row>
    <row r="374" spans="1:95" ht="18.75" customHeight="1" x14ac:dyDescent="0.4">
      <c r="A374" s="7"/>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c r="AB374" s="21"/>
      <c r="AC374" s="21"/>
      <c r="AD374" s="21" t="s">
        <v>237</v>
      </c>
      <c r="AE374" s="21" t="s">
        <v>238</v>
      </c>
      <c r="AF374" s="21"/>
      <c r="AG374" s="21" t="s">
        <v>240</v>
      </c>
      <c r="AH374" s="21" t="s">
        <v>309</v>
      </c>
      <c r="AI374" s="21" t="s">
        <v>237</v>
      </c>
      <c r="AJ374" s="21" t="s">
        <v>778</v>
      </c>
      <c r="AK374" s="21"/>
      <c r="AL374" s="21"/>
      <c r="AM374" s="21"/>
      <c r="AN374" s="21" t="s">
        <v>237</v>
      </c>
      <c r="AO374" s="21" t="s">
        <v>238</v>
      </c>
      <c r="AP374" s="21"/>
      <c r="AQ374" s="21" t="s">
        <v>239</v>
      </c>
      <c r="AR374" s="21" t="s">
        <v>240</v>
      </c>
      <c r="AS374" s="17"/>
      <c r="AT374" s="17"/>
      <c r="AU374" s="17"/>
      <c r="AV374" s="17"/>
      <c r="AW374" s="21"/>
      <c r="AX374" s="21"/>
      <c r="AY374" s="21"/>
      <c r="AZ374" s="21"/>
      <c r="BA374" s="21"/>
      <c r="BB374" s="21" t="s">
        <v>237</v>
      </c>
      <c r="BC374" s="21" t="s">
        <v>238</v>
      </c>
      <c r="BD374" s="21" t="s">
        <v>239</v>
      </c>
      <c r="BE374" s="21" t="s">
        <v>240</v>
      </c>
      <c r="BF374" s="21" t="s">
        <v>237</v>
      </c>
      <c r="BG374" s="21" t="s">
        <v>238</v>
      </c>
      <c r="BH374" s="21" t="s">
        <v>239</v>
      </c>
      <c r="BI374" s="21" t="s">
        <v>240</v>
      </c>
      <c r="BJ374" s="23" t="s">
        <v>237</v>
      </c>
      <c r="BK374" s="23" t="s">
        <v>238</v>
      </c>
      <c r="BL374" s="23" t="s">
        <v>239</v>
      </c>
      <c r="BM374" s="23" t="s">
        <v>240</v>
      </c>
      <c r="BN374" s="23" t="s">
        <v>237</v>
      </c>
      <c r="BO374" s="23" t="s">
        <v>238</v>
      </c>
      <c r="BP374" s="23" t="s">
        <v>239</v>
      </c>
      <c r="BQ374" s="23" t="s">
        <v>240</v>
      </c>
      <c r="BR374" s="23" t="s">
        <v>237</v>
      </c>
      <c r="BS374" s="7"/>
    </row>
    <row r="375" spans="1:95" ht="18.75" customHeight="1" x14ac:dyDescent="0.25">
      <c r="A375" s="7"/>
      <c r="B375" s="45" t="s">
        <v>722</v>
      </c>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c r="AA375" s="44"/>
      <c r="AB375" s="44"/>
      <c r="AC375" s="44"/>
      <c r="AD375" s="44">
        <v>19279.13</v>
      </c>
      <c r="AE375" s="44">
        <v>16717.759999999998</v>
      </c>
      <c r="AF375" s="44">
        <v>17411.43</v>
      </c>
      <c r="AG375" s="44">
        <v>18714.78</v>
      </c>
      <c r="AH375" s="44">
        <v>72123</v>
      </c>
      <c r="AI375" s="44">
        <v>20049.66</v>
      </c>
      <c r="AJ375" s="44">
        <v>72119</v>
      </c>
      <c r="AK375" s="44"/>
      <c r="AL375" s="44"/>
      <c r="AM375" s="44"/>
      <c r="AN375" s="44">
        <v>20082.7</v>
      </c>
      <c r="AO375" s="44">
        <v>18306.86</v>
      </c>
      <c r="AP375" s="44"/>
      <c r="AQ375" s="44">
        <v>18309.77</v>
      </c>
      <c r="AR375" s="44">
        <v>20384.5</v>
      </c>
      <c r="AS375" s="60"/>
      <c r="AT375" s="60"/>
      <c r="AU375" s="60"/>
      <c r="AV375" s="60"/>
      <c r="AW375" s="43"/>
      <c r="AX375" s="43"/>
      <c r="AY375" s="43"/>
      <c r="AZ375" s="44"/>
      <c r="BA375" s="44"/>
      <c r="BB375" s="63">
        <v>20148.05</v>
      </c>
      <c r="BC375" s="10">
        <v>18379.86</v>
      </c>
      <c r="BD375" s="10">
        <v>18337.25</v>
      </c>
      <c r="BE375" s="59">
        <v>20372.84</v>
      </c>
      <c r="BF375" s="63">
        <v>18986.98</v>
      </c>
      <c r="BG375" s="10">
        <v>8744.86</v>
      </c>
      <c r="BH375" s="10">
        <v>9858.0500000000011</v>
      </c>
      <c r="BI375" s="59">
        <v>13778.94</v>
      </c>
      <c r="BJ375" s="63">
        <v>17800.47</v>
      </c>
      <c r="BK375" s="10">
        <v>15660.11</v>
      </c>
      <c r="BL375" s="10">
        <v>17932.2</v>
      </c>
      <c r="BM375" s="62">
        <v>21420.02</v>
      </c>
      <c r="BN375" s="63">
        <v>21441.47</v>
      </c>
      <c r="BO375" s="10">
        <v>20262.989999999998</v>
      </c>
      <c r="BP375" s="10">
        <v>19381.43</v>
      </c>
      <c r="BQ375" s="62">
        <v>21812.36</v>
      </c>
      <c r="BR375" s="63">
        <v>22620.21</v>
      </c>
      <c r="BS375" s="7"/>
      <c r="BW375">
        <v>77161.91</v>
      </c>
      <c r="BX375">
        <v>51248.22</v>
      </c>
    </row>
    <row r="376" spans="1:95" ht="18.75" customHeight="1" x14ac:dyDescent="0.25">
      <c r="A376" s="7"/>
      <c r="B376" s="45" t="s">
        <v>779</v>
      </c>
      <c r="C376" s="44"/>
      <c r="D376" s="44"/>
      <c r="E376" s="44"/>
      <c r="F376" s="44"/>
      <c r="G376" s="44"/>
      <c r="H376" s="44"/>
      <c r="I376" s="44"/>
      <c r="J376" s="44"/>
      <c r="K376" s="44"/>
      <c r="L376" s="44"/>
      <c r="M376" s="44"/>
      <c r="N376" s="44"/>
      <c r="O376" s="44"/>
      <c r="P376" s="44"/>
      <c r="Q376" s="44"/>
      <c r="R376" s="44">
        <v>6.29</v>
      </c>
      <c r="S376" s="44">
        <v>-5.6899999999999995</v>
      </c>
      <c r="T376" s="44">
        <v>1.3800000000000001</v>
      </c>
      <c r="U376" s="44"/>
      <c r="V376" s="44"/>
      <c r="W376" s="44"/>
      <c r="X376" s="44"/>
      <c r="Y376" s="44">
        <v>6.3</v>
      </c>
      <c r="Z376" s="44">
        <v>0.55876709432625127</v>
      </c>
      <c r="AA376" s="44"/>
      <c r="AB376" s="44"/>
      <c r="AC376" s="44"/>
      <c r="AD376" s="44">
        <v>7.3826090250021181</v>
      </c>
      <c r="AE376" s="44">
        <v>-13.285713618819949</v>
      </c>
      <c r="AF376" s="44">
        <v>4.1492999062075375</v>
      </c>
      <c r="AG376" s="44">
        <v>7.4855999765671033</v>
      </c>
      <c r="AH376" s="44">
        <v>8.1287540599018548E-2</v>
      </c>
      <c r="AI376" s="44">
        <v>7.1243438188739683</v>
      </c>
      <c r="AJ376" s="44">
        <v>8.1287540599018507E-2</v>
      </c>
      <c r="AK376" s="44"/>
      <c r="AL376" s="44"/>
      <c r="AM376" s="44"/>
      <c r="AN376" s="44">
        <v>7.4803893392503706</v>
      </c>
      <c r="AO376" s="44">
        <v>-8.842635701374812</v>
      </c>
      <c r="AP376" s="44"/>
      <c r="AQ376" s="44">
        <v>1.5895680635558129E-2</v>
      </c>
      <c r="AR376" s="44">
        <v>11.331272866890195</v>
      </c>
      <c r="AS376" s="60"/>
      <c r="AT376" s="60"/>
      <c r="AU376" s="60"/>
      <c r="AV376" s="60"/>
      <c r="AW376" s="43"/>
      <c r="AX376" s="43"/>
      <c r="AY376" s="42"/>
      <c r="AZ376" s="45"/>
      <c r="BA376" s="44"/>
      <c r="BB376" s="63">
        <v>7.3603580801151036</v>
      </c>
      <c r="BC376" s="10">
        <v>-8.7759857653718303</v>
      </c>
      <c r="BD376" s="10">
        <v>-0.23182983983556227</v>
      </c>
      <c r="BE376" s="62">
        <v>11.100846637309303</v>
      </c>
      <c r="BF376" s="63">
        <v>-6.8024880183617071</v>
      </c>
      <c r="BG376" s="10">
        <v>-53.942859791288541</v>
      </c>
      <c r="BH376" s="10">
        <v>12.729649188208846</v>
      </c>
      <c r="BI376" s="62">
        <v>39.773484614097086</v>
      </c>
      <c r="BJ376" s="63">
        <v>29.18606220797826</v>
      </c>
      <c r="BK376" s="10">
        <v>-12.024176889711347</v>
      </c>
      <c r="BL376" s="10">
        <v>14.508774204012621</v>
      </c>
      <c r="BM376" s="62">
        <v>19.450039593580271</v>
      </c>
      <c r="BN376" s="63">
        <v>0.10013996252105084</v>
      </c>
      <c r="BO376" s="10">
        <v>-5.4962649482521613</v>
      </c>
      <c r="BP376" s="10">
        <v>-4.3505918919172215</v>
      </c>
      <c r="BQ376" s="62">
        <v>12.542572968042087</v>
      </c>
      <c r="BR376" s="63">
        <v>3.7036340863620287</v>
      </c>
      <c r="BS376" s="7"/>
      <c r="BX376">
        <f>((BX375-BW375)/BW375)*100</f>
        <v>-33.583525861399757</v>
      </c>
    </row>
    <row r="377" spans="1:95" ht="18.75" customHeight="1" x14ac:dyDescent="0.25">
      <c r="A377" s="7"/>
      <c r="B377" s="45" t="s">
        <v>723</v>
      </c>
      <c r="C377" s="61"/>
      <c r="D377" s="44"/>
      <c r="E377" s="44"/>
      <c r="F377" s="44"/>
      <c r="G377" s="44"/>
      <c r="H377" s="44"/>
      <c r="I377" s="44"/>
      <c r="J377" s="44"/>
      <c r="K377" s="44"/>
      <c r="L377" s="44"/>
      <c r="M377" s="44"/>
      <c r="N377" s="44"/>
      <c r="O377" s="44"/>
      <c r="P377" s="44"/>
      <c r="Q377" s="44"/>
      <c r="R377" s="44"/>
      <c r="S377" s="44"/>
      <c r="T377" s="44"/>
      <c r="U377" s="44"/>
      <c r="V377" s="44"/>
      <c r="W377" s="44"/>
      <c r="X377" s="44"/>
      <c r="Y377" s="44"/>
      <c r="Z377" s="44">
        <v>7.6898824120355869</v>
      </c>
      <c r="AA377" s="44"/>
      <c r="AB377" s="44"/>
      <c r="AC377" s="44"/>
      <c r="AD377" s="44">
        <v>15.008169647091529</v>
      </c>
      <c r="AE377" s="44">
        <v>6.4512904172723706</v>
      </c>
      <c r="AF377" s="44">
        <v>6.952640640999741</v>
      </c>
      <c r="AG377" s="44">
        <v>4.2392423168954751</v>
      </c>
      <c r="AH377" s="44"/>
      <c r="AI377" s="44">
        <v>4.0012905715655078</v>
      </c>
      <c r="AJ377" s="44"/>
      <c r="AK377" s="44"/>
      <c r="AL377" s="44"/>
      <c r="AM377" s="44"/>
      <c r="AN377" s="44">
        <v>4.0139964956968033</v>
      </c>
      <c r="AO377" s="44">
        <v>8.9378905864136993</v>
      </c>
      <c r="AP377" s="44"/>
      <c r="AQ377" s="44">
        <v>5.703561001996893</v>
      </c>
      <c r="AR377" s="44">
        <v>9.095589561460816</v>
      </c>
      <c r="AS377" s="60"/>
      <c r="AT377" s="60"/>
      <c r="AU377" s="60"/>
      <c r="AV377" s="60"/>
      <c r="AW377" s="43"/>
      <c r="AX377" s="43"/>
      <c r="AY377" s="42"/>
      <c r="AZ377" s="41"/>
      <c r="BA377" s="61"/>
      <c r="BB377" s="63">
        <v>4.8908326951639713</v>
      </c>
      <c r="BC377" s="10">
        <v>9.5283867203864503</v>
      </c>
      <c r="BD377" s="10">
        <v>5.6104612655573991</v>
      </c>
      <c r="BE377" s="62">
        <v>8.5581680365540045</v>
      </c>
      <c r="BF377" s="63">
        <v>-5.7626916748767183</v>
      </c>
      <c r="BG377" s="10">
        <v>-52.421509195391039</v>
      </c>
      <c r="BH377" s="10">
        <v>-46.24030320795103</v>
      </c>
      <c r="BI377" s="62">
        <v>-32.366130593476406</v>
      </c>
      <c r="BJ377" s="63">
        <v>-6.2490717323133937</v>
      </c>
      <c r="BK377" s="10">
        <v>79.07788117820067</v>
      </c>
      <c r="BL377" s="10">
        <v>81.904129112755555</v>
      </c>
      <c r="BM377" s="62">
        <v>55.454773734409166</v>
      </c>
      <c r="BN377" s="63">
        <v>20.454516088620124</v>
      </c>
      <c r="BO377" s="10">
        <v>29.392386132664438</v>
      </c>
      <c r="BP377" s="10">
        <v>8.0817189190394814</v>
      </c>
      <c r="BQ377" s="62">
        <v>1.8316509508394585</v>
      </c>
      <c r="BR377" s="63">
        <v>5.497477551679042</v>
      </c>
      <c r="BS377" s="7"/>
    </row>
    <row r="378" spans="1:95" ht="25.5" hidden="1" customHeight="1" x14ac:dyDescent="0.2">
      <c r="A378" s="7"/>
      <c r="B378" s="80" t="s">
        <v>409</v>
      </c>
      <c r="C378" s="80"/>
      <c r="D378" s="80"/>
      <c r="E378" s="80"/>
      <c r="F378" s="80"/>
      <c r="G378" s="80"/>
      <c r="H378" s="80"/>
      <c r="I378" s="80"/>
      <c r="J378" s="80"/>
      <c r="K378" s="80"/>
      <c r="L378" s="80"/>
      <c r="R378">
        <v>17885.789999999997</v>
      </c>
      <c r="S378">
        <v>16240.65</v>
      </c>
      <c r="T378">
        <v>15565.29</v>
      </c>
      <c r="Y378">
        <v>67300</v>
      </c>
      <c r="Z378">
        <v>19457.025411227463</v>
      </c>
      <c r="AB378">
        <v>20211.580000000002</v>
      </c>
      <c r="AC378">
        <v>19287.78</v>
      </c>
      <c r="BS378" s="7"/>
    </row>
    <row r="379" spans="1:95" ht="32.25" hidden="1" customHeight="1" x14ac:dyDescent="0.2">
      <c r="A379" s="7"/>
      <c r="B379" s="80" t="s">
        <v>243</v>
      </c>
      <c r="C379" s="80"/>
      <c r="D379" s="80"/>
      <c r="E379" s="80"/>
      <c r="F379" s="80"/>
      <c r="G379" s="80"/>
      <c r="H379" s="80"/>
      <c r="I379" s="80"/>
      <c r="J379" s="80"/>
      <c r="K379" s="80"/>
      <c r="S379">
        <v>11.4</v>
      </c>
      <c r="T379">
        <v>-9</v>
      </c>
      <c r="U379">
        <v>-4.5999999999999996</v>
      </c>
      <c r="V379">
        <v>16.8</v>
      </c>
      <c r="W379">
        <v>7.43</v>
      </c>
      <c r="X379" t="s">
        <v>274</v>
      </c>
      <c r="Y379">
        <v>-11.3</v>
      </c>
      <c r="Z379">
        <v>-0.7</v>
      </c>
      <c r="AA379" t="s">
        <v>275</v>
      </c>
      <c r="BS379" s="7"/>
    </row>
    <row r="380" spans="1:95" ht="21.75" customHeight="1" x14ac:dyDescent="0.2">
      <c r="A380" s="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c r="AA380" s="17"/>
      <c r="AB380" s="17"/>
      <c r="AC380" s="17"/>
      <c r="AD380" s="17"/>
      <c r="AE380" s="17"/>
      <c r="AF380" s="17"/>
      <c r="AG380" s="17"/>
      <c r="AH380" s="17"/>
      <c r="AI380" s="17"/>
      <c r="AJ380" s="17"/>
      <c r="AK380" s="17"/>
      <c r="AL380" s="17"/>
      <c r="AM380" s="17"/>
      <c r="AN380" s="17"/>
      <c r="AO380" s="17"/>
      <c r="AP380" s="17"/>
      <c r="AQ380" s="17"/>
      <c r="AR380" s="17"/>
      <c r="AS380" s="17"/>
      <c r="AT380" s="17"/>
      <c r="AU380" s="17"/>
      <c r="AV380" s="17"/>
      <c r="AW380" s="17"/>
      <c r="AX380" s="17"/>
      <c r="AY380" s="17"/>
      <c r="AZ380" s="17"/>
      <c r="BA380" s="17"/>
      <c r="BB380" s="17"/>
      <c r="BC380" s="17"/>
      <c r="BD380" s="17"/>
      <c r="BE380" s="17"/>
      <c r="BF380" s="17"/>
      <c r="BG380" s="17"/>
      <c r="BH380" s="17"/>
      <c r="BI380" s="17"/>
      <c r="BJ380" s="17"/>
      <c r="BK380" s="17"/>
      <c r="BL380" s="17"/>
      <c r="BM380" s="17"/>
      <c r="BN380" s="17"/>
      <c r="BO380" s="17"/>
      <c r="BP380" s="17"/>
      <c r="BQ380" s="17"/>
      <c r="BR380" s="17"/>
      <c r="BS380" s="7"/>
    </row>
    <row r="381" spans="1:95" ht="21.75" customHeight="1" x14ac:dyDescent="0.2">
      <c r="A381" s="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c r="AA381" s="17"/>
      <c r="AB381" s="17"/>
      <c r="AC381" s="17"/>
      <c r="AD381" s="17"/>
      <c r="AE381" s="17"/>
      <c r="AF381" s="17"/>
      <c r="AG381" s="17"/>
      <c r="AH381" s="17"/>
      <c r="AI381" s="17"/>
      <c r="AJ381" s="17"/>
      <c r="AK381" s="17"/>
      <c r="AL381" s="17"/>
      <c r="AM381" s="17"/>
      <c r="AN381" s="17"/>
      <c r="AO381" s="17"/>
      <c r="AP381" s="17"/>
      <c r="AQ381" s="17"/>
      <c r="AR381" s="17"/>
      <c r="AS381" s="17"/>
      <c r="AT381" s="17"/>
      <c r="AU381" s="17"/>
      <c r="AV381" s="17"/>
      <c r="AW381" s="17"/>
      <c r="AX381" s="17"/>
      <c r="AY381" s="17"/>
      <c r="AZ381" s="17"/>
      <c r="BA381" s="17"/>
      <c r="BB381" s="17"/>
      <c r="BC381" s="17"/>
      <c r="BD381" s="17"/>
      <c r="BE381" s="17"/>
      <c r="BF381" s="17"/>
      <c r="BG381" s="17"/>
      <c r="BH381" s="17"/>
      <c r="BI381" s="17"/>
      <c r="BJ381" s="17"/>
      <c r="BK381" s="17"/>
      <c r="BL381" s="17"/>
      <c r="BM381" s="17"/>
      <c r="BN381" s="17"/>
      <c r="BO381" s="17"/>
      <c r="BP381" s="17"/>
      <c r="BQ381" s="17"/>
      <c r="BR381" s="17"/>
      <c r="BS381" s="7"/>
      <c r="CE381">
        <v>2016</v>
      </c>
      <c r="CI381">
        <v>2017</v>
      </c>
      <c r="CM381">
        <v>2018</v>
      </c>
      <c r="CQ381">
        <v>2019</v>
      </c>
    </row>
    <row r="382" spans="1:95" ht="21.75" customHeight="1" x14ac:dyDescent="0.2">
      <c r="A382" s="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c r="AA382" s="17"/>
      <c r="AB382" s="17"/>
      <c r="AC382" s="17"/>
      <c r="AD382" s="17"/>
      <c r="AE382" s="17"/>
      <c r="AF382" s="17"/>
      <c r="AG382" s="17"/>
      <c r="AH382" s="17"/>
      <c r="AI382" s="17"/>
      <c r="AJ382" s="17"/>
      <c r="AK382" s="17"/>
      <c r="AL382" s="17"/>
      <c r="AM382" s="17"/>
      <c r="AN382" s="17"/>
      <c r="AO382" s="17"/>
      <c r="AP382" s="17"/>
      <c r="AQ382" s="17"/>
      <c r="AR382" s="17"/>
      <c r="AS382" s="17"/>
      <c r="AT382" s="17"/>
      <c r="AU382" s="17"/>
      <c r="AV382" s="17"/>
      <c r="AW382" s="17"/>
      <c r="AX382" s="17"/>
      <c r="AY382" s="17"/>
      <c r="AZ382" s="17"/>
      <c r="BA382" s="17"/>
      <c r="BB382" s="17"/>
      <c r="BC382" s="17"/>
      <c r="BD382" s="17"/>
      <c r="BE382" s="17"/>
      <c r="BF382" s="17"/>
      <c r="BG382" s="17"/>
      <c r="BH382" s="17"/>
      <c r="BI382" s="17"/>
      <c r="BJ382" s="17"/>
      <c r="BK382" s="17"/>
      <c r="BL382" s="17"/>
      <c r="BM382" s="17"/>
      <c r="BN382" s="17"/>
      <c r="BO382" s="17"/>
      <c r="BP382" s="17"/>
      <c r="BQ382" s="17"/>
      <c r="BR382" s="17"/>
      <c r="BS382" s="7"/>
      <c r="CE382" t="s">
        <v>237</v>
      </c>
      <c r="CF382" t="s">
        <v>238</v>
      </c>
      <c r="CG382" t="s">
        <v>239</v>
      </c>
      <c r="CH382" t="s">
        <v>240</v>
      </c>
      <c r="CI382" t="s">
        <v>237</v>
      </c>
      <c r="CJ382" t="s">
        <v>238</v>
      </c>
      <c r="CK382" t="s">
        <v>239</v>
      </c>
      <c r="CL382" t="s">
        <v>240</v>
      </c>
      <c r="CM382" t="s">
        <v>237</v>
      </c>
      <c r="CN382" t="s">
        <v>238</v>
      </c>
      <c r="CO382" t="s">
        <v>239</v>
      </c>
      <c r="CP382" t="s">
        <v>240</v>
      </c>
      <c r="CQ382" t="s">
        <v>237</v>
      </c>
    </row>
    <row r="383" spans="1:95" ht="21.75" customHeight="1" x14ac:dyDescent="0.2">
      <c r="A383" s="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c r="AA383" s="17"/>
      <c r="AB383" s="17"/>
      <c r="AC383" s="17"/>
      <c r="AD383" s="17"/>
      <c r="AE383" s="17"/>
      <c r="AF383" s="17"/>
      <c r="AG383" s="17"/>
      <c r="AH383" s="17"/>
      <c r="AI383" s="17"/>
      <c r="AJ383" s="17"/>
      <c r="AK383" s="17"/>
      <c r="AL383" s="17"/>
      <c r="AM383" s="17"/>
      <c r="AN383" s="17"/>
      <c r="AO383" s="17"/>
      <c r="AP383" s="17"/>
      <c r="AQ383" s="17"/>
      <c r="AR383" s="17"/>
      <c r="AS383" s="17"/>
      <c r="AT383" s="17"/>
      <c r="AU383" s="17"/>
      <c r="AV383" s="17"/>
      <c r="AW383" s="17"/>
      <c r="AX383" s="17"/>
      <c r="AY383" s="17"/>
      <c r="AZ383" s="17"/>
      <c r="BA383" s="17"/>
      <c r="BB383" s="17"/>
      <c r="BC383" s="17"/>
      <c r="BD383" s="17"/>
      <c r="BE383" s="17"/>
      <c r="BF383" s="17"/>
      <c r="BG383" s="17"/>
      <c r="BH383" s="17"/>
      <c r="BI383" s="17"/>
      <c r="BJ383" s="17"/>
      <c r="BK383" s="17"/>
      <c r="BL383" s="17"/>
      <c r="BM383" s="17"/>
      <c r="BN383" s="17"/>
      <c r="BO383" s="17"/>
      <c r="BP383" s="17"/>
      <c r="BQ383" s="17"/>
      <c r="BR383" s="17"/>
      <c r="BS383" s="7"/>
      <c r="CD383" t="s">
        <v>242</v>
      </c>
      <c r="CE383">
        <v>6.29</v>
      </c>
      <c r="CF383">
        <v>-5.6899999999999995</v>
      </c>
      <c r="CG383">
        <v>1.3800000000000001</v>
      </c>
      <c r="CH383">
        <v>9.34</v>
      </c>
      <c r="CI383">
        <v>1.57</v>
      </c>
      <c r="CJ383">
        <v>-5.39</v>
      </c>
      <c r="CK383">
        <v>2.0299999999999998</v>
      </c>
      <c r="CL383">
        <v>9.82</v>
      </c>
      <c r="CM383">
        <v>6.6499999999999995</v>
      </c>
      <c r="CN383">
        <v>-13.129999999999999</v>
      </c>
      <c r="CO383">
        <v>3.53</v>
      </c>
      <c r="CP383">
        <v>9.18</v>
      </c>
      <c r="CQ383">
        <v>5.0199999999999996</v>
      </c>
    </row>
    <row r="384" spans="1:95" ht="21.75" customHeight="1" x14ac:dyDescent="0.2">
      <c r="A384" s="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c r="AA384" s="17"/>
      <c r="AB384" s="17"/>
      <c r="AC384" s="17"/>
      <c r="AD384" s="17"/>
      <c r="AE384" s="17"/>
      <c r="AF384" s="17"/>
      <c r="AG384" s="17"/>
      <c r="AH384" s="17"/>
      <c r="AI384" s="17"/>
      <c r="AJ384" s="17"/>
      <c r="AK384" s="17"/>
      <c r="AL384" s="17"/>
      <c r="AM384" s="17"/>
      <c r="AN384" s="17"/>
      <c r="AO384" s="17"/>
      <c r="AP384" s="17"/>
      <c r="AQ384" s="17"/>
      <c r="AR384" s="17"/>
      <c r="AS384" s="17"/>
      <c r="AT384" s="17"/>
      <c r="AU384" s="17"/>
      <c r="AV384" s="17"/>
      <c r="AW384" s="17"/>
      <c r="AX384" s="17"/>
      <c r="AY384" s="17"/>
      <c r="AZ384" s="17"/>
      <c r="BA384" s="17"/>
      <c r="BB384" s="17"/>
      <c r="BC384" s="17"/>
      <c r="BD384" s="17"/>
      <c r="BE384" s="17"/>
      <c r="BF384" s="17"/>
      <c r="BG384" s="17"/>
      <c r="BH384" s="17"/>
      <c r="BI384" s="17"/>
      <c r="BJ384" s="17"/>
      <c r="BK384" s="17"/>
      <c r="BL384" s="17"/>
      <c r="BM384" s="17"/>
      <c r="BN384" s="17"/>
      <c r="BO384" s="17"/>
      <c r="BP384" s="17"/>
      <c r="BQ384" s="17"/>
      <c r="BR384" s="17"/>
      <c r="BS384" s="7"/>
    </row>
    <row r="385" spans="1:90" ht="21.75" customHeight="1" x14ac:dyDescent="0.2">
      <c r="A385" s="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c r="AA385" s="17"/>
      <c r="AB385" s="17"/>
      <c r="AC385" s="17"/>
      <c r="AD385" s="17"/>
      <c r="AE385" s="17"/>
      <c r="AF385" s="17"/>
      <c r="AG385" s="17"/>
      <c r="AH385" s="17"/>
      <c r="AI385" s="17"/>
      <c r="AJ385" s="17"/>
      <c r="AK385" s="17"/>
      <c r="AL385" s="17"/>
      <c r="AM385" s="17"/>
      <c r="AN385" s="17"/>
      <c r="AO385" s="17"/>
      <c r="AP385" s="17"/>
      <c r="AQ385" s="17"/>
      <c r="AR385" s="17"/>
      <c r="AS385" s="17"/>
      <c r="AT385" s="17"/>
      <c r="AU385" s="17"/>
      <c r="AV385" s="17"/>
      <c r="AW385" s="17"/>
      <c r="AX385" s="17"/>
      <c r="AY385" s="17"/>
      <c r="AZ385" s="17"/>
      <c r="BA385" s="17"/>
      <c r="BB385" s="17"/>
      <c r="BC385" s="17"/>
      <c r="BD385" s="17"/>
      <c r="BE385" s="17"/>
      <c r="BF385" s="17"/>
      <c r="BG385" s="17"/>
      <c r="BH385" s="17"/>
      <c r="BI385" s="17"/>
      <c r="BJ385" s="17"/>
      <c r="BK385" s="17"/>
      <c r="BL385" s="17"/>
      <c r="BM385" s="17"/>
      <c r="BN385" s="17"/>
      <c r="BO385" s="17"/>
      <c r="BP385" s="17"/>
      <c r="BQ385" s="17"/>
      <c r="BR385" s="17"/>
      <c r="BS385" s="7"/>
    </row>
    <row r="386" spans="1:90" ht="21.75" customHeight="1" x14ac:dyDescent="0.2">
      <c r="A386" s="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c r="AA386" s="17"/>
      <c r="AB386" s="17"/>
      <c r="AC386" s="17"/>
      <c r="AD386" s="17"/>
      <c r="AE386" s="17"/>
      <c r="AF386" s="17"/>
      <c r="AG386" s="17"/>
      <c r="AH386" s="17"/>
      <c r="AI386" s="17"/>
      <c r="AJ386" s="17"/>
      <c r="AK386" s="17"/>
      <c r="AL386" s="17"/>
      <c r="AM386" s="17"/>
      <c r="AN386" s="17"/>
      <c r="AO386" s="17"/>
      <c r="AP386" s="17"/>
      <c r="AQ386" s="17"/>
      <c r="AR386" s="17"/>
      <c r="AS386" s="17"/>
      <c r="AT386" s="17"/>
      <c r="AU386" s="17"/>
      <c r="AV386" s="17"/>
      <c r="AW386" s="17"/>
      <c r="AX386" s="17"/>
      <c r="AY386" s="17"/>
      <c r="AZ386" s="17"/>
      <c r="BA386" s="17"/>
      <c r="BB386" s="17"/>
      <c r="BC386" s="17"/>
      <c r="BD386" s="17"/>
      <c r="BE386" s="17"/>
      <c r="BF386" s="17"/>
      <c r="BG386" s="17"/>
      <c r="BH386" s="17"/>
      <c r="BI386" s="17"/>
      <c r="BJ386" s="17"/>
      <c r="BK386" s="17"/>
      <c r="BL386" s="17"/>
      <c r="BM386" s="17"/>
      <c r="BN386" s="17"/>
      <c r="BO386" s="17"/>
      <c r="BP386" s="17"/>
      <c r="BQ386" s="17"/>
      <c r="BR386" s="17"/>
      <c r="BS386" s="7"/>
      <c r="CE386" s="80"/>
      <c r="CF386" s="80"/>
      <c r="CG386" s="80"/>
      <c r="CH386" s="80"/>
      <c r="CI386" s="80"/>
      <c r="CJ386" s="80"/>
      <c r="CK386" s="80"/>
      <c r="CL386" s="80"/>
    </row>
    <row r="387" spans="1:90" ht="21.75" customHeight="1" x14ac:dyDescent="0.2">
      <c r="A387" s="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c r="BI387" s="17"/>
      <c r="BJ387" s="17"/>
      <c r="BK387" s="17"/>
      <c r="BL387" s="17"/>
      <c r="BM387" s="17"/>
      <c r="BN387" s="17"/>
      <c r="BO387" s="17"/>
      <c r="BP387" s="17"/>
      <c r="BQ387" s="17"/>
      <c r="BR387" s="17"/>
      <c r="BS387" s="7"/>
    </row>
    <row r="388" spans="1:90" ht="21.75" customHeight="1" x14ac:dyDescent="0.2">
      <c r="A388" s="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c r="AA388" s="17"/>
      <c r="AB388" s="17"/>
      <c r="AC388" s="17"/>
      <c r="AD388" s="17"/>
      <c r="AE388" s="17"/>
      <c r="AF388" s="17"/>
      <c r="AG388" s="17"/>
      <c r="AH388" s="17"/>
      <c r="AI388" s="17"/>
      <c r="AJ388" s="17"/>
      <c r="AK388" s="17"/>
      <c r="AL388" s="17"/>
      <c r="AM388" s="17"/>
      <c r="AN388" s="17"/>
      <c r="AO388" s="17"/>
      <c r="AP388" s="17"/>
      <c r="AQ388" s="17"/>
      <c r="AR388" s="17"/>
      <c r="AS388" s="17"/>
      <c r="AT388" s="17"/>
      <c r="AU388" s="17"/>
      <c r="AV388" s="17"/>
      <c r="AW388" s="17"/>
      <c r="AX388" s="17"/>
      <c r="AY388" s="17"/>
      <c r="AZ388" s="17"/>
      <c r="BA388" s="17"/>
      <c r="BB388" s="17"/>
      <c r="BC388" s="17"/>
      <c r="BD388" s="17"/>
      <c r="BE388" s="17"/>
      <c r="BF388" s="17"/>
      <c r="BG388" s="17"/>
      <c r="BH388" s="17"/>
      <c r="BI388" s="17"/>
      <c r="BJ388" s="17"/>
      <c r="BK388" s="17"/>
      <c r="BL388" s="17"/>
      <c r="BM388" s="17"/>
      <c r="BN388" s="17"/>
      <c r="BO388" s="17"/>
      <c r="BP388" s="17"/>
      <c r="BQ388" s="17"/>
      <c r="BR388" s="17"/>
      <c r="BS388" s="7"/>
    </row>
    <row r="389" spans="1:90" ht="21.75" customHeight="1" x14ac:dyDescent="0.2">
      <c r="A389" s="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c r="AA389" s="17"/>
      <c r="AB389" s="17"/>
      <c r="AC389" s="17"/>
      <c r="AD389" s="17"/>
      <c r="AE389" s="17"/>
      <c r="AF389" s="17"/>
      <c r="AG389" s="17"/>
      <c r="AH389" s="17"/>
      <c r="AI389" s="17"/>
      <c r="AJ389" s="17"/>
      <c r="AK389" s="17"/>
      <c r="AL389" s="17"/>
      <c r="AM389" s="17"/>
      <c r="AN389" s="17"/>
      <c r="AO389" s="17"/>
      <c r="AP389" s="17"/>
      <c r="AQ389" s="17"/>
      <c r="AR389" s="17"/>
      <c r="AS389" s="17"/>
      <c r="AT389" s="17"/>
      <c r="AU389" s="17"/>
      <c r="AV389" s="17"/>
      <c r="AW389" s="17"/>
      <c r="AX389" s="17"/>
      <c r="AY389" s="17"/>
      <c r="AZ389" s="17"/>
      <c r="BA389" s="17"/>
      <c r="BB389" s="17"/>
      <c r="BC389" s="17"/>
      <c r="BD389" s="17"/>
      <c r="BE389" s="17"/>
      <c r="BF389" s="17"/>
      <c r="BG389" s="17"/>
      <c r="BH389" s="17"/>
      <c r="BI389" s="17"/>
      <c r="BJ389" s="17"/>
      <c r="BK389" s="17"/>
      <c r="BL389" s="17"/>
      <c r="BM389" s="17"/>
      <c r="BN389" s="17"/>
      <c r="BO389" s="17"/>
      <c r="BP389" s="17"/>
      <c r="BQ389" s="17"/>
      <c r="BR389" s="17"/>
      <c r="BS389" s="7"/>
    </row>
    <row r="390" spans="1:90" ht="21.75" customHeight="1" x14ac:dyDescent="0.2">
      <c r="A390" s="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c r="AA390" s="17"/>
      <c r="AB390" s="17"/>
      <c r="AC390" s="17"/>
      <c r="AD390" s="17"/>
      <c r="AE390" s="17"/>
      <c r="AF390" s="17"/>
      <c r="AG390" s="17"/>
      <c r="AH390" s="17"/>
      <c r="AI390" s="17"/>
      <c r="AJ390" s="17"/>
      <c r="AK390" s="17"/>
      <c r="AL390" s="17"/>
      <c r="AM390" s="17"/>
      <c r="AN390" s="17"/>
      <c r="AO390" s="17"/>
      <c r="AP390" s="17"/>
      <c r="AQ390" s="17"/>
      <c r="AR390" s="17"/>
      <c r="AS390" s="17"/>
      <c r="AT390" s="17"/>
      <c r="AU390" s="17"/>
      <c r="AV390" s="17"/>
      <c r="AW390" s="17"/>
      <c r="AX390" s="17"/>
      <c r="AY390" s="17"/>
      <c r="AZ390" s="17"/>
      <c r="BA390" s="17"/>
      <c r="BB390" s="17"/>
      <c r="BC390" s="17"/>
      <c r="BD390" s="17"/>
      <c r="BE390" s="17"/>
      <c r="BF390" s="17"/>
      <c r="BG390" s="17"/>
      <c r="BH390" s="17"/>
      <c r="BI390" s="17"/>
      <c r="BJ390" s="17"/>
      <c r="BK390" s="17"/>
      <c r="BL390" s="17"/>
      <c r="BM390" s="17"/>
      <c r="BN390" s="17"/>
      <c r="BO390" s="17"/>
      <c r="BP390" s="17"/>
      <c r="BQ390" s="17"/>
      <c r="BR390" s="17"/>
      <c r="BS390" s="7"/>
    </row>
    <row r="391" spans="1:90" ht="21.75" hidden="1" customHeight="1" x14ac:dyDescent="0.2">
      <c r="A391" s="7"/>
      <c r="B391" s="17" t="s">
        <v>113</v>
      </c>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c r="AA391" s="17"/>
      <c r="AB391" s="17"/>
      <c r="AC391" s="17"/>
      <c r="AD391" s="17"/>
      <c r="AE391" s="17"/>
      <c r="AF391" s="17"/>
      <c r="AG391" s="17"/>
      <c r="AH391" s="17"/>
      <c r="AI391" s="17"/>
      <c r="AJ391" s="17"/>
      <c r="AK391" s="17"/>
      <c r="AL391" s="17"/>
      <c r="AM391" s="17"/>
      <c r="AN391" s="17"/>
      <c r="AO391" s="17"/>
      <c r="AP391" s="17"/>
      <c r="AQ391" s="17"/>
      <c r="AR391" s="17"/>
      <c r="AS391" s="17"/>
      <c r="AT391" s="17"/>
      <c r="AU391" s="17"/>
      <c r="AV391" s="17"/>
      <c r="AW391" s="17"/>
      <c r="AX391" s="17"/>
      <c r="AY391" s="17"/>
      <c r="AZ391" s="17"/>
      <c r="BA391" s="17"/>
      <c r="BB391" s="17"/>
      <c r="BC391" s="17"/>
      <c r="BD391" s="17"/>
      <c r="BE391" s="17"/>
      <c r="BF391" s="17"/>
      <c r="BG391" s="17"/>
      <c r="BH391" s="17"/>
      <c r="BI391" s="17"/>
      <c r="BJ391" s="17"/>
      <c r="BK391" s="17"/>
      <c r="BL391" s="17"/>
      <c r="BM391" s="17"/>
      <c r="BN391" s="17"/>
      <c r="BO391" s="17"/>
      <c r="BP391" s="17"/>
      <c r="BQ391" s="17"/>
      <c r="BR391" s="17"/>
      <c r="BS391" s="7"/>
    </row>
    <row r="392" spans="1:90" ht="21.75" customHeight="1" x14ac:dyDescent="0.2">
      <c r="A392" s="7"/>
      <c r="B392" s="20" t="s">
        <v>680</v>
      </c>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c r="AA392" s="17"/>
      <c r="AB392" s="17"/>
      <c r="AC392" s="17"/>
      <c r="AD392" s="17"/>
      <c r="AE392" s="17"/>
      <c r="AF392" s="17"/>
      <c r="AG392" s="17"/>
      <c r="AH392" s="17"/>
      <c r="AI392" s="17"/>
      <c r="AJ392" s="17"/>
      <c r="AK392" s="17"/>
      <c r="AL392" s="17"/>
      <c r="AM392" s="17"/>
      <c r="AN392" s="17"/>
      <c r="AO392" s="17"/>
      <c r="AP392" s="17"/>
      <c r="AQ392" s="17"/>
      <c r="AR392" s="17"/>
      <c r="AS392" s="17"/>
      <c r="AT392" s="17"/>
      <c r="AU392" s="17"/>
      <c r="AV392" s="17"/>
      <c r="AW392" s="17"/>
      <c r="AX392" s="17"/>
      <c r="AY392" s="17"/>
      <c r="AZ392" s="17"/>
      <c r="BA392" s="17"/>
      <c r="BB392" s="17"/>
      <c r="BC392" s="17"/>
      <c r="BD392" s="17"/>
      <c r="BE392" s="17"/>
      <c r="BF392" s="17"/>
      <c r="BG392" s="17"/>
      <c r="BH392" s="17"/>
      <c r="BI392" s="17"/>
      <c r="BJ392" s="17"/>
      <c r="BK392" s="17"/>
      <c r="BL392" s="17"/>
      <c r="BM392" s="17"/>
      <c r="BN392" s="17"/>
      <c r="BO392" s="17"/>
      <c r="BP392" s="17"/>
      <c r="BQ392" s="17"/>
      <c r="BR392" s="17"/>
      <c r="BS392" s="7"/>
    </row>
    <row r="393" spans="1:90" x14ac:dyDescent="0.2">
      <c r="A393" s="7"/>
      <c r="B393" s="20" t="s">
        <v>125</v>
      </c>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c r="AA393" s="17"/>
      <c r="AB393" s="17"/>
      <c r="AC393" s="17"/>
      <c r="AD393" s="17"/>
      <c r="AE393" s="17"/>
      <c r="AF393" s="17"/>
      <c r="AG393" s="17"/>
      <c r="AH393" s="17"/>
      <c r="AI393" s="17"/>
      <c r="AJ393" s="17"/>
      <c r="AK393" s="17"/>
      <c r="AL393" s="17"/>
      <c r="AM393" s="17"/>
      <c r="AN393" s="17"/>
      <c r="AO393" s="17"/>
      <c r="AP393" s="17"/>
      <c r="AQ393" s="17"/>
      <c r="AR393" s="17"/>
      <c r="AS393" s="17"/>
      <c r="AT393" s="17"/>
      <c r="AU393" s="17"/>
      <c r="AV393" s="17"/>
      <c r="AW393" s="17"/>
      <c r="AX393" s="17"/>
      <c r="AY393" s="17"/>
      <c r="AZ393" s="17"/>
      <c r="BA393" s="17"/>
      <c r="BB393" s="17"/>
      <c r="BC393" s="17"/>
      <c r="BD393" s="17"/>
      <c r="BE393" s="17"/>
      <c r="BF393" s="17"/>
      <c r="BG393" s="17"/>
      <c r="BH393" s="17"/>
      <c r="BI393" s="17"/>
      <c r="BJ393" s="17"/>
      <c r="BK393" s="17"/>
      <c r="BL393" s="17"/>
      <c r="BM393" s="17"/>
      <c r="BN393" s="17"/>
      <c r="BO393" s="17"/>
      <c r="BP393" s="17"/>
      <c r="BQ393" s="17"/>
      <c r="BR393" s="17"/>
      <c r="BS393" s="7"/>
    </row>
    <row r="394" spans="1:90" ht="22.5" customHeight="1" x14ac:dyDescent="0.2">
      <c r="A394" s="7"/>
      <c r="B394" s="20" t="s">
        <v>310</v>
      </c>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c r="AA394" s="17"/>
      <c r="AB394" s="17"/>
      <c r="AC394" s="17"/>
      <c r="AD394" s="17"/>
      <c r="AE394" s="17"/>
      <c r="AF394" s="17"/>
      <c r="AG394" s="17"/>
      <c r="AH394" s="17"/>
      <c r="AI394" s="17"/>
      <c r="AJ394" s="17"/>
      <c r="AK394" s="17"/>
      <c r="AL394" s="17"/>
      <c r="AM394" s="17"/>
      <c r="AN394" s="17"/>
      <c r="AO394" s="17"/>
      <c r="AP394" s="17"/>
      <c r="AQ394" s="17"/>
      <c r="AR394" s="17"/>
      <c r="AS394" s="17"/>
      <c r="AT394" s="17"/>
      <c r="AU394" s="17"/>
      <c r="AV394" s="17"/>
      <c r="AW394" s="17"/>
      <c r="AX394" s="17"/>
      <c r="AY394" s="17"/>
      <c r="AZ394" s="17"/>
      <c r="BA394" s="17"/>
      <c r="BB394" s="17"/>
      <c r="BC394" s="17"/>
      <c r="BD394" s="17"/>
      <c r="BE394" s="17"/>
      <c r="BF394" s="17"/>
      <c r="BG394" s="17"/>
      <c r="BH394" s="17"/>
      <c r="BI394" s="17"/>
      <c r="BJ394" s="17"/>
      <c r="BK394" s="17"/>
      <c r="BL394" s="17"/>
      <c r="BM394" s="17"/>
      <c r="BN394" s="17"/>
      <c r="BO394" s="17"/>
      <c r="BP394" s="17"/>
      <c r="BQ394" s="17"/>
      <c r="BR394" s="17"/>
      <c r="BS394" s="7"/>
    </row>
    <row r="395" spans="1:90" ht="22.5" customHeight="1" x14ac:dyDescent="0.2">
      <c r="A395" s="7"/>
      <c r="B395" s="35" t="s">
        <v>770</v>
      </c>
      <c r="C395" s="34" t="s">
        <v>773</v>
      </c>
      <c r="D395" s="17"/>
      <c r="E395" s="17"/>
      <c r="F395" s="17"/>
      <c r="G395" s="17"/>
      <c r="H395" s="17"/>
      <c r="I395" s="17"/>
      <c r="J395" s="17"/>
      <c r="K395" s="17"/>
      <c r="L395" s="17"/>
      <c r="M395" s="17"/>
      <c r="N395" s="17"/>
      <c r="O395" s="17"/>
      <c r="P395" s="17"/>
      <c r="Q395" s="17"/>
      <c r="R395" s="17"/>
      <c r="S395" s="17"/>
      <c r="T395" s="17"/>
      <c r="U395" s="17"/>
      <c r="V395" s="17"/>
      <c r="W395" s="17"/>
      <c r="X395" s="17"/>
      <c r="Y395" s="17"/>
      <c r="Z395" s="17"/>
      <c r="AA395" s="17"/>
      <c r="AB395" s="17"/>
      <c r="AC395" s="17"/>
      <c r="AD395" s="17"/>
      <c r="AE395" s="17"/>
      <c r="AF395" s="17"/>
      <c r="AG395" s="17"/>
      <c r="AH395" s="17"/>
      <c r="AI395" s="17"/>
      <c r="AJ395" s="17"/>
      <c r="AK395" s="17"/>
      <c r="AL395" s="17"/>
      <c r="AM395" s="17"/>
      <c r="AN395" s="17"/>
      <c r="AO395" s="17"/>
      <c r="AP395" s="17"/>
      <c r="AQ395" s="17"/>
      <c r="AR395" s="17"/>
      <c r="AS395" s="17"/>
      <c r="AT395" s="17"/>
      <c r="AU395" s="17"/>
      <c r="AV395" s="17"/>
      <c r="AW395" s="17"/>
      <c r="AX395" s="17"/>
      <c r="AY395" s="17"/>
      <c r="AZ395" s="17"/>
      <c r="BA395" s="17"/>
      <c r="BB395" s="17"/>
      <c r="BC395" s="17"/>
      <c r="BD395" s="17"/>
      <c r="BE395" s="17"/>
      <c r="BF395" s="17"/>
      <c r="BG395" s="17"/>
      <c r="BH395" s="17"/>
      <c r="BI395" s="17"/>
      <c r="BJ395" s="17"/>
      <c r="BK395" s="17"/>
      <c r="BL395" s="17"/>
      <c r="BM395" s="17"/>
      <c r="BN395" s="17"/>
      <c r="BO395" s="17"/>
      <c r="BP395" s="17"/>
      <c r="BQ395" s="17"/>
      <c r="BR395" s="17"/>
      <c r="BS395" s="7"/>
    </row>
    <row r="396" spans="1:90" ht="16.5" customHeight="1" x14ac:dyDescent="0.2">
      <c r="A396" s="7"/>
      <c r="B396" s="82" t="s">
        <v>816</v>
      </c>
      <c r="C396" s="82"/>
      <c r="D396" s="82"/>
      <c r="E396" s="82"/>
      <c r="F396" s="82"/>
      <c r="G396" s="82"/>
      <c r="H396" s="82"/>
      <c r="I396" s="82"/>
      <c r="J396" s="82"/>
      <c r="K396" s="82"/>
      <c r="L396" s="82"/>
      <c r="M396" s="82"/>
      <c r="N396" s="82"/>
      <c r="O396" s="82"/>
      <c r="P396" s="82"/>
      <c r="Q396" s="82"/>
      <c r="R396" s="82"/>
      <c r="S396" s="82"/>
      <c r="T396" s="82"/>
      <c r="U396" s="82"/>
      <c r="V396" s="82"/>
      <c r="W396" s="82"/>
      <c r="X396" s="82"/>
      <c r="Y396" s="82"/>
      <c r="Z396" s="82"/>
      <c r="AA396" s="82"/>
      <c r="AB396" s="82"/>
      <c r="AC396" s="82"/>
      <c r="AD396" s="82"/>
      <c r="AE396" s="82"/>
      <c r="AF396" s="82"/>
      <c r="AG396" s="82"/>
      <c r="AH396" s="82"/>
      <c r="AI396" s="82"/>
      <c r="AJ396" s="82"/>
      <c r="AK396" s="82"/>
      <c r="AL396" s="82"/>
      <c r="AM396" s="82"/>
      <c r="AN396" s="82"/>
      <c r="AO396" s="82"/>
      <c r="AP396" s="82"/>
      <c r="AQ396" s="82"/>
      <c r="AR396" s="82"/>
      <c r="AS396" s="82"/>
      <c r="AT396" s="82"/>
      <c r="AU396" s="82"/>
      <c r="AV396" s="82"/>
      <c r="AW396" s="82"/>
      <c r="AX396" s="82"/>
      <c r="AY396" s="82"/>
      <c r="AZ396" s="82"/>
      <c r="BA396" s="82"/>
      <c r="BB396" s="82"/>
      <c r="BC396" s="82"/>
      <c r="BD396" s="82"/>
      <c r="BE396" s="82"/>
      <c r="BF396" s="82"/>
      <c r="BG396" s="82"/>
      <c r="BH396" s="82"/>
      <c r="BI396" s="82"/>
      <c r="BJ396" s="82"/>
      <c r="BK396" s="82"/>
      <c r="BL396" s="82"/>
      <c r="BM396" s="82"/>
      <c r="BN396" s="82"/>
      <c r="BO396" s="82"/>
      <c r="BP396" s="82"/>
      <c r="BQ396" s="82"/>
      <c r="BR396" s="82"/>
      <c r="BS396" s="82"/>
    </row>
    <row r="397" spans="1:90" ht="52.5" customHeight="1" x14ac:dyDescent="0.2">
      <c r="A397" s="7"/>
      <c r="B397" s="82"/>
      <c r="C397" s="82"/>
      <c r="D397" s="82"/>
      <c r="E397" s="82"/>
      <c r="F397" s="82"/>
      <c r="G397" s="82"/>
      <c r="H397" s="82"/>
      <c r="I397" s="82"/>
      <c r="J397" s="82"/>
      <c r="K397" s="82"/>
      <c r="L397" s="82"/>
      <c r="M397" s="82"/>
      <c r="N397" s="82"/>
      <c r="O397" s="82"/>
      <c r="P397" s="82"/>
      <c r="Q397" s="82"/>
      <c r="R397" s="82"/>
      <c r="S397" s="82"/>
      <c r="T397" s="82"/>
      <c r="U397" s="82"/>
      <c r="V397" s="82"/>
      <c r="W397" s="82"/>
      <c r="X397" s="82"/>
      <c r="Y397" s="82"/>
      <c r="Z397" s="82"/>
      <c r="AA397" s="82"/>
      <c r="AB397" s="82"/>
      <c r="AC397" s="82"/>
      <c r="AD397" s="82"/>
      <c r="AE397" s="82"/>
      <c r="AF397" s="82"/>
      <c r="AG397" s="82"/>
      <c r="AH397" s="82"/>
      <c r="AI397" s="82"/>
      <c r="AJ397" s="82"/>
      <c r="AK397" s="82"/>
      <c r="AL397" s="82"/>
      <c r="AM397" s="82"/>
      <c r="AN397" s="82"/>
      <c r="AO397" s="82"/>
      <c r="AP397" s="82"/>
      <c r="AQ397" s="82"/>
      <c r="AR397" s="82"/>
      <c r="AS397" s="82"/>
      <c r="AT397" s="82"/>
      <c r="AU397" s="82"/>
      <c r="AV397" s="82"/>
      <c r="AW397" s="82"/>
      <c r="AX397" s="82"/>
      <c r="AY397" s="82"/>
      <c r="AZ397" s="82"/>
      <c r="BA397" s="82"/>
      <c r="BB397" s="82"/>
      <c r="BC397" s="82"/>
      <c r="BD397" s="82"/>
      <c r="BE397" s="82"/>
      <c r="BF397" s="82"/>
      <c r="BG397" s="82"/>
      <c r="BH397" s="82"/>
      <c r="BI397" s="82"/>
      <c r="BJ397" s="82"/>
      <c r="BK397" s="82"/>
      <c r="BL397" s="82"/>
      <c r="BM397" s="82"/>
      <c r="BN397" s="82"/>
      <c r="BO397" s="82"/>
      <c r="BP397" s="82"/>
      <c r="BQ397" s="82"/>
      <c r="BR397" s="82"/>
      <c r="BS397" s="82"/>
    </row>
    <row r="398" spans="1:90" ht="12.75" customHeight="1" x14ac:dyDescent="0.2"/>
    <row r="399" spans="1:90" ht="15.75" customHeight="1" x14ac:dyDescent="0.2"/>
    <row r="400" spans="1:90" ht="12" customHeight="1" x14ac:dyDescent="0.2"/>
    <row r="401" spans="11:11" ht="12" customHeight="1" x14ac:dyDescent="0.2"/>
    <row r="402" spans="11:11" ht="22.5" customHeight="1" x14ac:dyDescent="0.2"/>
    <row r="403" spans="11:11" ht="22.5" customHeight="1" x14ac:dyDescent="0.2"/>
    <row r="404" spans="11:11" ht="22.5" customHeight="1" x14ac:dyDescent="0.2"/>
    <row r="405" spans="11:11" ht="22.5" customHeight="1" x14ac:dyDescent="0.2"/>
    <row r="406" spans="11:11" ht="22.5" customHeight="1" x14ac:dyDescent="0.2">
      <c r="K406">
        <f>1200*9</f>
        <v>10800</v>
      </c>
    </row>
    <row r="407" spans="11:11" ht="22.5" customHeight="1" x14ac:dyDescent="0.2"/>
    <row r="408" spans="11:11" ht="22.5" customHeight="1" x14ac:dyDescent="0.2"/>
    <row r="409" spans="11:11" ht="22.5" customHeight="1" x14ac:dyDescent="0.2"/>
  </sheetData>
  <mergeCells count="45">
    <mergeCell ref="B187:C187"/>
    <mergeCell ref="B186:U186"/>
    <mergeCell ref="B182:BJ182"/>
    <mergeCell ref="B171:BO171"/>
    <mergeCell ref="B178:BO178"/>
    <mergeCell ref="B181:BO181"/>
    <mergeCell ref="B173:C173"/>
    <mergeCell ref="B174:BR176"/>
    <mergeCell ref="A286:BO286"/>
    <mergeCell ref="A271:BO271"/>
    <mergeCell ref="A233:BO233"/>
    <mergeCell ref="BG258:BJ258"/>
    <mergeCell ref="B192:C192"/>
    <mergeCell ref="B207:U207"/>
    <mergeCell ref="A223:AM223"/>
    <mergeCell ref="B396:BS397"/>
    <mergeCell ref="A1:BS1"/>
    <mergeCell ref="B156:AA160"/>
    <mergeCell ref="B136:BO136"/>
    <mergeCell ref="B162:BO162"/>
    <mergeCell ref="B5:BO5"/>
    <mergeCell ref="B2:BO2"/>
    <mergeCell ref="B68:BO68"/>
    <mergeCell ref="B97:BO97"/>
    <mergeCell ref="B35:BO35"/>
    <mergeCell ref="B131:BO133"/>
    <mergeCell ref="AU144:BC148"/>
    <mergeCell ref="AU150:BC155"/>
    <mergeCell ref="C31:BR33"/>
    <mergeCell ref="AZ258:BC258"/>
    <mergeCell ref="B283:BO283"/>
    <mergeCell ref="B309:AF309"/>
    <mergeCell ref="B310:C310"/>
    <mergeCell ref="CI386:CL386"/>
    <mergeCell ref="CE386:CH386"/>
    <mergeCell ref="B379:K379"/>
    <mergeCell ref="B378:L378"/>
    <mergeCell ref="A330:BS330"/>
    <mergeCell ref="B372:BO372"/>
    <mergeCell ref="B356:BO356"/>
    <mergeCell ref="BH53:BR56"/>
    <mergeCell ref="BH58:BR59"/>
    <mergeCell ref="BH61:BR63"/>
    <mergeCell ref="BM144:BR149"/>
    <mergeCell ref="BM151:BR157"/>
  </mergeCells>
  <phoneticPr fontId="20" type="noConversion"/>
  <pageMargins left="0.85" right="0.25" top="0.75" bottom="0.75" header="0.3" footer="0.3"/>
  <pageSetup paperSize="9" scale="26" fitToHeight="0" orientation="portrait" r:id="rId1"/>
  <rowBreaks count="2" manualBreakCount="2">
    <brk id="135" max="16383" man="1"/>
    <brk id="344"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B418"/>
  <sheetViews>
    <sheetView topLeftCell="D288" zoomScale="85" zoomScaleNormal="85" workbookViewId="0">
      <selection activeCell="K300" sqref="K300"/>
    </sheetView>
  </sheetViews>
  <sheetFormatPr defaultRowHeight="12.75" x14ac:dyDescent="0.2"/>
  <cols>
    <col min="1" max="1" width="35.42578125" customWidth="1"/>
    <col min="2" max="2" width="19.140625" customWidth="1"/>
    <col min="3" max="3" width="13.140625" customWidth="1"/>
    <col min="4" max="4" width="38.42578125" bestFit="1" customWidth="1"/>
    <col min="5" max="5" width="13" customWidth="1"/>
    <col min="6" max="7" width="17.5703125" customWidth="1"/>
    <col min="8" max="11" width="19.140625" customWidth="1"/>
    <col min="12" max="12" width="13.5703125" customWidth="1"/>
    <col min="13" max="13" width="9.85546875" customWidth="1"/>
    <col min="14" max="14" width="12.42578125" customWidth="1"/>
    <col min="15" max="15" width="11" customWidth="1"/>
    <col min="16" max="16" width="11.140625" customWidth="1"/>
    <col min="17" max="17" width="10.85546875" customWidth="1"/>
    <col min="18" max="19" width="11.42578125" customWidth="1"/>
    <col min="20" max="20" width="10.42578125" customWidth="1"/>
    <col min="21" max="22" width="14.42578125" customWidth="1"/>
    <col min="23" max="26" width="10" customWidth="1"/>
    <col min="27" max="27" width="10.42578125" bestFit="1" customWidth="1"/>
    <col min="28" max="28" width="13.140625" customWidth="1"/>
    <col min="29" max="30" width="11.140625" bestFit="1" customWidth="1"/>
    <col min="31" max="31" width="12.5703125" bestFit="1" customWidth="1"/>
    <col min="32" max="33" width="13.140625" bestFit="1" customWidth="1"/>
    <col min="34" max="34" width="12.140625" bestFit="1" customWidth="1"/>
    <col min="35" max="35" width="11.5703125" bestFit="1" customWidth="1"/>
    <col min="36" max="37" width="12.5703125" bestFit="1" customWidth="1"/>
    <col min="38" max="38" width="10.140625" bestFit="1" customWidth="1"/>
    <col min="39" max="39" width="11.5703125" bestFit="1" customWidth="1"/>
    <col min="40" max="40" width="10.5703125" customWidth="1"/>
    <col min="41" max="41" width="12.5703125" bestFit="1" customWidth="1"/>
    <col min="42" max="42" width="10.140625" bestFit="1" customWidth="1"/>
    <col min="43" max="43" width="10.140625" customWidth="1"/>
    <col min="44" max="44" width="10.140625" bestFit="1" customWidth="1"/>
    <col min="48" max="50" width="9.42578125" customWidth="1"/>
    <col min="60" max="61" width="11.5703125" bestFit="1" customWidth="1"/>
    <col min="62" max="62" width="9.7109375" customWidth="1"/>
    <col min="63" max="70" width="11.5703125" bestFit="1" customWidth="1"/>
  </cols>
  <sheetData>
    <row r="1" spans="1:54" x14ac:dyDescent="0.2">
      <c r="B1">
        <v>42887</v>
      </c>
      <c r="C1" t="s">
        <v>6</v>
      </c>
      <c r="D1" t="s">
        <v>7</v>
      </c>
      <c r="E1" t="s">
        <v>8</v>
      </c>
      <c r="F1" t="s">
        <v>9</v>
      </c>
      <c r="G1" t="s">
        <v>10</v>
      </c>
      <c r="H1" t="s">
        <v>11</v>
      </c>
      <c r="I1">
        <v>43101</v>
      </c>
      <c r="J1" t="s">
        <v>1</v>
      </c>
      <c r="K1" t="s">
        <v>2</v>
      </c>
      <c r="L1">
        <v>43191</v>
      </c>
      <c r="M1" t="s">
        <v>50</v>
      </c>
      <c r="N1" t="s">
        <v>265</v>
      </c>
      <c r="O1" t="s">
        <v>10</v>
      </c>
      <c r="P1" t="s">
        <v>11</v>
      </c>
      <c r="Q1">
        <v>43466</v>
      </c>
      <c r="R1" t="s">
        <v>1</v>
      </c>
      <c r="S1" t="s">
        <v>2</v>
      </c>
      <c r="T1" t="s">
        <v>3</v>
      </c>
      <c r="U1" t="s">
        <v>4</v>
      </c>
      <c r="V1" t="s">
        <v>5</v>
      </c>
      <c r="W1" t="s">
        <v>6</v>
      </c>
      <c r="X1" t="s">
        <v>7</v>
      </c>
      <c r="Y1" t="s">
        <v>8</v>
      </c>
      <c r="Z1" t="s">
        <v>9</v>
      </c>
      <c r="AA1" t="s">
        <v>10</v>
      </c>
      <c r="AB1" t="s">
        <v>11</v>
      </c>
      <c r="AC1">
        <v>43831</v>
      </c>
      <c r="AD1">
        <v>44228</v>
      </c>
      <c r="AE1">
        <v>43891</v>
      </c>
      <c r="AF1">
        <v>43922</v>
      </c>
      <c r="AG1" t="s">
        <v>4</v>
      </c>
      <c r="AH1" t="s">
        <v>38</v>
      </c>
      <c r="AI1" t="s">
        <v>50</v>
      </c>
      <c r="AJ1" t="s">
        <v>7</v>
      </c>
      <c r="AK1" t="s">
        <v>272</v>
      </c>
      <c r="AL1" t="s">
        <v>9</v>
      </c>
      <c r="AM1" t="s">
        <v>10</v>
      </c>
      <c r="AN1" t="s">
        <v>11</v>
      </c>
      <c r="AO1">
        <v>44217</v>
      </c>
      <c r="AP1" t="s">
        <v>1</v>
      </c>
      <c r="AQ1" t="s">
        <v>2</v>
      </c>
      <c r="AR1" t="s">
        <v>3</v>
      </c>
      <c r="AS1" t="s">
        <v>4</v>
      </c>
      <c r="AT1" t="s">
        <v>38</v>
      </c>
      <c r="AU1" t="s">
        <v>6</v>
      </c>
      <c r="AV1" t="s">
        <v>7</v>
      </c>
      <c r="AW1" t="s">
        <v>8</v>
      </c>
      <c r="AX1" t="s">
        <v>9</v>
      </c>
      <c r="AY1" t="s">
        <v>10</v>
      </c>
      <c r="AZ1" t="s">
        <v>11</v>
      </c>
      <c r="BA1">
        <v>44583</v>
      </c>
      <c r="BB1" t="s">
        <v>1</v>
      </c>
    </row>
    <row r="2" spans="1:54" x14ac:dyDescent="0.2">
      <c r="A2" t="s">
        <v>67</v>
      </c>
      <c r="B2">
        <v>1331.1244441299998</v>
      </c>
      <c r="C2">
        <v>2482.6567977200002</v>
      </c>
      <c r="D2">
        <v>1680.64006133</v>
      </c>
      <c r="E2">
        <v>1227.8221576999999</v>
      </c>
      <c r="F2">
        <v>1501.5981247200002</v>
      </c>
      <c r="G2">
        <v>1251.0538450500003</v>
      </c>
      <c r="H2">
        <v>1983.6351902500001</v>
      </c>
      <c r="I2">
        <v>2483.7209659999994</v>
      </c>
      <c r="J2">
        <v>1764.4219770099999</v>
      </c>
      <c r="K2">
        <v>2004.6042887400004</v>
      </c>
      <c r="L2">
        <v>1523.20349096</v>
      </c>
      <c r="M2">
        <v>2608.5204234500002</v>
      </c>
      <c r="N2">
        <v>1518.3503638799998</v>
      </c>
      <c r="O2">
        <v>1631.0244491799999</v>
      </c>
      <c r="P2">
        <v>1842.8962410600006</v>
      </c>
      <c r="Q2">
        <v>2932.2190868300004</v>
      </c>
      <c r="R2">
        <v>1573.5402786100001</v>
      </c>
      <c r="S2">
        <v>1884.0318491100006</v>
      </c>
      <c r="T2">
        <v>1852.5005921699999</v>
      </c>
      <c r="U2">
        <v>1567.95694129</v>
      </c>
      <c r="V2">
        <v>1814.2808054400002</v>
      </c>
      <c r="W2">
        <v>3106.752743399999</v>
      </c>
      <c r="X2">
        <v>1377.4242922600004</v>
      </c>
      <c r="Y2">
        <v>1736.8490968900005</v>
      </c>
      <c r="Z2">
        <v>1458.5186918099998</v>
      </c>
      <c r="AA2">
        <v>1502.9476119200001</v>
      </c>
      <c r="AB2">
        <v>2133.8493292600001</v>
      </c>
      <c r="AC2">
        <v>2245.1542766299995</v>
      </c>
      <c r="AD2">
        <v>1817.7722710999994</v>
      </c>
      <c r="AE2">
        <v>1502.5261202100003</v>
      </c>
      <c r="AF2">
        <v>673.60270771000012</v>
      </c>
      <c r="AG2">
        <v>291.93508877999994</v>
      </c>
      <c r="AH2">
        <v>753.97309003999999</v>
      </c>
      <c r="AI2">
        <v>1416.3676352700004</v>
      </c>
      <c r="AJ2">
        <v>2211.7627215900002</v>
      </c>
      <c r="AK2">
        <v>1007.9473604400001</v>
      </c>
      <c r="AL2">
        <v>905.19263189999992</v>
      </c>
      <c r="AM2">
        <v>795.90987008000013</v>
      </c>
      <c r="AN2">
        <v>1466.7328423900001</v>
      </c>
      <c r="AO2">
        <v>2292.0860411199997</v>
      </c>
      <c r="AP2">
        <v>1370.2463209900002</v>
      </c>
      <c r="AQ2">
        <v>1972.1896949100001</v>
      </c>
      <c r="AR2">
        <v>1839.7652475299999</v>
      </c>
      <c r="AS2">
        <v>1121.7632118400002</v>
      </c>
      <c r="AT2">
        <v>1550.1681274399998</v>
      </c>
      <c r="AU2">
        <v>1089.65203249</v>
      </c>
      <c r="AV2">
        <v>1790.7202073800001</v>
      </c>
      <c r="AW2">
        <v>2326.1873659399998</v>
      </c>
      <c r="AX2">
        <v>1374.5564695200003</v>
      </c>
      <c r="AY2">
        <v>2095.8605406699999</v>
      </c>
      <c r="AZ2">
        <v>2756.3164366800011</v>
      </c>
      <c r="BA2">
        <v>2848.4732945000005</v>
      </c>
      <c r="BB2">
        <v>2072.72947944</v>
      </c>
    </row>
    <row r="3" spans="1:54" x14ac:dyDescent="0.2">
      <c r="A3" t="s">
        <v>212</v>
      </c>
      <c r="B3">
        <v>1595.7387004999996</v>
      </c>
      <c r="C3">
        <v>2167.1750372199995</v>
      </c>
      <c r="D3">
        <v>2150.7544455299999</v>
      </c>
      <c r="E3">
        <v>1778.2905352200003</v>
      </c>
      <c r="F3">
        <v>1693.5887164800001</v>
      </c>
      <c r="G3">
        <v>2234.4311055799999</v>
      </c>
      <c r="H3">
        <v>3595.2664531699997</v>
      </c>
      <c r="I3">
        <v>2011.5961566199996</v>
      </c>
      <c r="J3">
        <v>1632.7453371200002</v>
      </c>
      <c r="K3">
        <v>2441.2750837599997</v>
      </c>
      <c r="L3">
        <v>2232.1098779699996</v>
      </c>
      <c r="M3">
        <v>2142.8608808199997</v>
      </c>
      <c r="N3">
        <v>1981.8580898800003</v>
      </c>
      <c r="O3">
        <v>2006.2496642799997</v>
      </c>
      <c r="P3">
        <v>2273.57424279</v>
      </c>
      <c r="Q3">
        <v>1632.4843132300007</v>
      </c>
      <c r="R3">
        <v>1948.4414544899996</v>
      </c>
      <c r="S3">
        <v>2159.8560199100002</v>
      </c>
      <c r="T3">
        <v>2512.2677372100006</v>
      </c>
      <c r="U3">
        <v>1979.80060832</v>
      </c>
      <c r="V3">
        <v>2324.5328218600002</v>
      </c>
      <c r="W3">
        <v>2228.2724777800004</v>
      </c>
      <c r="X3">
        <v>1920.3045086099996</v>
      </c>
      <c r="Y3">
        <v>3061.1048379299996</v>
      </c>
      <c r="Z3">
        <v>2793.0442736799996</v>
      </c>
      <c r="AA3">
        <v>2841.3055320500002</v>
      </c>
      <c r="AB3">
        <v>3089.7770027400002</v>
      </c>
      <c r="AC3">
        <v>1632.2064460700003</v>
      </c>
      <c r="AD3">
        <v>2522.0855987799996</v>
      </c>
      <c r="AE3">
        <v>2537.75038989</v>
      </c>
      <c r="AF3">
        <v>2134.3902935000006</v>
      </c>
      <c r="AG3">
        <v>2126.0102720100003</v>
      </c>
      <c r="AH3">
        <v>2282.4551855299997</v>
      </c>
      <c r="AI3">
        <v>2260.6317490800002</v>
      </c>
      <c r="AJ3">
        <v>2598.1429050400002</v>
      </c>
      <c r="AK3">
        <v>2387.2205890700002</v>
      </c>
      <c r="AL3">
        <v>2224.0846431800001</v>
      </c>
      <c r="AM3">
        <v>2136.3300343699993</v>
      </c>
      <c r="AN3">
        <v>2809.4378465300006</v>
      </c>
      <c r="AO3">
        <v>1973.9168652999997</v>
      </c>
      <c r="AP3">
        <v>2024.6667124600001</v>
      </c>
      <c r="AQ3">
        <v>2999.5224258099993</v>
      </c>
      <c r="AR3">
        <v>2523.3530754900003</v>
      </c>
      <c r="AS3">
        <v>2439.4718894399998</v>
      </c>
      <c r="AT3">
        <v>2483.1264259799996</v>
      </c>
      <c r="AU3">
        <v>2398.2889397600002</v>
      </c>
      <c r="AV3">
        <v>3238.4555889400008</v>
      </c>
      <c r="AW3">
        <v>2845.8643052799998</v>
      </c>
      <c r="AX3">
        <v>3836.2096460400003</v>
      </c>
      <c r="AY3">
        <v>2997.5581582200002</v>
      </c>
      <c r="AZ3">
        <v>3715.6629390099997</v>
      </c>
      <c r="BA3">
        <v>2215.8271275999996</v>
      </c>
      <c r="BB3">
        <v>2625.41236639</v>
      </c>
    </row>
    <row r="4" spans="1:54" x14ac:dyDescent="0.2">
      <c r="AG4">
        <f>AG2-AG3</f>
        <v>-1834.0751832300004</v>
      </c>
    </row>
    <row r="5" spans="1:54" x14ac:dyDescent="0.2">
      <c r="A5" t="s">
        <v>69</v>
      </c>
      <c r="B5">
        <v>1783.77167196</v>
      </c>
    </row>
    <row r="6" spans="1:54" x14ac:dyDescent="0.2">
      <c r="A6" t="s">
        <v>68</v>
      </c>
      <c r="B6">
        <v>596.69111903999999</v>
      </c>
    </row>
    <row r="8" spans="1:54" x14ac:dyDescent="0.2">
      <c r="A8" t="s">
        <v>70</v>
      </c>
      <c r="B8">
        <v>1106.8120746500001</v>
      </c>
    </row>
    <row r="9" spans="1:54" x14ac:dyDescent="0.2">
      <c r="A9" t="s">
        <v>71</v>
      </c>
      <c r="B9">
        <v>771.77674152999998</v>
      </c>
    </row>
    <row r="28" spans="1:31" x14ac:dyDescent="0.2">
      <c r="B28">
        <v>42856</v>
      </c>
      <c r="C28" t="s">
        <v>5</v>
      </c>
      <c r="D28" t="s">
        <v>6</v>
      </c>
      <c r="E28" t="s">
        <v>7</v>
      </c>
      <c r="F28" t="s">
        <v>9</v>
      </c>
      <c r="G28" t="s">
        <v>11</v>
      </c>
      <c r="H28">
        <v>43101</v>
      </c>
      <c r="I28" t="s">
        <v>273</v>
      </c>
      <c r="J28" t="s">
        <v>2</v>
      </c>
      <c r="K28">
        <v>43191</v>
      </c>
      <c r="L28" t="s">
        <v>4</v>
      </c>
      <c r="M28" t="s">
        <v>7</v>
      </c>
      <c r="N28" t="s">
        <v>8</v>
      </c>
      <c r="O28" t="s">
        <v>9</v>
      </c>
      <c r="P28" t="s">
        <v>10</v>
      </c>
      <c r="Q28">
        <v>43435</v>
      </c>
      <c r="R28">
        <v>43466</v>
      </c>
      <c r="S28" t="s">
        <v>1</v>
      </c>
      <c r="T28" t="s">
        <v>2</v>
      </c>
      <c r="U28" t="s">
        <v>3</v>
      </c>
      <c r="V28" t="s">
        <v>4</v>
      </c>
      <c r="W28" t="s">
        <v>5</v>
      </c>
      <c r="X28" t="s">
        <v>6</v>
      </c>
      <c r="Y28" t="s">
        <v>7</v>
      </c>
      <c r="Z28" t="s">
        <v>8</v>
      </c>
      <c r="AA28" t="s">
        <v>9</v>
      </c>
      <c r="AB28" t="s">
        <v>10</v>
      </c>
      <c r="AC28" t="s">
        <v>11</v>
      </c>
      <c r="AD28">
        <v>43831</v>
      </c>
      <c r="AE28" t="s">
        <v>1</v>
      </c>
    </row>
    <row r="29" spans="1:31" x14ac:dyDescent="0.2">
      <c r="A29" t="s">
        <v>72</v>
      </c>
      <c r="B29">
        <v>55.290576691696501</v>
      </c>
      <c r="C29">
        <v>-19.621794069596287</v>
      </c>
      <c r="D29">
        <v>-29.194485711984452</v>
      </c>
      <c r="E29">
        <v>27.248492720127217</v>
      </c>
      <c r="F29">
        <v>75.87510793324914</v>
      </c>
      <c r="G29">
        <v>37.847850216174095</v>
      </c>
      <c r="H29">
        <v>-31.146112099390923</v>
      </c>
      <c r="I29">
        <v>-15.093538951724295</v>
      </c>
      <c r="J29">
        <v>8.0156490524659461</v>
      </c>
      <c r="K29">
        <v>49.669786971630494</v>
      </c>
      <c r="L29">
        <v>-44.472270811070821</v>
      </c>
      <c r="M29">
        <v>-22.245601629398127</v>
      </c>
      <c r="N29">
        <v>-11.090077651007435</v>
      </c>
      <c r="O29">
        <v>22.283741336587791</v>
      </c>
      <c r="P29">
        <v>103.18068836082274</v>
      </c>
      <c r="Q29">
        <v>11.46382729052069</v>
      </c>
      <c r="R29">
        <v>-45.774225998932572</v>
      </c>
      <c r="S29">
        <v>29.869630302159834</v>
      </c>
      <c r="T29">
        <v>25.465533094265112</v>
      </c>
      <c r="U29">
        <v>-10.083725495148643</v>
      </c>
      <c r="V29">
        <v>-24.974411654442029</v>
      </c>
      <c r="W29">
        <v>-53.793244693797647</v>
      </c>
      <c r="X29">
        <v>59.659292512422347</v>
      </c>
      <c r="Y29">
        <v>-35.213606660025995</v>
      </c>
      <c r="Z29">
        <v>55.064837525784242</v>
      </c>
      <c r="AA29">
        <v>-9.2170346242007479</v>
      </c>
      <c r="AB29">
        <v>48.033222591362112</v>
      </c>
      <c r="AC29">
        <v>-38.455047354010496</v>
      </c>
      <c r="AD29">
        <v>81.554304384608628</v>
      </c>
      <c r="AE29">
        <v>-16.879948196352569</v>
      </c>
    </row>
    <row r="30" spans="1:31" x14ac:dyDescent="0.2">
      <c r="A30" t="s">
        <v>63</v>
      </c>
      <c r="B30">
        <v>7.9728327101316498</v>
      </c>
      <c r="C30">
        <v>-14.965768550487656</v>
      </c>
      <c r="D30">
        <v>1.2908417297104791</v>
      </c>
      <c r="E30">
        <v>4.3089675124374338</v>
      </c>
      <c r="F30">
        <v>5.0329918651738526</v>
      </c>
      <c r="G30">
        <v>13.464465612951827</v>
      </c>
      <c r="H30">
        <v>9.1301421291121834</v>
      </c>
      <c r="I30">
        <v>-3.6534970955432788</v>
      </c>
      <c r="J30">
        <v>22.882281665163305</v>
      </c>
      <c r="K30">
        <v>-18.347306365124251</v>
      </c>
      <c r="L30">
        <v>-4.6094337710283035</v>
      </c>
      <c r="M30">
        <v>-0.71504882312850571</v>
      </c>
      <c r="N30">
        <v>-8.365584308767982</v>
      </c>
      <c r="O30">
        <v>2.312428449084214</v>
      </c>
      <c r="P30">
        <v>6.4616751428486108</v>
      </c>
      <c r="Q30">
        <v>3.351397222683361</v>
      </c>
      <c r="R30">
        <v>-6.6720186521002534</v>
      </c>
      <c r="S30">
        <v>-13.5771539502602</v>
      </c>
      <c r="T30">
        <v>16.075200215891616</v>
      </c>
      <c r="U30">
        <v>-2.0274607283332635E-2</v>
      </c>
      <c r="V30">
        <v>-7.2589293065032816</v>
      </c>
      <c r="W30">
        <v>-9.237075462827093</v>
      </c>
      <c r="X30">
        <v>8.0429427813614609</v>
      </c>
      <c r="Y30">
        <v>-7.9572600376377807</v>
      </c>
      <c r="Z30">
        <v>16.989235821986281</v>
      </c>
      <c r="AA30">
        <v>9.0809863362944832</v>
      </c>
      <c r="AB30">
        <v>4.3823449927815616E-3</v>
      </c>
      <c r="AC30">
        <v>2.7845660573039721</v>
      </c>
      <c r="AD30">
        <v>-12.056472509846172</v>
      </c>
      <c r="AE30">
        <v>-6.5702270438696031</v>
      </c>
    </row>
    <row r="33" spans="1:31" x14ac:dyDescent="0.2">
      <c r="A33" t="s">
        <v>30</v>
      </c>
      <c r="B33">
        <v>612.13484257000016</v>
      </c>
    </row>
    <row r="34" spans="1:31" x14ac:dyDescent="0.2">
      <c r="A34" t="s">
        <v>31</v>
      </c>
      <c r="B34">
        <v>482.62373256000018</v>
      </c>
      <c r="N34" t="s">
        <v>249</v>
      </c>
    </row>
    <row r="35" spans="1:31" x14ac:dyDescent="0.2">
      <c r="A35" t="s">
        <v>32</v>
      </c>
      <c r="B35">
        <v>452.27537854000019</v>
      </c>
    </row>
    <row r="36" spans="1:31" x14ac:dyDescent="0.2">
      <c r="A36" t="s">
        <v>33</v>
      </c>
      <c r="B36">
        <v>803.37343747000136</v>
      </c>
    </row>
    <row r="37" spans="1:31" x14ac:dyDescent="0.2">
      <c r="A37" t="s">
        <v>34</v>
      </c>
      <c r="B37">
        <v>549.53732369999864</v>
      </c>
    </row>
    <row r="38" spans="1:31" x14ac:dyDescent="0.2">
      <c r="A38" t="s">
        <v>73</v>
      </c>
      <c r="B38">
        <v>77.886062240000015</v>
      </c>
    </row>
    <row r="39" spans="1:31" x14ac:dyDescent="0.2">
      <c r="A39" t="s">
        <v>74</v>
      </c>
      <c r="B39">
        <v>9.4842207599999977</v>
      </c>
    </row>
    <row r="41" spans="1:31" x14ac:dyDescent="0.2">
      <c r="O41">
        <v>2017</v>
      </c>
      <c r="AD41">
        <v>2018</v>
      </c>
    </row>
    <row r="42" spans="1:31" x14ac:dyDescent="0.2">
      <c r="O42">
        <v>42736</v>
      </c>
      <c r="P42" t="s">
        <v>1</v>
      </c>
      <c r="Q42" t="s">
        <v>2</v>
      </c>
      <c r="R42" t="s">
        <v>3</v>
      </c>
      <c r="S42" t="s">
        <v>4</v>
      </c>
      <c r="T42" t="s">
        <v>5</v>
      </c>
      <c r="U42" t="s">
        <v>6</v>
      </c>
      <c r="V42" t="s">
        <v>7</v>
      </c>
      <c r="Z42" t="s">
        <v>8</v>
      </c>
      <c r="AA42" t="s">
        <v>9</v>
      </c>
      <c r="AB42" t="s">
        <v>10</v>
      </c>
      <c r="AC42" t="s">
        <v>11</v>
      </c>
      <c r="AD42" t="s">
        <v>0</v>
      </c>
      <c r="AE42" t="s">
        <v>1</v>
      </c>
    </row>
    <row r="43" spans="1:31" x14ac:dyDescent="0.2">
      <c r="N43" t="s">
        <v>75</v>
      </c>
      <c r="O43">
        <v>4.8573579854429783</v>
      </c>
      <c r="P43">
        <v>-3.418012382715252</v>
      </c>
      <c r="Q43">
        <v>-6.9284274526649758</v>
      </c>
      <c r="R43">
        <v>6.3098566546842427</v>
      </c>
      <c r="S43">
        <v>-21.943827541870519</v>
      </c>
      <c r="T43">
        <v>-8.8447016290338141</v>
      </c>
      <c r="U43">
        <v>32.800215906690781</v>
      </c>
      <c r="V43">
        <v>7.1879832118400655</v>
      </c>
      <c r="Z43">
        <v>-12.63374824828951</v>
      </c>
      <c r="AA43">
        <v>20.7597373188406</v>
      </c>
      <c r="AB43">
        <v>-5.8443892300720446</v>
      </c>
      <c r="AC43">
        <v>18.700313677327273</v>
      </c>
      <c r="AD43">
        <v>-0.48237917799791585</v>
      </c>
      <c r="AE43">
        <v>1.359316056789206</v>
      </c>
    </row>
    <row r="44" spans="1:31" x14ac:dyDescent="0.2">
      <c r="N44" t="s">
        <v>110</v>
      </c>
      <c r="O44">
        <v>15.627882947710248</v>
      </c>
      <c r="P44">
        <v>0.3423436865358731</v>
      </c>
      <c r="Q44">
        <v>-2.1419079135940766</v>
      </c>
      <c r="R44">
        <v>15.731498748707651</v>
      </c>
      <c r="S44">
        <v>0.28210408890032568</v>
      </c>
      <c r="T44">
        <v>7.8295417162233871</v>
      </c>
      <c r="U44">
        <v>2.4838814836279255</v>
      </c>
      <c r="V44">
        <v>8.0404695320710253</v>
      </c>
      <c r="Z44">
        <v>3.99866547606198</v>
      </c>
      <c r="AA44">
        <v>8.9344534381942111</v>
      </c>
      <c r="AB44">
        <v>15.237348429790011</v>
      </c>
      <c r="AC44">
        <v>19.669539027859106</v>
      </c>
      <c r="AD44">
        <v>13.575509031722731</v>
      </c>
      <c r="AE44">
        <v>19.193404487327758</v>
      </c>
    </row>
    <row r="52" spans="2:17" x14ac:dyDescent="0.2">
      <c r="F52">
        <v>42736</v>
      </c>
      <c r="G52">
        <v>42767</v>
      </c>
      <c r="H52">
        <v>42795</v>
      </c>
      <c r="I52">
        <v>42826</v>
      </c>
      <c r="J52">
        <v>42856</v>
      </c>
      <c r="K52">
        <v>42887</v>
      </c>
      <c r="L52">
        <v>42917</v>
      </c>
      <c r="M52">
        <v>42948</v>
      </c>
      <c r="N52">
        <v>42979</v>
      </c>
      <c r="O52">
        <v>43009</v>
      </c>
      <c r="P52">
        <v>43040</v>
      </c>
    </row>
    <row r="53" spans="2:17" x14ac:dyDescent="0.2">
      <c r="F53">
        <v>8385.2395500000002</v>
      </c>
      <c r="G53">
        <v>6536.7195400000001</v>
      </c>
      <c r="H53">
        <v>6336.2513200000003</v>
      </c>
      <c r="I53">
        <v>7958.81142</v>
      </c>
      <c r="J53">
        <v>7581.8321599999999</v>
      </c>
      <c r="K53">
        <v>4299.6456900000003</v>
      </c>
      <c r="L53">
        <v>5833.5413900000003</v>
      </c>
      <c r="M53">
        <v>3515.5558700000001</v>
      </c>
      <c r="N53">
        <v>2980.7921900000001</v>
      </c>
      <c r="O53">
        <v>5076.8679300000003</v>
      </c>
      <c r="P53">
        <v>7920.01505</v>
      </c>
    </row>
    <row r="54" spans="2:17" x14ac:dyDescent="0.2">
      <c r="E54" t="s">
        <v>58</v>
      </c>
      <c r="F54">
        <f t="shared" ref="F54:P54" si="0">F53/1000</f>
        <v>8.3852395499999997</v>
      </c>
      <c r="G54">
        <f t="shared" si="0"/>
        <v>6.53671954</v>
      </c>
      <c r="H54">
        <f t="shared" si="0"/>
        <v>6.3362513200000006</v>
      </c>
      <c r="I54">
        <f t="shared" si="0"/>
        <v>7.95881142</v>
      </c>
      <c r="J54">
        <f t="shared" si="0"/>
        <v>7.5818321600000003</v>
      </c>
      <c r="K54">
        <f t="shared" si="0"/>
        <v>4.2996456900000002</v>
      </c>
      <c r="L54">
        <f t="shared" si="0"/>
        <v>5.8335413900000006</v>
      </c>
      <c r="M54">
        <f t="shared" si="0"/>
        <v>3.51555587</v>
      </c>
      <c r="N54">
        <f t="shared" si="0"/>
        <v>2.9807921900000003</v>
      </c>
      <c r="O54">
        <f t="shared" si="0"/>
        <v>5.0768679300000006</v>
      </c>
      <c r="P54">
        <f t="shared" si="0"/>
        <v>7.9200150499999999</v>
      </c>
    </row>
    <row r="55" spans="2:17" x14ac:dyDescent="0.2">
      <c r="E55" t="s">
        <v>77</v>
      </c>
      <c r="F55">
        <v>23.173782687605673</v>
      </c>
      <c r="G55">
        <v>18.808777708801042</v>
      </c>
      <c r="H55">
        <v>10.297084886285992</v>
      </c>
      <c r="I55">
        <v>13.075311491353531</v>
      </c>
      <c r="J55">
        <v>20.312452623984399</v>
      </c>
      <c r="K55">
        <v>16.285874543446479</v>
      </c>
      <c r="L55">
        <v>11.597460039651587</v>
      </c>
      <c r="M55">
        <v>14.726441502679881</v>
      </c>
      <c r="N55">
        <v>8.2124892435064929</v>
      </c>
      <c r="O55">
        <v>14.772735447872686</v>
      </c>
      <c r="P55">
        <v>17.837021003896105</v>
      </c>
      <c r="Q55" t="s">
        <v>76</v>
      </c>
    </row>
    <row r="56" spans="2:17" x14ac:dyDescent="0.2">
      <c r="F56">
        <v>10017.535520000001</v>
      </c>
      <c r="G56">
        <v>7348.3004099999998</v>
      </c>
      <c r="H56">
        <v>3379.9254500000011</v>
      </c>
      <c r="I56">
        <v>4071.2482500000001</v>
      </c>
      <c r="J56">
        <v>8766.7922400000043</v>
      </c>
      <c r="K56">
        <v>6853.7129400000022</v>
      </c>
      <c r="L56">
        <v>3869.43595</v>
      </c>
      <c r="M56">
        <v>4719.237979999999</v>
      </c>
      <c r="N56">
        <v>2415.6043599999998</v>
      </c>
      <c r="O56">
        <v>4552.0287499999995</v>
      </c>
      <c r="P56">
        <v>5516.0589399999999</v>
      </c>
      <c r="Q56" t="s">
        <v>76</v>
      </c>
    </row>
    <row r="57" spans="2:17" x14ac:dyDescent="0.2">
      <c r="E57" t="s">
        <v>78</v>
      </c>
      <c r="F57">
        <f t="shared" ref="F57:P57" si="1">F56/1000</f>
        <v>10.017535520000001</v>
      </c>
      <c r="G57">
        <f t="shared" si="1"/>
        <v>7.3483004100000002</v>
      </c>
      <c r="H57">
        <f t="shared" si="1"/>
        <v>3.3799254500000009</v>
      </c>
      <c r="I57">
        <f t="shared" si="1"/>
        <v>4.07124825</v>
      </c>
      <c r="J57">
        <f t="shared" si="1"/>
        <v>8.7667922400000045</v>
      </c>
      <c r="K57">
        <f t="shared" si="1"/>
        <v>6.8537129400000021</v>
      </c>
      <c r="L57">
        <f t="shared" si="1"/>
        <v>3.8694359500000002</v>
      </c>
      <c r="M57">
        <f t="shared" si="1"/>
        <v>4.7192379799999991</v>
      </c>
      <c r="N57">
        <f t="shared" si="1"/>
        <v>2.4156043599999997</v>
      </c>
      <c r="O57">
        <f t="shared" si="1"/>
        <v>4.5520287499999998</v>
      </c>
      <c r="P57">
        <f t="shared" si="1"/>
        <v>5.5160589399999997</v>
      </c>
    </row>
    <row r="58" spans="2:17" x14ac:dyDescent="0.2">
      <c r="F58" t="s">
        <v>0</v>
      </c>
      <c r="G58" t="s">
        <v>1</v>
      </c>
      <c r="H58" t="s">
        <v>2</v>
      </c>
      <c r="I58" t="s">
        <v>3</v>
      </c>
      <c r="J58" t="s">
        <v>4</v>
      </c>
      <c r="K58" t="s">
        <v>5</v>
      </c>
      <c r="L58" t="s">
        <v>6</v>
      </c>
      <c r="M58" t="s">
        <v>7</v>
      </c>
      <c r="N58" t="s">
        <v>8</v>
      </c>
      <c r="O58" t="s">
        <v>9</v>
      </c>
      <c r="P58" t="s">
        <v>10</v>
      </c>
      <c r="Q58" t="s">
        <v>11</v>
      </c>
    </row>
    <row r="59" spans="2:17" x14ac:dyDescent="0.2">
      <c r="E59" t="s">
        <v>79</v>
      </c>
      <c r="F59">
        <v>8.3852395499999997</v>
      </c>
      <c r="G59">
        <v>6.53671954</v>
      </c>
      <c r="H59">
        <v>6.3362513200000006</v>
      </c>
      <c r="I59">
        <v>7.95881142</v>
      </c>
      <c r="J59">
        <v>7.5818321600000003</v>
      </c>
      <c r="K59">
        <v>4.2996456900000002</v>
      </c>
      <c r="L59">
        <v>5.8335413900000006</v>
      </c>
      <c r="M59">
        <v>3.51555587</v>
      </c>
      <c r="N59">
        <v>2.9807921900000003</v>
      </c>
      <c r="O59">
        <v>5.0768679300000006</v>
      </c>
      <c r="P59">
        <v>7.9200150499999999</v>
      </c>
    </row>
    <row r="60" spans="2:17" x14ac:dyDescent="0.2">
      <c r="E60" t="s">
        <v>80</v>
      </c>
      <c r="F60">
        <v>10.017535520000001</v>
      </c>
      <c r="G60">
        <v>7.3483004100000002</v>
      </c>
      <c r="H60">
        <v>3.3799254500000009</v>
      </c>
      <c r="I60">
        <v>4.07124825</v>
      </c>
      <c r="J60">
        <v>8.7667922400000045</v>
      </c>
      <c r="K60">
        <v>6.8537129400000021</v>
      </c>
      <c r="L60">
        <v>3.8694359500000002</v>
      </c>
      <c r="M60">
        <v>4.7192379799999991</v>
      </c>
      <c r="N60">
        <v>2.4156043599999997</v>
      </c>
      <c r="O60">
        <v>4.5520287499999998</v>
      </c>
      <c r="P60">
        <v>5.5160589399999997</v>
      </c>
    </row>
    <row r="64" spans="2:17" x14ac:dyDescent="0.2">
      <c r="B64">
        <v>42736</v>
      </c>
      <c r="C64" t="s">
        <v>1</v>
      </c>
      <c r="D64" t="s">
        <v>2</v>
      </c>
      <c r="E64" t="s">
        <v>3</v>
      </c>
      <c r="F64" t="s">
        <v>4</v>
      </c>
      <c r="G64" t="s">
        <v>5</v>
      </c>
      <c r="H64" t="s">
        <v>6</v>
      </c>
      <c r="I64" t="s">
        <v>7</v>
      </c>
      <c r="J64" t="s">
        <v>8</v>
      </c>
      <c r="K64" t="s">
        <v>9</v>
      </c>
      <c r="L64" t="s">
        <v>10</v>
      </c>
      <c r="M64" t="s">
        <v>11</v>
      </c>
      <c r="N64" t="s">
        <v>124</v>
      </c>
      <c r="O64" t="s">
        <v>1</v>
      </c>
    </row>
    <row r="65" spans="1:71" x14ac:dyDescent="0.2">
      <c r="A65" t="s">
        <v>126</v>
      </c>
      <c r="B65">
        <v>0.48</v>
      </c>
      <c r="C65">
        <v>0.35</v>
      </c>
      <c r="D65">
        <v>0.65</v>
      </c>
      <c r="E65">
        <v>-0.01</v>
      </c>
      <c r="F65">
        <v>0.24</v>
      </c>
      <c r="G65">
        <v>-1</v>
      </c>
      <c r="H65">
        <v>-7.0000000000000007E-2</v>
      </c>
      <c r="I65">
        <v>-0.36</v>
      </c>
      <c r="J65">
        <v>0.52</v>
      </c>
      <c r="K65">
        <v>-0.27</v>
      </c>
      <c r="L65">
        <v>-0.18</v>
      </c>
      <c r="M65">
        <v>0.93</v>
      </c>
      <c r="N65">
        <v>0.31</v>
      </c>
      <c r="O65">
        <v>0.28000000000000003</v>
      </c>
      <c r="AA65">
        <v>2017</v>
      </c>
      <c r="AM65">
        <v>2018</v>
      </c>
    </row>
    <row r="66" spans="1:71" x14ac:dyDescent="0.2">
      <c r="A66" t="s">
        <v>61</v>
      </c>
      <c r="B66">
        <v>0.35</v>
      </c>
      <c r="C66">
        <v>0.18</v>
      </c>
      <c r="D66">
        <v>0.22</v>
      </c>
      <c r="E66">
        <v>0.04</v>
      </c>
      <c r="F66">
        <v>0.26</v>
      </c>
      <c r="G66">
        <v>-0.56999999999999995</v>
      </c>
      <c r="H66">
        <v>0.47</v>
      </c>
      <c r="I66">
        <v>-0.25</v>
      </c>
      <c r="J66">
        <v>0.61</v>
      </c>
      <c r="K66">
        <v>0.03</v>
      </c>
      <c r="L66">
        <v>0.06</v>
      </c>
      <c r="M66">
        <v>0.83</v>
      </c>
      <c r="N66">
        <v>0.23</v>
      </c>
      <c r="O66">
        <v>0.47</v>
      </c>
      <c r="AA66" t="s">
        <v>0</v>
      </c>
      <c r="AB66" t="s">
        <v>1</v>
      </c>
      <c r="AC66" t="s">
        <v>2</v>
      </c>
      <c r="AD66" t="s">
        <v>3</v>
      </c>
      <c r="AE66" t="s">
        <v>4</v>
      </c>
      <c r="AF66" t="s">
        <v>5</v>
      </c>
      <c r="AG66" t="s">
        <v>6</v>
      </c>
      <c r="AH66" t="s">
        <v>7</v>
      </c>
      <c r="AI66" t="s">
        <v>8</v>
      </c>
      <c r="AJ66" t="s">
        <v>9</v>
      </c>
      <c r="AK66" t="s">
        <v>10</v>
      </c>
      <c r="AL66" t="s">
        <v>11</v>
      </c>
      <c r="AM66" t="s">
        <v>0</v>
      </c>
    </row>
    <row r="67" spans="1:71" x14ac:dyDescent="0.2">
      <c r="A67" t="s">
        <v>62</v>
      </c>
      <c r="B67">
        <v>0.6</v>
      </c>
      <c r="C67">
        <v>0.5</v>
      </c>
      <c r="D67">
        <v>1.03</v>
      </c>
      <c r="E67">
        <v>-0.05</v>
      </c>
      <c r="F67">
        <v>0.21</v>
      </c>
      <c r="G67">
        <v>-1.36</v>
      </c>
      <c r="H67">
        <v>-0.54</v>
      </c>
      <c r="I67">
        <v>-0.46</v>
      </c>
      <c r="J67">
        <v>0.44</v>
      </c>
      <c r="K67">
        <v>-0.53</v>
      </c>
      <c r="L67">
        <v>-0.4</v>
      </c>
      <c r="M67">
        <v>1.01</v>
      </c>
      <c r="N67">
        <v>0.38</v>
      </c>
      <c r="O67">
        <v>0.12</v>
      </c>
      <c r="Z67" t="s">
        <v>59</v>
      </c>
      <c r="AA67">
        <v>4.8573579854429783</v>
      </c>
      <c r="AB67">
        <v>-3.418012382715252</v>
      </c>
      <c r="AC67">
        <v>-6.9284274526649758</v>
      </c>
      <c r="AD67">
        <v>6.3098566546842427</v>
      </c>
      <c r="AE67">
        <v>-21.943827541870519</v>
      </c>
      <c r="AF67">
        <v>-8.8447016290338141</v>
      </c>
      <c r="AG67">
        <v>32.800215906690781</v>
      </c>
      <c r="AH67">
        <v>7.1879832118400655</v>
      </c>
      <c r="AI67">
        <v>-12.63374824828951</v>
      </c>
      <c r="AJ67">
        <v>20.7597373188406</v>
      </c>
      <c r="AK67">
        <v>-5.8443892300720446</v>
      </c>
      <c r="AL67">
        <v>18.700313677327273</v>
      </c>
      <c r="AM67">
        <v>-0.48237917799791585</v>
      </c>
    </row>
    <row r="68" spans="1:71" x14ac:dyDescent="0.2">
      <c r="A68" t="s">
        <v>207</v>
      </c>
    </row>
    <row r="69" spans="1:71" x14ac:dyDescent="0.2">
      <c r="B69">
        <v>42856</v>
      </c>
      <c r="C69" t="s">
        <v>5</v>
      </c>
      <c r="D69">
        <v>42917</v>
      </c>
      <c r="E69" t="s">
        <v>8</v>
      </c>
      <c r="F69" t="s">
        <v>9</v>
      </c>
      <c r="G69" t="s">
        <v>11</v>
      </c>
      <c r="H69">
        <v>43101</v>
      </c>
      <c r="I69" t="s">
        <v>1</v>
      </c>
      <c r="J69">
        <v>43160</v>
      </c>
      <c r="K69" t="s">
        <v>3</v>
      </c>
      <c r="L69" t="s">
        <v>4</v>
      </c>
      <c r="M69" t="s">
        <v>6</v>
      </c>
      <c r="N69" t="s">
        <v>7</v>
      </c>
      <c r="O69" t="s">
        <v>10</v>
      </c>
      <c r="P69" t="s">
        <v>11</v>
      </c>
      <c r="Q69">
        <v>43466</v>
      </c>
      <c r="R69" t="s">
        <v>279</v>
      </c>
      <c r="S69" t="s">
        <v>2</v>
      </c>
      <c r="T69" t="s">
        <v>3</v>
      </c>
      <c r="U69" t="s">
        <v>4</v>
      </c>
      <c r="V69" t="s">
        <v>38</v>
      </c>
      <c r="W69" t="s">
        <v>6</v>
      </c>
      <c r="X69" t="s">
        <v>7</v>
      </c>
      <c r="Y69" t="s">
        <v>8</v>
      </c>
      <c r="Z69" t="s">
        <v>9</v>
      </c>
      <c r="AA69" t="s">
        <v>10</v>
      </c>
      <c r="AB69" t="s">
        <v>11</v>
      </c>
      <c r="AC69">
        <v>43831</v>
      </c>
      <c r="AD69" t="s">
        <v>1</v>
      </c>
      <c r="AE69" t="s">
        <v>2</v>
      </c>
      <c r="AF69" t="s">
        <v>3</v>
      </c>
      <c r="AG69" t="s">
        <v>4</v>
      </c>
      <c r="AH69" t="s">
        <v>38</v>
      </c>
      <c r="AI69" t="s">
        <v>50</v>
      </c>
      <c r="AJ69" t="s">
        <v>7</v>
      </c>
      <c r="AK69" t="s">
        <v>272</v>
      </c>
      <c r="AL69" t="s">
        <v>9</v>
      </c>
      <c r="AM69" t="s">
        <v>10</v>
      </c>
      <c r="AN69" t="s">
        <v>11</v>
      </c>
      <c r="AO69" t="s">
        <v>761</v>
      </c>
      <c r="AP69" t="s">
        <v>1</v>
      </c>
      <c r="AQ69" t="s">
        <v>2</v>
      </c>
      <c r="AR69" t="s">
        <v>3</v>
      </c>
      <c r="AS69" t="s">
        <v>4</v>
      </c>
      <c r="AT69" t="s">
        <v>38</v>
      </c>
      <c r="AU69" t="s">
        <v>50</v>
      </c>
      <c r="AV69" t="s">
        <v>7</v>
      </c>
      <c r="AW69" t="s">
        <v>272</v>
      </c>
      <c r="AX69" t="s">
        <v>9</v>
      </c>
      <c r="AY69" t="s">
        <v>10</v>
      </c>
      <c r="AZ69" t="s">
        <v>11</v>
      </c>
      <c r="BA69" t="s">
        <v>782</v>
      </c>
      <c r="BB69" t="s">
        <v>783</v>
      </c>
      <c r="BC69" t="s">
        <v>793</v>
      </c>
      <c r="BD69" t="s">
        <v>798</v>
      </c>
      <c r="BE69" t="s">
        <v>801</v>
      </c>
      <c r="BF69" t="s">
        <v>802</v>
      </c>
      <c r="BG69" t="s">
        <v>803</v>
      </c>
      <c r="BH69" t="s">
        <v>804</v>
      </c>
      <c r="BI69" t="s">
        <v>805</v>
      </c>
      <c r="BJ69" t="s">
        <v>806</v>
      </c>
      <c r="BK69" t="s">
        <v>807</v>
      </c>
      <c r="BL69" t="s">
        <v>818</v>
      </c>
      <c r="BM69" t="s">
        <v>820</v>
      </c>
      <c r="BN69" t="s">
        <v>819</v>
      </c>
      <c r="BO69" t="s">
        <v>793</v>
      </c>
      <c r="BP69" t="s">
        <v>798</v>
      </c>
      <c r="BQ69" t="s">
        <v>801</v>
      </c>
      <c r="BR69" t="s">
        <v>802</v>
      </c>
      <c r="BS69" t="s">
        <v>803</v>
      </c>
    </row>
    <row r="70" spans="1:71" ht="15" x14ac:dyDescent="0.25">
      <c r="A70" t="s">
        <v>324</v>
      </c>
      <c r="B70">
        <v>0.24</v>
      </c>
      <c r="C70">
        <v>-1</v>
      </c>
      <c r="D70">
        <v>-7.0000000000000007E-2</v>
      </c>
      <c r="E70">
        <v>0.52</v>
      </c>
      <c r="F70">
        <v>-0.27</v>
      </c>
      <c r="G70">
        <v>0.93</v>
      </c>
      <c r="H70">
        <v>0.31</v>
      </c>
      <c r="I70">
        <v>0.28000000000000003</v>
      </c>
      <c r="J70">
        <v>-0.22</v>
      </c>
      <c r="K70" t="s">
        <v>245</v>
      </c>
      <c r="L70" t="s">
        <v>246</v>
      </c>
      <c r="M70">
        <v>0.54470116253075851</v>
      </c>
      <c r="N70">
        <v>1.375739828609901</v>
      </c>
      <c r="O70">
        <v>0.08</v>
      </c>
      <c r="P70">
        <v>-0.26196856899567411</v>
      </c>
      <c r="Q70">
        <v>-0.09</v>
      </c>
      <c r="R70">
        <v>0.32</v>
      </c>
      <c r="S70">
        <v>-0.21</v>
      </c>
      <c r="T70">
        <v>0.4045434292501815</v>
      </c>
      <c r="U70">
        <v>0.31511810998319234</v>
      </c>
      <c r="V70">
        <v>0.24327075309440449</v>
      </c>
      <c r="W70">
        <v>-0.72578325030111523</v>
      </c>
      <c r="X70">
        <v>0.64022048479637217</v>
      </c>
      <c r="Y70">
        <v>-0.23344279938388013</v>
      </c>
      <c r="Z70">
        <v>0.27689114355538069</v>
      </c>
      <c r="AA70">
        <v>-0.13098204676495409</v>
      </c>
      <c r="AB70">
        <v>0.4789233515735597</v>
      </c>
      <c r="AC70">
        <v>-0.14000000000000001</v>
      </c>
      <c r="AD70">
        <v>1.0706320213543969E-3</v>
      </c>
      <c r="AE70">
        <v>-1.1200000000000001</v>
      </c>
      <c r="AF70">
        <v>-3.2334997714336162</v>
      </c>
      <c r="AG70">
        <v>0.05</v>
      </c>
      <c r="AH70">
        <v>-0.41</v>
      </c>
      <c r="AI70">
        <v>2.81</v>
      </c>
      <c r="AJ70">
        <v>0.53901179832456658</v>
      </c>
      <c r="AK70">
        <v>7.0000000000000007E-2</v>
      </c>
      <c r="AL70">
        <v>1.8641482090523562E-2</v>
      </c>
      <c r="AM70">
        <v>0.12497771094945613</v>
      </c>
      <c r="AN70">
        <v>3.4101136482458307E-2</v>
      </c>
      <c r="AO70">
        <v>0.25093878688499666</v>
      </c>
      <c r="AP70">
        <v>-0.05</v>
      </c>
      <c r="AQ70">
        <v>-0.2</v>
      </c>
      <c r="AR70">
        <v>8.4802956668667009E-2</v>
      </c>
      <c r="AS70">
        <v>-0.54</v>
      </c>
      <c r="AT70">
        <v>-2.1659297143803489</v>
      </c>
      <c r="AU70">
        <v>2.8</v>
      </c>
      <c r="AV70">
        <v>0.08</v>
      </c>
      <c r="AW70">
        <v>-0.3</v>
      </c>
      <c r="AX70">
        <v>0.08</v>
      </c>
      <c r="AY70">
        <v>0.12</v>
      </c>
      <c r="AZ70">
        <v>-7.0000000000000007E-2</v>
      </c>
      <c r="BA70">
        <v>0.3993782310830491</v>
      </c>
      <c r="BB70">
        <v>0.33848570051869309</v>
      </c>
      <c r="BC70">
        <v>0.28785477530819764</v>
      </c>
      <c r="BD70">
        <v>0.26529301934799671</v>
      </c>
      <c r="BE70">
        <v>0.6650123975607134</v>
      </c>
      <c r="BF70">
        <v>0.4467983417722971</v>
      </c>
      <c r="BG70">
        <v>0.14831767574738461</v>
      </c>
      <c r="BH70">
        <v>0.22366289774735931</v>
      </c>
      <c r="BI70">
        <v>0.15759898042471268</v>
      </c>
      <c r="BJ70">
        <v>-7.2924574198956871E-2</v>
      </c>
      <c r="BK70">
        <v>1.8735435797889721E-2</v>
      </c>
      <c r="BL70">
        <v>0.49</v>
      </c>
      <c r="BM70">
        <v>0.96</v>
      </c>
      <c r="BN70">
        <v>0.22</v>
      </c>
      <c r="BO70" s="31">
        <v>0.38388177773607257</v>
      </c>
      <c r="BP70">
        <v>0.20886143578366523</v>
      </c>
      <c r="BQ70">
        <v>-0.39711440767414163</v>
      </c>
      <c r="BR70">
        <v>0.10382111825350483</v>
      </c>
      <c r="BS70">
        <v>5.969980814730922E-2</v>
      </c>
    </row>
    <row r="71" spans="1:71" ht="15" x14ac:dyDescent="0.25">
      <c r="A71" t="s">
        <v>208</v>
      </c>
      <c r="B71">
        <v>6.64</v>
      </c>
      <c r="C71">
        <v>3.03</v>
      </c>
      <c r="D71">
        <v>2.75</v>
      </c>
      <c r="E71">
        <v>2.89</v>
      </c>
      <c r="F71">
        <v>0.69</v>
      </c>
      <c r="G71">
        <v>1.27</v>
      </c>
      <c r="H71">
        <v>1.0900000000000001</v>
      </c>
      <c r="I71">
        <v>1.02</v>
      </c>
      <c r="J71">
        <v>0.14000000000000001</v>
      </c>
      <c r="K71" t="s">
        <v>247</v>
      </c>
      <c r="L71" t="s">
        <v>248</v>
      </c>
      <c r="M71">
        <v>-0.31604514801567563</v>
      </c>
      <c r="N71">
        <v>1.4223991355686971</v>
      </c>
      <c r="O71">
        <v>0.28999999999999998</v>
      </c>
      <c r="P71">
        <v>-0.88714438134169793</v>
      </c>
      <c r="Q71">
        <v>-1.28</v>
      </c>
      <c r="R71">
        <v>-1.24</v>
      </c>
      <c r="S71">
        <v>-1.23</v>
      </c>
      <c r="T71">
        <v>0.87</v>
      </c>
      <c r="U71">
        <v>1.5394545671898241</v>
      </c>
      <c r="V71">
        <v>1.5866586735639343</v>
      </c>
      <c r="W71">
        <v>0.30300806936349733</v>
      </c>
      <c r="X71">
        <v>-0.42472819971259845</v>
      </c>
      <c r="Y71">
        <v>1.9802765665051646E-2</v>
      </c>
      <c r="Z71">
        <v>0.75110250009255519</v>
      </c>
      <c r="AA71">
        <v>0.54256430059613603</v>
      </c>
      <c r="AB71">
        <v>1.2894325964192184</v>
      </c>
      <c r="AC71">
        <v>1.24</v>
      </c>
      <c r="AD71">
        <v>0.91424177979161736</v>
      </c>
      <c r="AE71">
        <v>1.6677136603384572E-3</v>
      </c>
      <c r="AF71">
        <v>-3.6217777486366889</v>
      </c>
      <c r="AG71">
        <v>-3.8727859620309384</v>
      </c>
      <c r="AH71">
        <v>-4.5021590962959497</v>
      </c>
      <c r="AI71">
        <v>-1.0964004112024588</v>
      </c>
      <c r="AJ71">
        <v>-1.1958626674802844</v>
      </c>
      <c r="AK71">
        <v>-0.89063048366341757</v>
      </c>
      <c r="AL71">
        <v>-1.1458733500277913</v>
      </c>
      <c r="AM71">
        <v>-0.89251471263491322</v>
      </c>
      <c r="AN71">
        <v>-1.3312655438254635</v>
      </c>
      <c r="AO71">
        <v>-0.94722761134691835</v>
      </c>
      <c r="AP71">
        <v>-1</v>
      </c>
      <c r="AQ71">
        <v>-0.08</v>
      </c>
      <c r="AR71">
        <v>3.3461106897759372</v>
      </c>
      <c r="AS71">
        <v>2.7378242696687449</v>
      </c>
      <c r="AT71">
        <v>0.93</v>
      </c>
      <c r="AU71">
        <v>0.91</v>
      </c>
      <c r="AV71">
        <v>0.45</v>
      </c>
      <c r="AW71">
        <v>0.08</v>
      </c>
      <c r="AX71">
        <v>0.14000000000000001</v>
      </c>
      <c r="AY71">
        <v>0.13</v>
      </c>
      <c r="AZ71">
        <v>0.02</v>
      </c>
      <c r="BA71">
        <v>0.17288877426586599</v>
      </c>
      <c r="BB71">
        <v>0.5634073835609823</v>
      </c>
      <c r="BC71">
        <v>1.0532867315757883</v>
      </c>
      <c r="BD71">
        <v>1.2355233301134396</v>
      </c>
      <c r="BE71">
        <v>2.4569499468976352</v>
      </c>
      <c r="BF71">
        <v>5.1931352746937547</v>
      </c>
      <c r="BG71">
        <v>2.4823173873081132</v>
      </c>
      <c r="BH71">
        <v>2.6315896111020627</v>
      </c>
      <c r="BI71">
        <v>3.098244610642459</v>
      </c>
      <c r="BJ71">
        <v>2.93820056422912</v>
      </c>
      <c r="BK71">
        <v>2.84</v>
      </c>
      <c r="BL71">
        <v>3.42</v>
      </c>
      <c r="BM71">
        <v>3.99</v>
      </c>
      <c r="BN71">
        <v>3.87</v>
      </c>
      <c r="BO71" s="32">
        <v>3.9725474460163812</v>
      </c>
      <c r="BP71">
        <v>3.9140293354827236</v>
      </c>
      <c r="BQ71">
        <v>2.817621821407335</v>
      </c>
      <c r="BR71">
        <v>2.4665493826310887</v>
      </c>
      <c r="BS71">
        <v>2.3758801900039566</v>
      </c>
    </row>
    <row r="74" spans="1:71" x14ac:dyDescent="0.2">
      <c r="B74" t="s">
        <v>0</v>
      </c>
      <c r="C74" t="s">
        <v>1</v>
      </c>
      <c r="D74" t="s">
        <v>2</v>
      </c>
      <c r="E74" t="s">
        <v>3</v>
      </c>
      <c r="F74" t="s">
        <v>4</v>
      </c>
      <c r="G74" t="s">
        <v>5</v>
      </c>
      <c r="H74" t="s">
        <v>6</v>
      </c>
      <c r="I74" t="s">
        <v>7</v>
      </c>
      <c r="J74" t="s">
        <v>8</v>
      </c>
      <c r="K74" t="s">
        <v>9</v>
      </c>
      <c r="L74" t="s">
        <v>10</v>
      </c>
      <c r="M74" t="s">
        <v>11</v>
      </c>
    </row>
    <row r="75" spans="1:71" x14ac:dyDescent="0.2">
      <c r="A75" t="s">
        <v>81</v>
      </c>
      <c r="B75">
        <v>2410.3930564500006</v>
      </c>
      <c r="C75">
        <v>1541.9334837200001</v>
      </c>
      <c r="D75">
        <v>1702.2872492199997</v>
      </c>
      <c r="E75">
        <v>1326.7924092699998</v>
      </c>
      <c r="F75">
        <v>1831.8507554800005</v>
      </c>
      <c r="G75">
        <v>1371.3364933600001</v>
      </c>
      <c r="H75">
        <v>2510.8149119700001</v>
      </c>
      <c r="I75">
        <v>1728.7267930799999</v>
      </c>
      <c r="J75">
        <v>1273.2870564499999</v>
      </c>
      <c r="K75">
        <v>1428.5462092700002</v>
      </c>
      <c r="L75">
        <v>1242.55701277</v>
      </c>
      <c r="M75">
        <v>1840.6773281999999</v>
      </c>
    </row>
    <row r="76" spans="1:71" x14ac:dyDescent="0.2">
      <c r="A76" t="s">
        <v>82</v>
      </c>
      <c r="B76">
        <v>1161.6640440699998</v>
      </c>
      <c r="C76">
        <v>1133.8157906299998</v>
      </c>
      <c r="D76">
        <v>1531.6419426700002</v>
      </c>
      <c r="E76">
        <v>1858.1578769099997</v>
      </c>
      <c r="F76">
        <v>1607.7161664400003</v>
      </c>
      <c r="G76">
        <v>1595.70721804</v>
      </c>
      <c r="H76">
        <v>2159.7687031999994</v>
      </c>
      <c r="I76">
        <v>2150.0970860799998</v>
      </c>
      <c r="J76">
        <v>1759.8039912200002</v>
      </c>
      <c r="K76">
        <v>1680.4360378599999</v>
      </c>
      <c r="L76">
        <v>1689.17598886</v>
      </c>
      <c r="M76">
        <v>3642.8819290199999</v>
      </c>
    </row>
    <row r="79" spans="1:71" x14ac:dyDescent="0.2">
      <c r="M79" t="s">
        <v>0</v>
      </c>
      <c r="N79" t="s">
        <v>1</v>
      </c>
      <c r="O79" t="s">
        <v>2</v>
      </c>
      <c r="P79" t="s">
        <v>3</v>
      </c>
      <c r="Q79" t="s">
        <v>4</v>
      </c>
      <c r="R79" t="s">
        <v>5</v>
      </c>
      <c r="S79" t="s">
        <v>6</v>
      </c>
      <c r="T79" t="s">
        <v>7</v>
      </c>
      <c r="U79" t="s">
        <v>8</v>
      </c>
      <c r="V79" t="s">
        <v>9</v>
      </c>
      <c r="Z79" t="s">
        <v>10</v>
      </c>
    </row>
    <row r="80" spans="1:71" x14ac:dyDescent="0.2">
      <c r="L80" t="s">
        <v>83</v>
      </c>
      <c r="M80">
        <v>8.3852395499999997</v>
      </c>
      <c r="N80">
        <v>6.53671954</v>
      </c>
      <c r="O80">
        <v>6.3362513200000006</v>
      </c>
      <c r="P80">
        <v>7.95881142</v>
      </c>
      <c r="Q80">
        <v>7.5818321600000003</v>
      </c>
      <c r="R80">
        <v>4.2996456900000002</v>
      </c>
      <c r="S80">
        <v>5.8335413900000006</v>
      </c>
      <c r="T80">
        <v>3.51555587</v>
      </c>
      <c r="U80">
        <v>2.9807921900000003</v>
      </c>
      <c r="V80">
        <v>5.0768679300000006</v>
      </c>
      <c r="Z80">
        <v>7.9200150499999999</v>
      </c>
    </row>
    <row r="81" spans="12:26" x14ac:dyDescent="0.2">
      <c r="L81" t="s">
        <v>84</v>
      </c>
      <c r="M81">
        <v>10.017535520000001</v>
      </c>
      <c r="N81">
        <v>7.3483004100000002</v>
      </c>
      <c r="O81">
        <v>3.3799254500000009</v>
      </c>
      <c r="P81">
        <v>4.07124825</v>
      </c>
      <c r="Q81">
        <v>8.7667922400000045</v>
      </c>
      <c r="R81">
        <v>6.8537129400000021</v>
      </c>
      <c r="S81">
        <v>3.8694359500000002</v>
      </c>
      <c r="T81">
        <v>4.7192379799999991</v>
      </c>
      <c r="U81">
        <v>2.4156043599999997</v>
      </c>
      <c r="V81">
        <v>4.5520287499999998</v>
      </c>
      <c r="Z81">
        <v>5.5160589399999997</v>
      </c>
    </row>
    <row r="97" spans="1:28" x14ac:dyDescent="0.2">
      <c r="AA97" t="s">
        <v>106</v>
      </c>
      <c r="AB97">
        <v>115.67410024999998</v>
      </c>
    </row>
    <row r="98" spans="1:28" x14ac:dyDescent="0.2">
      <c r="B98" t="s">
        <v>88</v>
      </c>
      <c r="C98" t="s">
        <v>89</v>
      </c>
      <c r="D98" t="s">
        <v>90</v>
      </c>
      <c r="E98" t="s">
        <v>91</v>
      </c>
      <c r="F98" t="s">
        <v>92</v>
      </c>
      <c r="G98" t="s">
        <v>93</v>
      </c>
      <c r="H98" t="s">
        <v>94</v>
      </c>
      <c r="I98" t="s">
        <v>95</v>
      </c>
      <c r="J98" t="s">
        <v>96</v>
      </c>
      <c r="K98" t="s">
        <v>97</v>
      </c>
      <c r="L98" t="s">
        <v>98</v>
      </c>
      <c r="M98" t="s">
        <v>109</v>
      </c>
      <c r="AA98" t="s">
        <v>107</v>
      </c>
      <c r="AB98">
        <v>114.90146094000001</v>
      </c>
    </row>
    <row r="99" spans="1:28" x14ac:dyDescent="0.2">
      <c r="A99" t="s">
        <v>85</v>
      </c>
      <c r="B99">
        <v>2.9126607993475808</v>
      </c>
      <c r="C99">
        <v>3.0529529786107039</v>
      </c>
      <c r="D99">
        <v>4.2812722773461953</v>
      </c>
      <c r="E99">
        <v>4.4611947411684207</v>
      </c>
      <c r="F99">
        <v>4.6405997959927561</v>
      </c>
      <c r="G99">
        <v>3.3732487782671954</v>
      </c>
      <c r="H99">
        <v>3.0255414905506597</v>
      </c>
      <c r="I99">
        <v>2.7490473515496059</v>
      </c>
      <c r="J99">
        <v>2.8892612471125303</v>
      </c>
      <c r="K99">
        <v>0.69276243503217982</v>
      </c>
      <c r="L99">
        <v>0.61664475971381782</v>
      </c>
      <c r="M99">
        <v>0.93</v>
      </c>
      <c r="AA99" t="s">
        <v>60</v>
      </c>
      <c r="AB99">
        <v>25.486363230000002</v>
      </c>
    </row>
    <row r="100" spans="1:28" x14ac:dyDescent="0.2">
      <c r="A100" t="s">
        <v>86</v>
      </c>
      <c r="B100">
        <v>2.0340500931323842</v>
      </c>
      <c r="C100">
        <v>2.2008258414724526</v>
      </c>
      <c r="D100">
        <v>2.7572449509840751</v>
      </c>
      <c r="E100">
        <v>2.6332458833117816</v>
      </c>
      <c r="F100">
        <v>2.8429538013361744</v>
      </c>
      <c r="G100">
        <v>2.1745825454904248</v>
      </c>
      <c r="H100">
        <v>2.3718082727913052</v>
      </c>
      <c r="I100">
        <v>2.4608836595772123</v>
      </c>
      <c r="J100">
        <v>2.4709687454309961</v>
      </c>
      <c r="K100">
        <v>1.5467360580873861</v>
      </c>
      <c r="L100">
        <v>1.5601817636088782</v>
      </c>
      <c r="M100">
        <v>0.83</v>
      </c>
      <c r="AA100" t="s">
        <v>108</v>
      </c>
      <c r="AB100">
        <v>7.681019749999999</v>
      </c>
    </row>
    <row r="101" spans="1:28" x14ac:dyDescent="0.2">
      <c r="A101" t="s">
        <v>87</v>
      </c>
      <c r="B101">
        <v>3.6828047861007294</v>
      </c>
      <c r="C101">
        <v>3.7970542841463373</v>
      </c>
      <c r="D101">
        <v>5.6172481943390595</v>
      </c>
      <c r="E101">
        <v>6.073959746047084</v>
      </c>
      <c r="F101">
        <v>6.2264211507091654</v>
      </c>
      <c r="G101">
        <v>4.4278585714848138</v>
      </c>
      <c r="H101">
        <v>3.6008267745018125</v>
      </c>
      <c r="I101">
        <v>3.0014787151139539</v>
      </c>
      <c r="J101">
        <v>3.2571691781548213</v>
      </c>
      <c r="K101">
        <v>-4.5049323076435464E-2</v>
      </c>
      <c r="L101">
        <v>-0.20093147343563164</v>
      </c>
      <c r="M101">
        <v>1.01</v>
      </c>
      <c r="AA101" t="s">
        <v>103</v>
      </c>
      <c r="AB101">
        <v>19.111701810000003</v>
      </c>
    </row>
    <row r="104" spans="1:28" x14ac:dyDescent="0.2">
      <c r="A104" t="s">
        <v>99</v>
      </c>
      <c r="B104">
        <v>612.13484257000016</v>
      </c>
    </row>
    <row r="105" spans="1:28" x14ac:dyDescent="0.2">
      <c r="A105" t="s">
        <v>100</v>
      </c>
      <c r="B105">
        <v>482.62373256000018</v>
      </c>
    </row>
    <row r="106" spans="1:28" x14ac:dyDescent="0.2">
      <c r="A106" t="s">
        <v>101</v>
      </c>
      <c r="B106">
        <v>452.27537854000019</v>
      </c>
    </row>
    <row r="107" spans="1:28" x14ac:dyDescent="0.2">
      <c r="A107" t="s">
        <v>64</v>
      </c>
      <c r="B107">
        <v>803.37343747000136</v>
      </c>
    </row>
    <row r="108" spans="1:28" x14ac:dyDescent="0.2">
      <c r="A108" t="s">
        <v>65</v>
      </c>
      <c r="B108">
        <v>549.53732369999864</v>
      </c>
    </row>
    <row r="109" spans="1:28" x14ac:dyDescent="0.2">
      <c r="A109" t="s">
        <v>102</v>
      </c>
      <c r="B109">
        <v>77.886062240000015</v>
      </c>
    </row>
    <row r="110" spans="1:28" x14ac:dyDescent="0.2">
      <c r="A110" t="s">
        <v>103</v>
      </c>
      <c r="B110">
        <v>9.4842207599999977</v>
      </c>
    </row>
    <row r="121" spans="1:14" x14ac:dyDescent="0.2">
      <c r="B121" t="s">
        <v>88</v>
      </c>
      <c r="C121" t="s">
        <v>89</v>
      </c>
      <c r="D121" t="s">
        <v>90</v>
      </c>
      <c r="E121" t="s">
        <v>91</v>
      </c>
      <c r="F121" t="s">
        <v>92</v>
      </c>
      <c r="G121" t="s">
        <v>93</v>
      </c>
      <c r="H121" t="s">
        <v>94</v>
      </c>
      <c r="I121" t="s">
        <v>95</v>
      </c>
      <c r="J121" t="s">
        <v>96</v>
      </c>
      <c r="K121" t="s">
        <v>97</v>
      </c>
      <c r="L121" t="s">
        <v>98</v>
      </c>
    </row>
    <row r="122" spans="1:14" x14ac:dyDescent="0.2">
      <c r="A122" t="s">
        <v>104</v>
      </c>
      <c r="C122">
        <v>-17.63942423624486</v>
      </c>
      <c r="D122">
        <v>-44.79363434571583</v>
      </c>
      <c r="E122">
        <v>25.752096420311155</v>
      </c>
      <c r="F122">
        <v>55.290576691696501</v>
      </c>
      <c r="G122">
        <v>-19.621794069596287</v>
      </c>
      <c r="H122">
        <v>-29.194485711984452</v>
      </c>
      <c r="I122">
        <v>27.248492720127217</v>
      </c>
      <c r="J122">
        <v>-43.01646213985785</v>
      </c>
      <c r="K122">
        <v>75.87510793324914</v>
      </c>
      <c r="L122">
        <v>20.537092295419825</v>
      </c>
    </row>
    <row r="123" spans="1:14" x14ac:dyDescent="0.2">
      <c r="A123" t="s">
        <v>105</v>
      </c>
      <c r="C123">
        <v>-3.742682998111746</v>
      </c>
      <c r="D123">
        <v>-0.57293072338319151</v>
      </c>
      <c r="E123">
        <v>7.8801091542735957</v>
      </c>
      <c r="F123">
        <v>7.9728327101316498</v>
      </c>
      <c r="G123">
        <v>-14.965768550487656</v>
      </c>
      <c r="H123">
        <v>1.2908417297104791</v>
      </c>
      <c r="I123">
        <v>4.3089675124374338</v>
      </c>
      <c r="J123">
        <v>-1.9367011843021031</v>
      </c>
      <c r="K123">
        <v>5.0329918651738526</v>
      </c>
      <c r="L123">
        <v>-3.4230527152009915</v>
      </c>
    </row>
    <row r="127" spans="1:14" x14ac:dyDescent="0.2">
      <c r="N127">
        <v>2018</v>
      </c>
    </row>
    <row r="129" spans="1:15" x14ac:dyDescent="0.2">
      <c r="B129">
        <v>42736</v>
      </c>
      <c r="C129" t="s">
        <v>1</v>
      </c>
      <c r="D129" t="s">
        <v>2</v>
      </c>
      <c r="E129" t="s">
        <v>3</v>
      </c>
      <c r="F129" t="s">
        <v>4</v>
      </c>
      <c r="G129" t="s">
        <v>5</v>
      </c>
      <c r="H129" t="s">
        <v>6</v>
      </c>
      <c r="I129" t="s">
        <v>7</v>
      </c>
      <c r="J129" t="s">
        <v>8</v>
      </c>
      <c r="K129" t="s">
        <v>9</v>
      </c>
      <c r="L129" t="s">
        <v>10</v>
      </c>
      <c r="M129" t="s">
        <v>11</v>
      </c>
      <c r="N129">
        <v>43101</v>
      </c>
      <c r="O129" t="s">
        <v>1</v>
      </c>
    </row>
    <row r="130" spans="1:15" x14ac:dyDescent="0.2">
      <c r="A130" t="s">
        <v>114</v>
      </c>
      <c r="B130">
        <v>7.6797659894843369</v>
      </c>
      <c r="C130">
        <v>9.7844065806901721</v>
      </c>
      <c r="D130">
        <v>9.9503286857482784</v>
      </c>
      <c r="E130">
        <v>8.4408310552810377</v>
      </c>
      <c r="F130">
        <v>7.5715563580207101</v>
      </c>
      <c r="G130">
        <v>7.9629491452353705</v>
      </c>
      <c r="H130">
        <v>9.5623359551074536</v>
      </c>
      <c r="I130">
        <v>9.0860984288255846</v>
      </c>
      <c r="J130">
        <v>7.7951957959088007</v>
      </c>
      <c r="K130">
        <v>7.5789624682117962</v>
      </c>
      <c r="L130">
        <v>8.8940927302964639</v>
      </c>
      <c r="M130">
        <v>9.7008520045313151</v>
      </c>
      <c r="N130">
        <v>11.1</v>
      </c>
      <c r="O130">
        <v>11.2</v>
      </c>
    </row>
    <row r="150" spans="1:75" x14ac:dyDescent="0.2">
      <c r="B150">
        <v>42856</v>
      </c>
      <c r="C150">
        <v>42887</v>
      </c>
      <c r="D150">
        <v>42917</v>
      </c>
      <c r="E150">
        <v>42948</v>
      </c>
      <c r="F150">
        <v>42979</v>
      </c>
      <c r="G150">
        <v>43040</v>
      </c>
      <c r="H150">
        <v>43070</v>
      </c>
      <c r="I150">
        <v>43101</v>
      </c>
      <c r="J150">
        <v>43132</v>
      </c>
      <c r="K150">
        <v>43160</v>
      </c>
      <c r="L150">
        <v>43191</v>
      </c>
      <c r="M150">
        <v>43221</v>
      </c>
      <c r="N150">
        <v>43252</v>
      </c>
      <c r="O150">
        <v>43282</v>
      </c>
      <c r="P150">
        <v>43313</v>
      </c>
      <c r="Q150">
        <v>43344</v>
      </c>
      <c r="R150">
        <v>43374</v>
      </c>
      <c r="S150">
        <v>43405</v>
      </c>
      <c r="T150">
        <v>43435</v>
      </c>
      <c r="U150">
        <v>43466</v>
      </c>
      <c r="V150">
        <v>43497</v>
      </c>
      <c r="W150">
        <v>43525</v>
      </c>
      <c r="X150">
        <v>43556</v>
      </c>
      <c r="Y150">
        <v>43586</v>
      </c>
      <c r="Z150">
        <v>43617</v>
      </c>
      <c r="AA150">
        <v>43647</v>
      </c>
      <c r="AB150">
        <v>43678</v>
      </c>
      <c r="AC150">
        <v>43709</v>
      </c>
      <c r="AD150">
        <v>43739</v>
      </c>
      <c r="AE150">
        <v>43770</v>
      </c>
      <c r="AF150">
        <v>43800</v>
      </c>
      <c r="AG150">
        <v>43831</v>
      </c>
      <c r="AH150" t="s">
        <v>1</v>
      </c>
      <c r="AI150" t="s">
        <v>2</v>
      </c>
      <c r="AJ150" t="s">
        <v>3</v>
      </c>
      <c r="AK150" t="s">
        <v>4</v>
      </c>
      <c r="AL150" t="s">
        <v>5</v>
      </c>
      <c r="AM150" t="s">
        <v>6</v>
      </c>
      <c r="AN150" t="s">
        <v>7</v>
      </c>
      <c r="AO150" t="s">
        <v>8</v>
      </c>
      <c r="AP150" t="s">
        <v>9</v>
      </c>
      <c r="AQ150" t="s">
        <v>10</v>
      </c>
      <c r="AR150" t="s">
        <v>11</v>
      </c>
      <c r="AS150">
        <v>44197</v>
      </c>
      <c r="AT150" t="s">
        <v>1</v>
      </c>
      <c r="AU150" t="s">
        <v>2</v>
      </c>
      <c r="AV150" t="s">
        <v>3</v>
      </c>
      <c r="AW150" t="s">
        <v>4</v>
      </c>
      <c r="AX150" t="s">
        <v>38</v>
      </c>
      <c r="AY150" t="s">
        <v>50</v>
      </c>
      <c r="AZ150" t="s">
        <v>265</v>
      </c>
      <c r="BA150" t="s">
        <v>272</v>
      </c>
      <c r="BB150" t="s">
        <v>9</v>
      </c>
      <c r="BC150" s="3">
        <v>44501</v>
      </c>
      <c r="BD150" t="s">
        <v>11</v>
      </c>
      <c r="BE150" s="4">
        <v>44562</v>
      </c>
      <c r="BF150" t="s">
        <v>1</v>
      </c>
      <c r="BG150" t="s">
        <v>2</v>
      </c>
      <c r="BH150" t="s">
        <v>3</v>
      </c>
      <c r="BI150" t="s">
        <v>4</v>
      </c>
      <c r="BJ150" t="s">
        <v>5</v>
      </c>
      <c r="BK150" t="s">
        <v>6</v>
      </c>
      <c r="BL150" t="s">
        <v>7</v>
      </c>
      <c r="BM150" t="s">
        <v>8</v>
      </c>
      <c r="BN150" t="s">
        <v>9</v>
      </c>
      <c r="BO150" t="s">
        <v>10</v>
      </c>
      <c r="BP150" t="s">
        <v>11</v>
      </c>
      <c r="BQ150" s="6">
        <v>44949</v>
      </c>
      <c r="BR150" t="s">
        <v>1</v>
      </c>
      <c r="BS150" t="s">
        <v>2</v>
      </c>
      <c r="BT150" t="s">
        <v>3</v>
      </c>
      <c r="BU150" t="s">
        <v>4</v>
      </c>
      <c r="BV150" t="s">
        <v>5</v>
      </c>
      <c r="BW150" t="s">
        <v>6</v>
      </c>
    </row>
    <row r="151" spans="1:75" ht="15" x14ac:dyDescent="0.25">
      <c r="A151" t="s">
        <v>115</v>
      </c>
      <c r="B151">
        <v>7.6599021599999997</v>
      </c>
      <c r="C151">
        <v>4.2996456900000002</v>
      </c>
      <c r="D151">
        <v>5.84724339</v>
      </c>
      <c r="E151">
        <v>3.7007813700000001</v>
      </c>
      <c r="F151">
        <v>3.0180501899999999</v>
      </c>
      <c r="G151">
        <v>8.4852940500000003</v>
      </c>
      <c r="H151">
        <v>7.93075536</v>
      </c>
      <c r="I151">
        <v>8.7137448799999984</v>
      </c>
      <c r="J151">
        <v>5.7603693699999985</v>
      </c>
      <c r="K151">
        <v>6.8863465699999979</v>
      </c>
      <c r="L151">
        <v>10.366253140000001</v>
      </c>
      <c r="M151">
        <v>5.7750328500000006</v>
      </c>
      <c r="N151">
        <v>3</v>
      </c>
      <c r="O151">
        <v>4.4610000000000003</v>
      </c>
      <c r="P151">
        <v>4.0890000000000004</v>
      </c>
      <c r="Q151">
        <v>4.3974144699999993</v>
      </c>
      <c r="R151">
        <v>7.9541953599999999</v>
      </c>
      <c r="S151">
        <v>9.2689160499999996</v>
      </c>
      <c r="T151">
        <v>7.5663405099999999</v>
      </c>
      <c r="U151">
        <v>6.5222566100000003</v>
      </c>
      <c r="V151">
        <v>8.9846572299999998</v>
      </c>
      <c r="W151">
        <v>10.151245639999999</v>
      </c>
      <c r="X151">
        <v>10.942102670000002</v>
      </c>
      <c r="Y151">
        <v>5.153012519999999</v>
      </c>
      <c r="Z151">
        <v>3.2884509299999989</v>
      </c>
      <c r="AA151">
        <v>5.5643984599999987</v>
      </c>
      <c r="AB151">
        <v>3.9266282099999983</v>
      </c>
      <c r="AC151">
        <v>5.4338900999999966</v>
      </c>
      <c r="AD151">
        <v>11.526778589999999</v>
      </c>
      <c r="AE151">
        <v>5.6390000000000002</v>
      </c>
      <c r="AF151">
        <v>4.0670000000000002</v>
      </c>
      <c r="AG151">
        <v>4.1949395499999991</v>
      </c>
      <c r="AH151">
        <v>7.2117891799999967</v>
      </c>
      <c r="AI151">
        <v>10.743821540000003</v>
      </c>
      <c r="AJ151">
        <v>5.9759127699999963</v>
      </c>
      <c r="AK151">
        <v>2.2388024399999984</v>
      </c>
      <c r="AL151">
        <v>3.7563064900000014</v>
      </c>
      <c r="AM151">
        <v>6.2615372400000009</v>
      </c>
      <c r="AN151">
        <v>7.1958474400000014</v>
      </c>
      <c r="AO151">
        <v>7.7136965000000011</v>
      </c>
      <c r="AP151">
        <v>7.5373258400000003</v>
      </c>
      <c r="AQ151">
        <v>7.9217733399999997</v>
      </c>
      <c r="AR151">
        <v>8.3481743500000025</v>
      </c>
      <c r="AS151">
        <v>9.1292779199999927</v>
      </c>
      <c r="AT151">
        <v>8.8315280600000037</v>
      </c>
      <c r="AU151">
        <v>7.6096703200000073</v>
      </c>
      <c r="AV151">
        <v>7.5446194600000016</v>
      </c>
      <c r="AW151">
        <v>4.1901051299999992</v>
      </c>
      <c r="AX151">
        <v>4.4869286200000005</v>
      </c>
      <c r="AY151">
        <v>4.1231496999999981</v>
      </c>
      <c r="AZ151">
        <v>5.1563410699999999</v>
      </c>
      <c r="BA151">
        <v>7.7181342099999997</v>
      </c>
      <c r="BB151">
        <v>5.7642973899999994</v>
      </c>
      <c r="BC151">
        <v>5.6565319399999971</v>
      </c>
      <c r="BD151">
        <v>12.453614479999999</v>
      </c>
      <c r="BE151">
        <v>8.8029104100000044</v>
      </c>
      <c r="BF151">
        <v>9.2511706800000013</v>
      </c>
      <c r="BG151">
        <v>6.5345910000000034</v>
      </c>
      <c r="BH151">
        <v>9.8757429000000023</v>
      </c>
      <c r="BI151">
        <v>3.8929324299999997</v>
      </c>
      <c r="BJ151">
        <v>4.1093070499999964</v>
      </c>
      <c r="BK151">
        <v>2.26024</v>
      </c>
      <c r="BL151">
        <v>4.4820600499999985</v>
      </c>
      <c r="BM151">
        <v>7.7096560399999996</v>
      </c>
      <c r="BN151">
        <v>6.8808544899999964</v>
      </c>
      <c r="BO151">
        <v>9.932319360000001</v>
      </c>
      <c r="BP151">
        <v>7.3</v>
      </c>
      <c r="BQ151">
        <v>8.9</v>
      </c>
      <c r="BR151">
        <v>9.3000000000000007</v>
      </c>
      <c r="BS151" s="29">
        <v>7.7</v>
      </c>
      <c r="BT151">
        <v>6.9</v>
      </c>
    </row>
    <row r="152" spans="1:75" ht="15" x14ac:dyDescent="0.25">
      <c r="A152" t="s">
        <v>116</v>
      </c>
      <c r="B152">
        <v>8.7667922400000045</v>
      </c>
      <c r="C152">
        <v>6.8537129400000021</v>
      </c>
      <c r="D152">
        <v>3.8694359500000002</v>
      </c>
      <c r="E152">
        <v>4.7192379799999991</v>
      </c>
      <c r="F152">
        <v>2.4156043599999997</v>
      </c>
      <c r="G152">
        <v>5.5160589399999997</v>
      </c>
      <c r="H152">
        <v>10.8</v>
      </c>
      <c r="I152">
        <v>6.4897860200000004</v>
      </c>
      <c r="J152">
        <v>8.8285335100000033</v>
      </c>
      <c r="K152">
        <v>5.3185813900000003</v>
      </c>
      <c r="L152">
        <v>9.5</v>
      </c>
      <c r="M152">
        <v>4.4000000000000004</v>
      </c>
      <c r="N152">
        <v>1.6</v>
      </c>
      <c r="O152">
        <v>3.7589999999999999</v>
      </c>
      <c r="P152">
        <v>2.6549999999999998</v>
      </c>
      <c r="Q152">
        <v>2.3811210099999998</v>
      </c>
      <c r="R152">
        <v>2.5606676400000006</v>
      </c>
      <c r="S152">
        <v>9.0377421999999985</v>
      </c>
      <c r="T152">
        <v>12.37330201</v>
      </c>
      <c r="U152">
        <v>2.8562376999999999</v>
      </c>
      <c r="V152">
        <v>6.49394896</v>
      </c>
      <c r="W152">
        <v>7.5217220100000004</v>
      </c>
      <c r="X152">
        <v>9.2266133700000008</v>
      </c>
      <c r="Y152">
        <v>6.6139999999999999</v>
      </c>
      <c r="Z152">
        <v>1.7428608800000001</v>
      </c>
      <c r="AA152">
        <v>3.4401100800000002</v>
      </c>
      <c r="AB152">
        <v>1.6792335599999999</v>
      </c>
      <c r="AC152">
        <v>5.1195177000000003</v>
      </c>
      <c r="AD152">
        <v>2.8253241999999998</v>
      </c>
      <c r="AE152">
        <v>7.2345287899999899</v>
      </c>
      <c r="AF152">
        <v>3.3</v>
      </c>
      <c r="AG152">
        <v>7.7</v>
      </c>
      <c r="AH152">
        <v>5.3</v>
      </c>
      <c r="AI152">
        <v>4.5</v>
      </c>
      <c r="AJ152">
        <v>6.6</v>
      </c>
      <c r="AK152">
        <v>3.2369554800000002</v>
      </c>
      <c r="AL152">
        <v>3.7086177200000003</v>
      </c>
      <c r="AM152">
        <v>1.9864308799999999</v>
      </c>
      <c r="AN152">
        <v>5.9487711999999995</v>
      </c>
      <c r="AO152">
        <v>2.1636264999999986</v>
      </c>
      <c r="AP152">
        <v>9.2297443200000018</v>
      </c>
      <c r="AQ152">
        <v>3.5</v>
      </c>
      <c r="AR152">
        <v>14.5</v>
      </c>
      <c r="AS152">
        <v>4.6174233200000039</v>
      </c>
      <c r="AT152">
        <v>5.2326852699999966</v>
      </c>
      <c r="AU152">
        <v>5.7908080000000002</v>
      </c>
      <c r="AV152">
        <v>4.4410859100000017</v>
      </c>
      <c r="AW152">
        <v>12.1</v>
      </c>
      <c r="AX152">
        <v>4.7</v>
      </c>
      <c r="AY152">
        <v>4.9000000000000004</v>
      </c>
      <c r="AZ152">
        <v>8.6999999999999993</v>
      </c>
      <c r="BA152">
        <v>5.4</v>
      </c>
      <c r="BB152">
        <v>7.8</v>
      </c>
      <c r="BC152">
        <v>5.4901340999999997</v>
      </c>
      <c r="BD152">
        <v>7.40290158</v>
      </c>
      <c r="BE152">
        <v>10.044782849999999</v>
      </c>
      <c r="BF152">
        <v>7.6271795300000003</v>
      </c>
      <c r="BG152">
        <v>7.5126798399999997</v>
      </c>
      <c r="BH152">
        <v>5.7222254599999989</v>
      </c>
      <c r="BI152">
        <v>6.1187667200000009</v>
      </c>
      <c r="BJ152">
        <v>7.9757915800000001</v>
      </c>
      <c r="BK152">
        <v>1.6552199400000003</v>
      </c>
      <c r="BL152">
        <v>3.0925358099999998</v>
      </c>
      <c r="BM152">
        <v>4.8063051999999997</v>
      </c>
      <c r="BN152">
        <v>5.42387438</v>
      </c>
      <c r="BO152">
        <v>5.4131011799999991</v>
      </c>
      <c r="BP152">
        <v>10.7</v>
      </c>
      <c r="BQ152">
        <v>8.6</v>
      </c>
      <c r="BR152">
        <v>7.1</v>
      </c>
      <c r="BS152" s="29">
        <v>11.9</v>
      </c>
      <c r="BT152" s="11">
        <v>7.4</v>
      </c>
      <c r="BU152" s="11">
        <v>9.6</v>
      </c>
      <c r="BV152" s="11">
        <v>7.9</v>
      </c>
      <c r="BW152" s="11">
        <v>3.2</v>
      </c>
    </row>
    <row r="155" spans="1:75" ht="12.75" customHeight="1" x14ac:dyDescent="0.2">
      <c r="C155" s="80"/>
      <c r="D155" s="80"/>
    </row>
    <row r="156" spans="1:75" ht="24.75" customHeight="1" x14ac:dyDescent="0.2">
      <c r="A156" t="s">
        <v>120</v>
      </c>
      <c r="C156" s="80"/>
      <c r="D156" s="80"/>
      <c r="BL156" s="1" t="s">
        <v>50</v>
      </c>
    </row>
    <row r="157" spans="1:75" ht="18.75" customHeight="1" x14ac:dyDescent="0.25">
      <c r="B157" t="s">
        <v>272</v>
      </c>
      <c r="C157" t="s">
        <v>265</v>
      </c>
      <c r="D157" t="s">
        <v>50</v>
      </c>
      <c r="E157" t="s">
        <v>38</v>
      </c>
      <c r="I157">
        <v>43466</v>
      </c>
      <c r="J157">
        <v>43556</v>
      </c>
      <c r="K157">
        <v>43586</v>
      </c>
      <c r="N157">
        <v>43617</v>
      </c>
      <c r="O157">
        <v>43647</v>
      </c>
      <c r="P157">
        <v>43678</v>
      </c>
      <c r="Q157">
        <v>43709</v>
      </c>
      <c r="R157">
        <v>43739</v>
      </c>
      <c r="S157">
        <v>43770</v>
      </c>
      <c r="T157">
        <v>43800</v>
      </c>
      <c r="U157">
        <v>43831</v>
      </c>
      <c r="V157">
        <v>43862</v>
      </c>
      <c r="W157">
        <v>43891</v>
      </c>
      <c r="X157">
        <v>43922</v>
      </c>
      <c r="Y157">
        <v>43952</v>
      </c>
      <c r="Z157">
        <v>43983</v>
      </c>
      <c r="AA157">
        <v>44013</v>
      </c>
      <c r="AB157">
        <v>44044</v>
      </c>
      <c r="AC157">
        <v>44075</v>
      </c>
      <c r="AD157">
        <v>44105</v>
      </c>
      <c r="AG157">
        <v>44348</v>
      </c>
      <c r="AH157">
        <v>44378</v>
      </c>
      <c r="AI157">
        <v>44531</v>
      </c>
      <c r="AJ157">
        <v>44501</v>
      </c>
      <c r="AK157">
        <v>44562</v>
      </c>
      <c r="AL157" t="s">
        <v>1</v>
      </c>
      <c r="AM157" t="s">
        <v>2</v>
      </c>
      <c r="AN157" t="s">
        <v>3</v>
      </c>
      <c r="AO157" t="s">
        <v>4</v>
      </c>
      <c r="AP157" t="s">
        <v>5</v>
      </c>
      <c r="AQ157" t="s">
        <v>6</v>
      </c>
      <c r="AR157" t="s">
        <v>7</v>
      </c>
      <c r="AS157" t="s">
        <v>8</v>
      </c>
      <c r="AT157" t="s">
        <v>9</v>
      </c>
      <c r="AU157" t="s">
        <v>10</v>
      </c>
      <c r="BK157" s="13" t="s">
        <v>788</v>
      </c>
      <c r="BL157" s="15">
        <v>40566</v>
      </c>
    </row>
    <row r="158" spans="1:75" ht="15" x14ac:dyDescent="0.25">
      <c r="A158" t="s">
        <v>118</v>
      </c>
      <c r="B158">
        <v>2551.3951999999999</v>
      </c>
      <c r="C158">
        <v>1928.5297099999987</v>
      </c>
      <c r="D158">
        <v>1458.2563099999991</v>
      </c>
      <c r="E158">
        <v>2057.0464499999998</v>
      </c>
      <c r="F158">
        <v>27919.640270000004</v>
      </c>
      <c r="G158">
        <v>11620.164810000002</v>
      </c>
      <c r="H158">
        <v>948.93918999999005</v>
      </c>
      <c r="I158">
        <v>2802.8484600000011</v>
      </c>
      <c r="J158">
        <v>2590.28017</v>
      </c>
      <c r="N158">
        <v>1303.14275</v>
      </c>
      <c r="O158">
        <v>2440.5944</v>
      </c>
      <c r="P158">
        <v>1318.1350199999983</v>
      </c>
      <c r="Q158">
        <v>1752.63419</v>
      </c>
      <c r="R158">
        <v>5574.1661100000028</v>
      </c>
      <c r="T158">
        <v>1911.0080500000017</v>
      </c>
      <c r="U158">
        <v>1759.59</v>
      </c>
      <c r="V158">
        <f>[1]Sheet3!$B$6</f>
        <v>2230.3641699999976</v>
      </c>
      <c r="W158">
        <v>2922.7103300000003</v>
      </c>
      <c r="Y158">
        <f>[2]Sheet1!$B$9</f>
        <v>530.90953999999999</v>
      </c>
      <c r="Z158">
        <f>[2]Sheet1!$B$10</f>
        <v>651.97401000000059</v>
      </c>
      <c r="AB158">
        <v>1561.9963500000003</v>
      </c>
      <c r="AC158">
        <v>2061.6977899999997</v>
      </c>
      <c r="AD158">
        <v>2114.4982599999994</v>
      </c>
      <c r="AF158" t="s">
        <v>118</v>
      </c>
      <c r="AG158">
        <v>476.20889</v>
      </c>
      <c r="AH158">
        <v>972.77797999999962</v>
      </c>
      <c r="AI158">
        <v>1801.5571899999986</v>
      </c>
      <c r="AJ158">
        <v>1684.9091499999997</v>
      </c>
      <c r="AK158">
        <v>1780.2745900000007</v>
      </c>
      <c r="AL158">
        <v>1507.9781500000001</v>
      </c>
      <c r="AM158">
        <v>1113.1293400000009</v>
      </c>
      <c r="AN158">
        <v>586.67288000000008</v>
      </c>
      <c r="AO158">
        <v>279.4273300000001</v>
      </c>
      <c r="AP158">
        <v>823.10671999999965</v>
      </c>
      <c r="AQ158">
        <v>542.79</v>
      </c>
      <c r="AR158">
        <v>906.13235999999984</v>
      </c>
      <c r="AS158">
        <v>781.05388000000016</v>
      </c>
      <c r="AT158">
        <v>1195.0815499999999</v>
      </c>
      <c r="AU158">
        <v>1732.0179200000014</v>
      </c>
      <c r="BK158" s="13" t="s">
        <v>800</v>
      </c>
      <c r="BL158" s="15">
        <v>280314</v>
      </c>
    </row>
    <row r="159" spans="1:75" ht="15" x14ac:dyDescent="0.25">
      <c r="A159" t="s">
        <v>117</v>
      </c>
      <c r="B159">
        <v>1756.47237</v>
      </c>
      <c r="C159">
        <v>2090.66282</v>
      </c>
      <c r="D159">
        <v>2890.7877100000001</v>
      </c>
      <c r="E159">
        <v>830.70935999999995</v>
      </c>
      <c r="F159">
        <v>11620.164810000002</v>
      </c>
      <c r="I159">
        <v>3543.9892399999994</v>
      </c>
      <c r="J159">
        <v>6431.0374099999999</v>
      </c>
      <c r="N159">
        <v>1902.6601400000002</v>
      </c>
      <c r="O159">
        <v>2966.8512899999982</v>
      </c>
      <c r="P159">
        <v>2546.6551899999999</v>
      </c>
      <c r="Q159">
        <v>3552.8872999999967</v>
      </c>
      <c r="R159">
        <v>5776.1524000000009</v>
      </c>
      <c r="T159">
        <v>2076.9775099999997</v>
      </c>
      <c r="U159">
        <v>1227.06</v>
      </c>
      <c r="V159">
        <f>[1]Sheet3!$C$6</f>
        <v>3389.9957400000003</v>
      </c>
      <c r="W159">
        <v>3686.9970099999996</v>
      </c>
      <c r="Y159">
        <f>[2]Sheet1!$C$9</f>
        <v>1583.2879499999995</v>
      </c>
      <c r="Z159">
        <f>[2]Sheet1!$C$10</f>
        <v>1965.896719999999</v>
      </c>
      <c r="AB159">
        <v>3545.100019999998</v>
      </c>
      <c r="AC159">
        <v>3948.8628899999999</v>
      </c>
      <c r="AD159">
        <v>4075.39444</v>
      </c>
      <c r="AF159" t="s">
        <v>117</v>
      </c>
      <c r="AG159">
        <v>5527.4821900000015</v>
      </c>
      <c r="AH159">
        <v>1765.9098899999997</v>
      </c>
      <c r="AI159">
        <v>5126.7565800000002</v>
      </c>
      <c r="AJ159">
        <v>10676.901609999999</v>
      </c>
      <c r="AK159">
        <v>6964.2247400000033</v>
      </c>
      <c r="AL159">
        <v>7705.2747799999997</v>
      </c>
      <c r="AM159">
        <v>5390.7181800000017</v>
      </c>
      <c r="AN159">
        <v>9281.7662700000037</v>
      </c>
      <c r="AO159">
        <v>3601.5940999999998</v>
      </c>
      <c r="AP159">
        <v>3283.5734399999988</v>
      </c>
      <c r="AQ159">
        <v>1715.42</v>
      </c>
      <c r="AR159">
        <v>3563.8702799999987</v>
      </c>
      <c r="AS159">
        <v>6916.8003399999998</v>
      </c>
      <c r="AT159">
        <v>5681.5106499999965</v>
      </c>
      <c r="AU159">
        <v>8187.5953400000008</v>
      </c>
      <c r="BK159" s="13" t="s">
        <v>784</v>
      </c>
      <c r="BL159" s="15">
        <v>82145</v>
      </c>
    </row>
    <row r="160" spans="1:75" ht="15" x14ac:dyDescent="0.25">
      <c r="A160" t="s">
        <v>119</v>
      </c>
      <c r="B160">
        <v>89.546899999999823</v>
      </c>
      <c r="C160">
        <v>70.05</v>
      </c>
      <c r="D160">
        <v>112.69</v>
      </c>
      <c r="E160">
        <v>99.241650000000277</v>
      </c>
      <c r="F160">
        <v>948.93918999999005</v>
      </c>
      <c r="I160">
        <f>SUM(L168:Z168)</f>
        <v>160.20875000000001</v>
      </c>
      <c r="J160">
        <v>157.15542000000005</v>
      </c>
      <c r="N160">
        <v>77.473389999999995</v>
      </c>
      <c r="O160">
        <v>88.100000000000009</v>
      </c>
      <c r="P160">
        <v>61.838000000000001</v>
      </c>
      <c r="Q160">
        <v>128.36861000000002</v>
      </c>
      <c r="R160">
        <v>176.46007999999998</v>
      </c>
      <c r="T160">
        <v>79.177459999999996</v>
      </c>
      <c r="U160">
        <v>60</v>
      </c>
      <c r="V160">
        <f>SUM([1]Sheet3!$D$6:$F$6)</f>
        <v>93.81465</v>
      </c>
      <c r="W160">
        <f>[1]Sheet3!$D$7+[1]Sheet3!$E$7+[1]Sheet3!$F$7+[1]Sheet3!$G$7</f>
        <v>51.239229999999999</v>
      </c>
      <c r="Y160">
        <f>SUM([2]Sheet1!$D$9:$G$9)</f>
        <v>0.88300000000000001</v>
      </c>
      <c r="Z160">
        <f>[2]Sheet1!$F$10</f>
        <v>7.6180000000000003</v>
      </c>
      <c r="AB160">
        <v>106.00144</v>
      </c>
      <c r="AC160">
        <f>[3]Sheet1!$E$13+[3]Sheet1!$F$13+[3]Sheet1!$G$13</f>
        <v>82.20911000000001</v>
      </c>
      <c r="AD160">
        <v>95.301170000000013</v>
      </c>
      <c r="AF160" t="s">
        <v>119</v>
      </c>
      <c r="AG160">
        <f>[4]Sheet1!$D$8+[4]Sheet1!$E$8+[4]Sheet1!$F$8+[4]Sheet1!$G$8</f>
        <v>23.733280000000001</v>
      </c>
      <c r="AH160">
        <v>41.971430000000005</v>
      </c>
      <c r="AI160">
        <v>3.0560000000000004E-2</v>
      </c>
      <c r="AJ160">
        <v>91.803719999999984</v>
      </c>
      <c r="AK160">
        <v>58.411079999999998</v>
      </c>
      <c r="AL160">
        <v>37.917750000000005</v>
      </c>
      <c r="AM160">
        <v>30.743480000000002</v>
      </c>
      <c r="AN160">
        <v>7.30375</v>
      </c>
      <c r="AO160">
        <v>11.911000000000001</v>
      </c>
      <c r="AP160">
        <v>2.6268900000000004</v>
      </c>
      <c r="AQ160">
        <v>2.0299999999999998</v>
      </c>
      <c r="AR160">
        <v>12.057410000000001</v>
      </c>
      <c r="AS160">
        <v>11.801819999999999</v>
      </c>
      <c r="AT160">
        <v>4.2622899999999992</v>
      </c>
      <c r="AU160">
        <v>12.706099999999999</v>
      </c>
      <c r="BK160" s="13" t="s">
        <v>61</v>
      </c>
      <c r="BL160" s="15">
        <v>61192</v>
      </c>
    </row>
    <row r="161" spans="9:64" ht="15" x14ac:dyDescent="0.25">
      <c r="V161">
        <f>SUM(V158:V160)</f>
        <v>5714.1745599999977</v>
      </c>
      <c r="W161">
        <f>SUM(W158:W160)</f>
        <v>6660.9465700000001</v>
      </c>
      <c r="X161">
        <f>SUM(X158:X160)</f>
        <v>0</v>
      </c>
      <c r="Y161">
        <f>SUM(Y158:Y160)</f>
        <v>2115.0804899999994</v>
      </c>
      <c r="Z161">
        <f>SUM(Z158:Z160)</f>
        <v>2625.4887299999996</v>
      </c>
      <c r="AB161">
        <f>SUM(AB158:AB160)</f>
        <v>5213.0978099999984</v>
      </c>
      <c r="BK161" s="13" t="s">
        <v>815</v>
      </c>
      <c r="BL161" s="15">
        <v>19136</v>
      </c>
    </row>
    <row r="162" spans="9:64" ht="15" x14ac:dyDescent="0.25">
      <c r="BK162" s="13" t="s">
        <v>785</v>
      </c>
      <c r="BL162" s="15">
        <v>174394</v>
      </c>
    </row>
    <row r="165" spans="9:64" x14ac:dyDescent="0.2">
      <c r="I165" s="80" t="s">
        <v>281</v>
      </c>
      <c r="J165" s="80"/>
      <c r="K165" s="80"/>
      <c r="L165" s="80"/>
      <c r="M165" s="80"/>
      <c r="N165" s="80"/>
      <c r="O165" s="80"/>
      <c r="P165" s="80"/>
      <c r="Q165" s="80"/>
      <c r="R165" s="80"/>
      <c r="S165" s="80"/>
      <c r="T165" s="80"/>
      <c r="U165" s="80"/>
      <c r="V165" s="80"/>
      <c r="W165" s="80"/>
      <c r="X165" s="80"/>
      <c r="Y165" s="80"/>
      <c r="Z165" s="80"/>
      <c r="AA165" s="80"/>
    </row>
    <row r="166" spans="9:64" x14ac:dyDescent="0.2">
      <c r="AA166" t="s">
        <v>282</v>
      </c>
    </row>
    <row r="167" spans="9:64" x14ac:dyDescent="0.2">
      <c r="I167" t="s">
        <v>283</v>
      </c>
      <c r="J167" t="s">
        <v>284</v>
      </c>
      <c r="K167" t="s">
        <v>285</v>
      </c>
      <c r="L167" t="s">
        <v>286</v>
      </c>
      <c r="M167" t="s">
        <v>287</v>
      </c>
      <c r="N167" t="s">
        <v>288</v>
      </c>
      <c r="O167" t="s">
        <v>289</v>
      </c>
      <c r="P167" t="s">
        <v>290</v>
      </c>
      <c r="Q167" t="s">
        <v>291</v>
      </c>
      <c r="R167" t="s">
        <v>292</v>
      </c>
      <c r="S167" t="s">
        <v>293</v>
      </c>
      <c r="T167" t="s">
        <v>294</v>
      </c>
      <c r="U167" t="s">
        <v>295</v>
      </c>
      <c r="V167" t="s">
        <v>296</v>
      </c>
      <c r="Z167" t="s">
        <v>297</v>
      </c>
      <c r="AA167" t="s">
        <v>298</v>
      </c>
    </row>
    <row r="168" spans="9:64" x14ac:dyDescent="0.2">
      <c r="I168" t="s">
        <v>299</v>
      </c>
      <c r="J168">
        <v>2802.8484600000011</v>
      </c>
      <c r="K168">
        <v>3543.9892399999994</v>
      </c>
      <c r="L168">
        <v>21.5778</v>
      </c>
      <c r="M168">
        <v>0</v>
      </c>
      <c r="N168">
        <v>0</v>
      </c>
      <c r="O168">
        <v>0</v>
      </c>
      <c r="P168">
        <v>0.5</v>
      </c>
      <c r="Q168">
        <v>0</v>
      </c>
      <c r="R168">
        <v>0</v>
      </c>
      <c r="S168">
        <v>0</v>
      </c>
      <c r="T168">
        <v>138.13095000000001</v>
      </c>
      <c r="U168">
        <v>0</v>
      </c>
      <c r="V168">
        <v>0</v>
      </c>
      <c r="Z168">
        <v>0</v>
      </c>
      <c r="AA168">
        <f>SUM(J168:Z168)</f>
        <v>6507.0464499999998</v>
      </c>
    </row>
    <row r="169" spans="9:64" x14ac:dyDescent="0.2">
      <c r="I169" t="s">
        <v>300</v>
      </c>
      <c r="J169">
        <v>2688.5860300000008</v>
      </c>
      <c r="K169">
        <v>5835.9464000000016</v>
      </c>
      <c r="L169">
        <v>10.3226</v>
      </c>
      <c r="O169">
        <v>0</v>
      </c>
      <c r="P169">
        <v>0</v>
      </c>
      <c r="Q169">
        <v>0</v>
      </c>
      <c r="R169">
        <v>0</v>
      </c>
      <c r="S169">
        <v>0</v>
      </c>
      <c r="T169">
        <v>34.761150000000001</v>
      </c>
      <c r="U169">
        <v>0</v>
      </c>
      <c r="V169">
        <v>0</v>
      </c>
      <c r="Z169">
        <v>0</v>
      </c>
      <c r="AA169">
        <f>SUM(J169:Z169)</f>
        <v>8569.6161800000027</v>
      </c>
    </row>
    <row r="177" spans="1:26" x14ac:dyDescent="0.2">
      <c r="A177" t="s">
        <v>122</v>
      </c>
    </row>
    <row r="178" spans="1:26" x14ac:dyDescent="0.2">
      <c r="B178">
        <v>42736</v>
      </c>
      <c r="C178" t="s">
        <v>1</v>
      </c>
      <c r="D178" t="s">
        <v>2</v>
      </c>
      <c r="E178" t="s">
        <v>3</v>
      </c>
      <c r="F178" t="s">
        <v>4</v>
      </c>
      <c r="G178" t="s">
        <v>5</v>
      </c>
      <c r="H178" t="s">
        <v>6</v>
      </c>
      <c r="I178" t="s">
        <v>7</v>
      </c>
      <c r="J178" t="s">
        <v>8</v>
      </c>
      <c r="K178" t="s">
        <v>9</v>
      </c>
      <c r="L178" t="s">
        <v>10</v>
      </c>
      <c r="M178" t="s">
        <v>11</v>
      </c>
      <c r="N178">
        <v>43118</v>
      </c>
      <c r="O178" t="s">
        <v>1</v>
      </c>
    </row>
    <row r="179" spans="1:26" x14ac:dyDescent="0.2">
      <c r="A179">
        <v>2017</v>
      </c>
      <c r="B179">
        <v>125336</v>
      </c>
      <c r="C179">
        <v>121052</v>
      </c>
      <c r="D179">
        <v>112665</v>
      </c>
      <c r="E179">
        <v>119774</v>
      </c>
      <c r="F179">
        <v>93491</v>
      </c>
      <c r="G179">
        <v>85222</v>
      </c>
      <c r="H179">
        <v>113175</v>
      </c>
      <c r="I179">
        <v>121310</v>
      </c>
      <c r="J179">
        <v>105984</v>
      </c>
      <c r="K179">
        <v>127986</v>
      </c>
      <c r="L179">
        <v>120506</v>
      </c>
      <c r="M179">
        <v>143041</v>
      </c>
      <c r="N179" t="e">
        <f>#REF!</f>
        <v>#REF!</v>
      </c>
      <c r="O179" t="e">
        <f>#REF!</f>
        <v>#REF!</v>
      </c>
    </row>
    <row r="180" spans="1:26" x14ac:dyDescent="0.2">
      <c r="A180">
        <v>2016</v>
      </c>
      <c r="B180">
        <v>108396</v>
      </c>
      <c r="C180">
        <v>120639</v>
      </c>
      <c r="D180">
        <v>115131</v>
      </c>
      <c r="E180">
        <v>103493</v>
      </c>
      <c r="F180">
        <v>93228</v>
      </c>
      <c r="G180">
        <v>79034</v>
      </c>
      <c r="H180">
        <v>110432</v>
      </c>
      <c r="I180">
        <v>112282</v>
      </c>
      <c r="J180">
        <v>101909</v>
      </c>
      <c r="K180">
        <v>117489</v>
      </c>
      <c r="L180">
        <v>104572</v>
      </c>
      <c r="M180">
        <v>119530</v>
      </c>
    </row>
    <row r="181" spans="1:26" x14ac:dyDescent="0.2">
      <c r="A181" t="s">
        <v>121</v>
      </c>
      <c r="B181">
        <f t="shared" ref="B181:M181" si="2">((B179/B180)-1)*100</f>
        <v>15.627882947710248</v>
      </c>
      <c r="C181">
        <f t="shared" si="2"/>
        <v>0.3423436865358731</v>
      </c>
      <c r="D181">
        <f t="shared" si="2"/>
        <v>-2.1419079135940766</v>
      </c>
      <c r="E181">
        <f t="shared" si="2"/>
        <v>15.731498748707651</v>
      </c>
      <c r="F181">
        <f t="shared" si="2"/>
        <v>0.28210408890032568</v>
      </c>
      <c r="G181">
        <f t="shared" si="2"/>
        <v>7.8295417162233871</v>
      </c>
      <c r="H181">
        <f t="shared" si="2"/>
        <v>2.4838814836279255</v>
      </c>
      <c r="I181">
        <f t="shared" si="2"/>
        <v>8.0404695320710253</v>
      </c>
      <c r="J181">
        <f t="shared" si="2"/>
        <v>3.99866547606198</v>
      </c>
      <c r="K181">
        <f t="shared" si="2"/>
        <v>8.9344534381942111</v>
      </c>
      <c r="L181">
        <f t="shared" si="2"/>
        <v>15.237348429790011</v>
      </c>
      <c r="M181">
        <f t="shared" si="2"/>
        <v>19.669539027859106</v>
      </c>
    </row>
    <row r="182" spans="1:26" x14ac:dyDescent="0.2">
      <c r="A182" t="s">
        <v>204</v>
      </c>
    </row>
    <row r="183" spans="1:26" x14ac:dyDescent="0.2">
      <c r="B183">
        <v>42856</v>
      </c>
      <c r="C183">
        <v>43268</v>
      </c>
      <c r="D183">
        <v>42917</v>
      </c>
      <c r="E183" t="s">
        <v>8</v>
      </c>
      <c r="F183" t="s">
        <v>10</v>
      </c>
      <c r="G183" t="s">
        <v>11</v>
      </c>
      <c r="H183" t="s">
        <v>278</v>
      </c>
      <c r="I183" t="s">
        <v>2</v>
      </c>
      <c r="J183" t="s">
        <v>3</v>
      </c>
      <c r="K183" t="s">
        <v>4</v>
      </c>
      <c r="L183" t="s">
        <v>5</v>
      </c>
      <c r="M183" t="s">
        <v>6</v>
      </c>
      <c r="N183" t="s">
        <v>7</v>
      </c>
      <c r="O183" t="s">
        <v>8</v>
      </c>
      <c r="P183" t="s">
        <v>9</v>
      </c>
      <c r="Q183" t="s">
        <v>10</v>
      </c>
      <c r="R183" t="s">
        <v>11</v>
      </c>
      <c r="S183" t="s">
        <v>277</v>
      </c>
      <c r="T183" t="s">
        <v>1</v>
      </c>
      <c r="U183" t="s">
        <v>2</v>
      </c>
      <c r="V183" t="s">
        <v>3</v>
      </c>
      <c r="W183" t="s">
        <v>4</v>
      </c>
      <c r="X183" t="s">
        <v>38</v>
      </c>
      <c r="Y183" t="s">
        <v>6</v>
      </c>
      <c r="Z183" t="s">
        <v>7</v>
      </c>
    </row>
    <row r="184" spans="1:26" x14ac:dyDescent="0.2">
      <c r="A184" t="s">
        <v>122</v>
      </c>
      <c r="B184">
        <v>93491</v>
      </c>
      <c r="C184">
        <v>85222</v>
      </c>
      <c r="D184">
        <v>113175</v>
      </c>
      <c r="E184">
        <v>105984</v>
      </c>
      <c r="F184">
        <v>120506</v>
      </c>
      <c r="G184">
        <v>143041</v>
      </c>
      <c r="H184">
        <v>142351</v>
      </c>
      <c r="I184">
        <v>133466</v>
      </c>
      <c r="J184">
        <v>119713</v>
      </c>
      <c r="K184">
        <v>92913</v>
      </c>
      <c r="L184">
        <v>93786</v>
      </c>
      <c r="M184">
        <v>122332</v>
      </c>
      <c r="N184">
        <v>123992</v>
      </c>
      <c r="O184">
        <v>107620</v>
      </c>
      <c r="P184">
        <v>127393</v>
      </c>
      <c r="Q184">
        <v>125604</v>
      </c>
      <c r="R184">
        <v>150818</v>
      </c>
      <c r="S184">
        <v>151552</v>
      </c>
      <c r="T184">
        <v>168583</v>
      </c>
      <c r="U184">
        <v>162843</v>
      </c>
      <c r="V184">
        <v>163114</v>
      </c>
      <c r="W184">
        <v>103022</v>
      </c>
      <c r="X184">
        <v>113475</v>
      </c>
      <c r="Y184">
        <v>132144</v>
      </c>
      <c r="Z184">
        <v>139338</v>
      </c>
    </row>
    <row r="185" spans="1:26" x14ac:dyDescent="0.2">
      <c r="A185" t="s">
        <v>205</v>
      </c>
      <c r="B185">
        <v>601496.36821079196</v>
      </c>
      <c r="C185">
        <v>480889.64024626103</v>
      </c>
      <c r="D185">
        <v>688020.73461813305</v>
      </c>
      <c r="E185">
        <v>604175.35293706704</v>
      </c>
      <c r="F185">
        <v>750052.33152232494</v>
      </c>
      <c r="G185">
        <v>863087.92721037404</v>
      </c>
      <c r="H185">
        <v>941497</v>
      </c>
      <c r="I185">
        <v>873729</v>
      </c>
      <c r="J185">
        <v>796840</v>
      </c>
      <c r="K185">
        <v>641544</v>
      </c>
      <c r="L185">
        <v>544550</v>
      </c>
      <c r="M185">
        <v>743514</v>
      </c>
      <c r="N185">
        <v>822923</v>
      </c>
      <c r="O185">
        <v>648411</v>
      </c>
      <c r="P185">
        <v>820687</v>
      </c>
      <c r="Q185">
        <v>809164</v>
      </c>
      <c r="R185">
        <v>909237</v>
      </c>
      <c r="S185">
        <v>998487</v>
      </c>
      <c r="T185">
        <v>1019914</v>
      </c>
      <c r="U185">
        <v>1007211</v>
      </c>
      <c r="V185">
        <v>981864</v>
      </c>
      <c r="W185">
        <v>718052</v>
      </c>
      <c r="X185">
        <v>714661</v>
      </c>
      <c r="Y185">
        <v>776771</v>
      </c>
      <c r="Z185">
        <v>867716</v>
      </c>
    </row>
    <row r="186" spans="1:26" x14ac:dyDescent="0.2">
      <c r="C186">
        <v>43117</v>
      </c>
      <c r="D186" t="s">
        <v>1</v>
      </c>
      <c r="E186" t="s">
        <v>2</v>
      </c>
      <c r="F186" t="s">
        <v>3</v>
      </c>
      <c r="G186" t="s">
        <v>4</v>
      </c>
      <c r="H186" t="s">
        <v>5</v>
      </c>
      <c r="I186" t="s">
        <v>6</v>
      </c>
      <c r="J186" t="s">
        <v>7</v>
      </c>
      <c r="K186" t="s">
        <v>8</v>
      </c>
      <c r="L186" t="s">
        <v>9</v>
      </c>
      <c r="M186" t="s">
        <v>10</v>
      </c>
      <c r="N186" t="s">
        <v>11</v>
      </c>
    </row>
    <row r="187" spans="1:26" x14ac:dyDescent="0.2">
      <c r="A187" t="s">
        <v>166</v>
      </c>
      <c r="C187">
        <v>40.200000000000003</v>
      </c>
      <c r="D187">
        <v>40.700000000000003</v>
      </c>
      <c r="E187">
        <v>111.9</v>
      </c>
      <c r="F187">
        <v>66.8</v>
      </c>
      <c r="G187">
        <v>440</v>
      </c>
      <c r="H187">
        <v>35.799999999999997</v>
      </c>
      <c r="I187">
        <v>109.2</v>
      </c>
      <c r="J187">
        <v>130.9</v>
      </c>
      <c r="K187">
        <v>172.8</v>
      </c>
      <c r="L187">
        <v>135.4</v>
      </c>
      <c r="M187">
        <v>237.2</v>
      </c>
      <c r="N187">
        <v>143.5</v>
      </c>
    </row>
    <row r="188" spans="1:26" x14ac:dyDescent="0.2">
      <c r="A188" t="s">
        <v>167</v>
      </c>
      <c r="C188">
        <v>102.7</v>
      </c>
      <c r="D188">
        <v>18</v>
      </c>
      <c r="E188">
        <v>196.2</v>
      </c>
      <c r="F188">
        <v>0</v>
      </c>
      <c r="G188">
        <v>519.4</v>
      </c>
      <c r="H188">
        <v>246.1</v>
      </c>
      <c r="I188">
        <v>152.4</v>
      </c>
      <c r="J188">
        <v>242.4</v>
      </c>
      <c r="K188">
        <v>234.9</v>
      </c>
      <c r="L188">
        <v>126</v>
      </c>
      <c r="M188">
        <v>65.400000000000006</v>
      </c>
      <c r="N188">
        <v>57.9</v>
      </c>
    </row>
    <row r="189" spans="1:26" x14ac:dyDescent="0.2">
      <c r="A189" t="s">
        <v>168</v>
      </c>
      <c r="C189">
        <v>101.9</v>
      </c>
      <c r="D189">
        <v>166.3</v>
      </c>
      <c r="E189">
        <v>7.9</v>
      </c>
      <c r="F189">
        <v>36.700000000000003</v>
      </c>
      <c r="G189">
        <v>222.5</v>
      </c>
      <c r="H189">
        <v>88.1</v>
      </c>
      <c r="I189">
        <v>369.4</v>
      </c>
      <c r="J189">
        <v>196.9</v>
      </c>
      <c r="K189">
        <v>293.10000000000002</v>
      </c>
      <c r="L189">
        <v>137.4</v>
      </c>
      <c r="M189">
        <v>339.1</v>
      </c>
      <c r="N189">
        <v>136.1</v>
      </c>
    </row>
    <row r="207" spans="41:43" x14ac:dyDescent="0.2">
      <c r="AO207" t="s">
        <v>284</v>
      </c>
      <c r="AP207" t="s">
        <v>285</v>
      </c>
      <c r="AQ207" t="s">
        <v>74</v>
      </c>
    </row>
    <row r="208" spans="41:43" x14ac:dyDescent="0.2">
      <c r="AO208">
        <v>586.67288000000008</v>
      </c>
      <c r="AP208">
        <v>9281.7662700000037</v>
      </c>
      <c r="AQ208">
        <v>7.30375</v>
      </c>
    </row>
    <row r="210" spans="1:68" x14ac:dyDescent="0.2">
      <c r="B210">
        <v>43117</v>
      </c>
      <c r="C210" t="s">
        <v>1</v>
      </c>
      <c r="D210" t="s">
        <v>2</v>
      </c>
      <c r="E210" t="s">
        <v>3</v>
      </c>
      <c r="F210" t="s">
        <v>4</v>
      </c>
      <c r="G210" t="s">
        <v>5</v>
      </c>
      <c r="H210" t="s">
        <v>6</v>
      </c>
      <c r="I210" t="s">
        <v>7</v>
      </c>
      <c r="J210" t="s">
        <v>8</v>
      </c>
      <c r="K210" t="s">
        <v>9</v>
      </c>
      <c r="L210" t="s">
        <v>10</v>
      </c>
      <c r="M210" t="s">
        <v>11</v>
      </c>
      <c r="Q210">
        <v>2012</v>
      </c>
      <c r="R210">
        <v>2064</v>
      </c>
      <c r="S210">
        <v>2121</v>
      </c>
      <c r="T210">
        <v>1979</v>
      </c>
      <c r="U210">
        <v>2149</v>
      </c>
    </row>
    <row r="211" spans="1:68" x14ac:dyDescent="0.2">
      <c r="A211" t="s">
        <v>169</v>
      </c>
      <c r="B211">
        <v>269.60000000000002</v>
      </c>
      <c r="C211">
        <v>248.7</v>
      </c>
      <c r="D211">
        <v>261.5</v>
      </c>
      <c r="E211">
        <v>276.5</v>
      </c>
      <c r="F211">
        <v>207.8</v>
      </c>
      <c r="G211">
        <v>257</v>
      </c>
      <c r="H211">
        <v>268.7</v>
      </c>
      <c r="I211">
        <v>267</v>
      </c>
      <c r="J211">
        <v>217</v>
      </c>
      <c r="K211">
        <v>281.89999999999998</v>
      </c>
      <c r="L211">
        <v>174.7</v>
      </c>
      <c r="M211">
        <v>242.5</v>
      </c>
      <c r="Q211">
        <v>102874</v>
      </c>
      <c r="R211">
        <v>96687</v>
      </c>
      <c r="S211">
        <v>99510</v>
      </c>
      <c r="T211">
        <v>101801</v>
      </c>
      <c r="U211">
        <v>104812</v>
      </c>
    </row>
    <row r="212" spans="1:68" x14ac:dyDescent="0.2">
      <c r="A212" t="s">
        <v>170</v>
      </c>
      <c r="B212">
        <v>269.5</v>
      </c>
      <c r="C212">
        <v>266.39999999999998</v>
      </c>
      <c r="D212">
        <v>249</v>
      </c>
      <c r="E212">
        <v>273.2</v>
      </c>
      <c r="F212">
        <v>184.2</v>
      </c>
      <c r="G212">
        <v>156.9</v>
      </c>
      <c r="H212">
        <v>233.9</v>
      </c>
      <c r="I212">
        <v>193</v>
      </c>
      <c r="J212">
        <v>211.7</v>
      </c>
      <c r="K212">
        <v>245.8</v>
      </c>
      <c r="L212">
        <v>199</v>
      </c>
      <c r="M212">
        <v>253.9</v>
      </c>
      <c r="Q212">
        <v>2012</v>
      </c>
      <c r="R212">
        <v>2064</v>
      </c>
      <c r="S212">
        <v>2121</v>
      </c>
      <c r="T212">
        <v>1979</v>
      </c>
      <c r="U212">
        <v>2149</v>
      </c>
    </row>
    <row r="213" spans="1:68" x14ac:dyDescent="0.2">
      <c r="A213" t="s">
        <v>171</v>
      </c>
      <c r="B213">
        <v>258.39999999999998</v>
      </c>
      <c r="C213">
        <v>262.39999999999998</v>
      </c>
      <c r="D213">
        <v>287.3</v>
      </c>
      <c r="E213">
        <v>281.89999999999998</v>
      </c>
      <c r="F213">
        <v>220.7</v>
      </c>
      <c r="G213">
        <v>302.5</v>
      </c>
      <c r="H213">
        <v>192.8</v>
      </c>
      <c r="I213">
        <v>230.4</v>
      </c>
      <c r="J213">
        <v>141.6</v>
      </c>
      <c r="K213">
        <v>269.60000000000002</v>
      </c>
      <c r="L213">
        <v>176.4</v>
      </c>
      <c r="M213">
        <v>226.1</v>
      </c>
      <c r="Q213">
        <v>102874</v>
      </c>
      <c r="R213">
        <v>96687</v>
      </c>
      <c r="S213">
        <v>99510</v>
      </c>
      <c r="T213">
        <v>101801</v>
      </c>
      <c r="U213">
        <v>104812</v>
      </c>
    </row>
    <row r="217" spans="1:68" x14ac:dyDescent="0.2">
      <c r="B217">
        <v>42948</v>
      </c>
      <c r="C217" t="s">
        <v>8</v>
      </c>
      <c r="D217" t="s">
        <v>9</v>
      </c>
      <c r="E217" t="s">
        <v>10</v>
      </c>
      <c r="F217" t="s">
        <v>11</v>
      </c>
      <c r="G217">
        <v>43101</v>
      </c>
      <c r="H217" t="s">
        <v>1</v>
      </c>
      <c r="I217" t="s">
        <v>2</v>
      </c>
      <c r="J217">
        <v>43573</v>
      </c>
      <c r="K217" t="s">
        <v>6</v>
      </c>
      <c r="L217" t="s">
        <v>7</v>
      </c>
      <c r="M217" t="s">
        <v>10</v>
      </c>
      <c r="N217" t="s">
        <v>11</v>
      </c>
      <c r="O217">
        <v>43466</v>
      </c>
      <c r="P217" t="s">
        <v>1</v>
      </c>
      <c r="Q217" t="s">
        <v>2</v>
      </c>
      <c r="R217" t="s">
        <v>3</v>
      </c>
      <c r="S217" t="s">
        <v>4</v>
      </c>
      <c r="T217" t="s">
        <v>5</v>
      </c>
      <c r="U217" t="s">
        <v>6</v>
      </c>
      <c r="V217" t="s">
        <v>7</v>
      </c>
      <c r="W217" t="s">
        <v>8</v>
      </c>
      <c r="X217" t="s">
        <v>9</v>
      </c>
      <c r="Y217" t="s">
        <v>10</v>
      </c>
      <c r="Z217" t="s">
        <v>11</v>
      </c>
      <c r="AA217">
        <v>43831</v>
      </c>
      <c r="AB217">
        <v>43862</v>
      </c>
      <c r="AC217">
        <v>43891</v>
      </c>
      <c r="AD217">
        <v>43922</v>
      </c>
      <c r="AE217" t="s">
        <v>4</v>
      </c>
      <c r="AF217" t="s">
        <v>38</v>
      </c>
      <c r="AG217" t="s">
        <v>50</v>
      </c>
      <c r="AH217" t="s">
        <v>7</v>
      </c>
      <c r="AI217" t="s">
        <v>272</v>
      </c>
      <c r="AJ217" t="s">
        <v>9</v>
      </c>
      <c r="AK217" t="s">
        <v>10</v>
      </c>
      <c r="AL217" t="s">
        <v>11</v>
      </c>
      <c r="AM217">
        <v>44217</v>
      </c>
      <c r="AN217" t="s">
        <v>1</v>
      </c>
      <c r="AO217" t="s">
        <v>2</v>
      </c>
      <c r="AP217" t="s">
        <v>3</v>
      </c>
      <c r="AQ217" t="s">
        <v>4</v>
      </c>
      <c r="AR217" t="s">
        <v>38</v>
      </c>
      <c r="AS217" t="s">
        <v>6</v>
      </c>
      <c r="AT217" t="s">
        <v>7</v>
      </c>
      <c r="AU217" t="s">
        <v>8</v>
      </c>
      <c r="AV217" t="s">
        <v>9</v>
      </c>
      <c r="AW217" s="3">
        <v>44501</v>
      </c>
      <c r="AX217" t="s">
        <v>11</v>
      </c>
      <c r="AY217" s="4">
        <v>44562</v>
      </c>
      <c r="AZ217" t="s">
        <v>1</v>
      </c>
      <c r="BA217" t="s">
        <v>2</v>
      </c>
      <c r="BB217" t="s">
        <v>3</v>
      </c>
      <c r="BC217" t="s">
        <v>4</v>
      </c>
      <c r="BD217" t="s">
        <v>5</v>
      </c>
      <c r="BE217" t="s">
        <v>6</v>
      </c>
      <c r="BF217" t="s">
        <v>7</v>
      </c>
      <c r="BG217" t="s">
        <v>8</v>
      </c>
      <c r="BH217" t="s">
        <v>9</v>
      </c>
      <c r="BI217" t="s">
        <v>10</v>
      </c>
      <c r="BJ217" t="s">
        <v>11</v>
      </c>
      <c r="BK217" s="3">
        <v>44927</v>
      </c>
      <c r="BL217" t="s">
        <v>1</v>
      </c>
      <c r="BM217" t="s">
        <v>2</v>
      </c>
      <c r="BN217" t="s">
        <v>3</v>
      </c>
      <c r="BO217" t="s">
        <v>4</v>
      </c>
      <c r="BP217" t="s">
        <v>5</v>
      </c>
    </row>
    <row r="218" spans="1:68" x14ac:dyDescent="0.2">
      <c r="A218" t="s">
        <v>172</v>
      </c>
      <c r="B218">
        <v>704.38905278000004</v>
      </c>
      <c r="C218">
        <v>685.1021533200003</v>
      </c>
      <c r="D218">
        <v>690.50075377999997</v>
      </c>
      <c r="E218">
        <v>687.3386269099999</v>
      </c>
      <c r="F218">
        <v>599.05737697999984</v>
      </c>
      <c r="G218">
        <v>332.75219937999987</v>
      </c>
      <c r="H218">
        <v>338.93461883999993</v>
      </c>
      <c r="I218">
        <v>344.62694240999986</v>
      </c>
      <c r="J218">
        <v>348.30969249000003</v>
      </c>
      <c r="K218">
        <v>361.01687664000025</v>
      </c>
      <c r="L218">
        <v>360.41033781000033</v>
      </c>
      <c r="M218">
        <v>768.6255825799999</v>
      </c>
      <c r="N218">
        <v>752.01638439999954</v>
      </c>
      <c r="O218">
        <v>355.0263911300006</v>
      </c>
      <c r="P218">
        <v>376.28444834000004</v>
      </c>
      <c r="Q218">
        <v>370.8916948399999</v>
      </c>
      <c r="R218">
        <v>370.45797119999992</v>
      </c>
      <c r="S218">
        <v>392.46971442999995</v>
      </c>
      <c r="T218">
        <v>404.03051887999999</v>
      </c>
      <c r="U218">
        <v>391.43961610000036</v>
      </c>
      <c r="V218">
        <v>395.6466685599998</v>
      </c>
      <c r="W218">
        <v>397.21872870999994</v>
      </c>
      <c r="X218">
        <v>398.39530801999996</v>
      </c>
      <c r="Y218">
        <v>407.2339410900002</v>
      </c>
      <c r="Z218">
        <v>381.71440536000046</v>
      </c>
      <c r="AA218">
        <v>375.61158410000019</v>
      </c>
      <c r="AB218">
        <v>380.30104945999994</v>
      </c>
      <c r="AC218">
        <v>366.07111869999994</v>
      </c>
      <c r="AD218">
        <v>358.40866296000019</v>
      </c>
      <c r="AE218">
        <v>353.38912189999996</v>
      </c>
      <c r="AF218">
        <v>372.33026025999999</v>
      </c>
      <c r="AG218">
        <v>357.33126450999998</v>
      </c>
      <c r="AH218">
        <v>374.44825395000015</v>
      </c>
      <c r="AI218">
        <v>368.03205115000003</v>
      </c>
      <c r="AJ218">
        <v>801.02071799999999</v>
      </c>
      <c r="AK218">
        <v>815.52151300000003</v>
      </c>
      <c r="AL218">
        <v>805.68985599999996</v>
      </c>
      <c r="AM218">
        <v>372.15725433999978</v>
      </c>
      <c r="AN218">
        <v>381.30970621000006</v>
      </c>
      <c r="AO218">
        <v>380.33019245000014</v>
      </c>
      <c r="AP218">
        <v>394.46152181999969</v>
      </c>
      <c r="AQ218">
        <v>401.82806707000009</v>
      </c>
      <c r="AR218">
        <v>389.07450384999953</v>
      </c>
      <c r="AS218">
        <v>364.11795949000003</v>
      </c>
      <c r="AT218">
        <v>409.61390145999974</v>
      </c>
      <c r="AU218">
        <v>388.90594425999996</v>
      </c>
      <c r="AV218">
        <v>392.42711079999975</v>
      </c>
      <c r="AW218">
        <v>396.2</v>
      </c>
      <c r="AX218">
        <v>393.2</v>
      </c>
      <c r="AY218" s="38">
        <v>363.92539120999993</v>
      </c>
      <c r="AZ218" s="38">
        <v>409.01326788999978</v>
      </c>
      <c r="BA218" s="38">
        <v>393.91644011000017</v>
      </c>
      <c r="BB218" s="38">
        <v>406.94170952000002</v>
      </c>
      <c r="BC218" s="38">
        <v>427.52199248999983</v>
      </c>
      <c r="BD218" s="38">
        <v>415.35134562000025</v>
      </c>
      <c r="BE218" s="38">
        <v>410.36387768999981</v>
      </c>
      <c r="BF218" s="38">
        <v>412.46689977000028</v>
      </c>
      <c r="BG218" s="38">
        <v>418.94525765999975</v>
      </c>
      <c r="BH218" s="38">
        <v>426.54030499999988</v>
      </c>
      <c r="BI218" s="38">
        <v>421.47759860999992</v>
      </c>
      <c r="BJ218" s="38">
        <v>420.08485138999953</v>
      </c>
      <c r="BK218" s="38">
        <v>422.65341761999952</v>
      </c>
      <c r="BL218" s="38">
        <v>425.04933660000046</v>
      </c>
      <c r="BM218" s="58">
        <v>426.72289388000024</v>
      </c>
      <c r="BN218" s="58">
        <v>444.6112112999997</v>
      </c>
      <c r="BO218">
        <v>447.77529005999958</v>
      </c>
      <c r="BP218">
        <v>436.22830541000036</v>
      </c>
    </row>
    <row r="219" spans="1:68" x14ac:dyDescent="0.2">
      <c r="A219" t="s">
        <v>173</v>
      </c>
      <c r="B219">
        <v>247.47412207000002</v>
      </c>
      <c r="C219">
        <v>228.88710601</v>
      </c>
      <c r="D219">
        <v>235.25521457000008</v>
      </c>
      <c r="E219">
        <v>234.30785112999996</v>
      </c>
      <c r="F219">
        <v>180.66467189999995</v>
      </c>
      <c r="G219">
        <v>258.54586620999999</v>
      </c>
      <c r="H219">
        <v>248.35342936999999</v>
      </c>
      <c r="I219">
        <v>290.71299409999995</v>
      </c>
      <c r="J219">
        <v>266.16733943999992</v>
      </c>
      <c r="K219">
        <v>293.59463281000001</v>
      </c>
      <c r="L219">
        <v>276.01850924999991</v>
      </c>
      <c r="M219">
        <v>276.35266177999995</v>
      </c>
      <c r="N219">
        <v>270.37692946999999</v>
      </c>
      <c r="O219">
        <v>289.95313494999999</v>
      </c>
      <c r="P219">
        <v>285.82264365999998</v>
      </c>
      <c r="Q219">
        <v>290.03886914000009</v>
      </c>
      <c r="R219">
        <v>402.56223569000002</v>
      </c>
      <c r="S219">
        <v>287.93460363999998</v>
      </c>
      <c r="T219">
        <v>305.27558509999994</v>
      </c>
      <c r="U219">
        <v>304.26662841000001</v>
      </c>
      <c r="V219">
        <v>291.11126789999992</v>
      </c>
      <c r="W219">
        <v>316.12563308000006</v>
      </c>
      <c r="X219">
        <v>303.13239083999991</v>
      </c>
      <c r="Y219">
        <v>293.82796086000013</v>
      </c>
      <c r="Z219">
        <v>281.39656562999994</v>
      </c>
      <c r="AA219">
        <v>328.02930731999999</v>
      </c>
      <c r="AB219">
        <v>291.80711120000001</v>
      </c>
      <c r="AC219">
        <v>324.80828532999993</v>
      </c>
      <c r="AD219">
        <v>411.97312042999999</v>
      </c>
      <c r="AE219">
        <v>283.92557174000001</v>
      </c>
      <c r="AF219">
        <v>316.57119962999991</v>
      </c>
      <c r="AG219">
        <v>295.37737360999995</v>
      </c>
      <c r="AH219">
        <v>304.58002469999997</v>
      </c>
      <c r="AI219">
        <v>371.63450739000007</v>
      </c>
      <c r="AJ219">
        <v>307.72949</v>
      </c>
      <c r="AK219">
        <v>305.531451</v>
      </c>
      <c r="AL219">
        <v>302.31113099999999</v>
      </c>
      <c r="AM219">
        <v>318.27882440000002</v>
      </c>
      <c r="AN219">
        <v>314.67589234000008</v>
      </c>
      <c r="AO219">
        <v>329.86570645</v>
      </c>
      <c r="AP219">
        <v>451.48446045000009</v>
      </c>
      <c r="AQ219">
        <v>306.14099026999997</v>
      </c>
      <c r="AR219">
        <v>318.43650452999998</v>
      </c>
      <c r="AS219">
        <v>293.40597246000004</v>
      </c>
      <c r="AT219">
        <v>318.2079498600001</v>
      </c>
      <c r="AU219">
        <v>314.18735425999995</v>
      </c>
      <c r="AV219">
        <v>320.93735440999995</v>
      </c>
      <c r="AW219">
        <v>319.8</v>
      </c>
      <c r="AX219">
        <v>392.3</v>
      </c>
      <c r="AY219" s="38">
        <v>346.37739216999995</v>
      </c>
      <c r="AZ219" s="38">
        <v>372.84522616000015</v>
      </c>
      <c r="BA219" s="38">
        <v>457.70505655000011</v>
      </c>
      <c r="BB219" s="38">
        <v>341.99867484000009</v>
      </c>
      <c r="BC219" s="38">
        <v>351.45632472000005</v>
      </c>
      <c r="BD219" s="38">
        <v>390.33811841000005</v>
      </c>
      <c r="BE219" s="38">
        <v>353.04266053000015</v>
      </c>
      <c r="BF219" s="38">
        <v>356.43926753999989</v>
      </c>
      <c r="BG219" s="38">
        <v>364.29165485999988</v>
      </c>
      <c r="BH219" s="38">
        <v>354.28435910999997</v>
      </c>
      <c r="BI219" s="38">
        <v>362.95098412000004</v>
      </c>
      <c r="BJ219" s="38">
        <v>362.44344976999997</v>
      </c>
      <c r="BK219" s="38">
        <v>362.31534182000007</v>
      </c>
      <c r="BL219" s="38">
        <v>366.39714779000008</v>
      </c>
      <c r="BM219" s="58">
        <v>489.29694273999991</v>
      </c>
      <c r="BN219" s="58">
        <v>372.24786329999984</v>
      </c>
      <c r="BO219">
        <v>380.90618195000019</v>
      </c>
      <c r="BP219">
        <v>383.35601401999998</v>
      </c>
    </row>
    <row r="220" spans="1:68" x14ac:dyDescent="0.2">
      <c r="A220" t="s">
        <v>174</v>
      </c>
      <c r="B220">
        <v>17.590858499999989</v>
      </c>
      <c r="C220">
        <v>18.546180149999994</v>
      </c>
      <c r="D220">
        <v>16.418748909999987</v>
      </c>
      <c r="E220">
        <v>17.263416600000003</v>
      </c>
      <c r="F220">
        <v>15.922301069999993</v>
      </c>
      <c r="G220">
        <v>17.087889319999999</v>
      </c>
      <c r="H220">
        <v>18.086511700000006</v>
      </c>
      <c r="I220">
        <v>17.925521440000001</v>
      </c>
      <c r="J220">
        <v>18.024268160000013</v>
      </c>
      <c r="K220">
        <v>18.258852980000004</v>
      </c>
      <c r="L220">
        <v>18.772959579999998</v>
      </c>
      <c r="M220">
        <v>19.09449381000001</v>
      </c>
      <c r="N220">
        <v>18.615238229999999</v>
      </c>
      <c r="O220">
        <v>18.216544170000006</v>
      </c>
      <c r="P220">
        <v>18.834882240000006</v>
      </c>
      <c r="Q220">
        <v>19.049806709999999</v>
      </c>
      <c r="R220">
        <v>19.168308969999984</v>
      </c>
      <c r="S220">
        <v>20.066374649999986</v>
      </c>
      <c r="T220">
        <v>19.52066463000002</v>
      </c>
      <c r="U220">
        <v>20.416242770000022</v>
      </c>
      <c r="V220">
        <v>19.780317290000006</v>
      </c>
      <c r="W220">
        <v>20.49995537000002</v>
      </c>
      <c r="X220">
        <v>20.185421650000009</v>
      </c>
      <c r="Y220">
        <v>20.418448950000002</v>
      </c>
      <c r="Z220">
        <v>20.444697839999989</v>
      </c>
      <c r="AA220">
        <v>18.687112629999991</v>
      </c>
      <c r="AB220">
        <v>18.936569030000001</v>
      </c>
      <c r="AC220">
        <v>18.753338649999986</v>
      </c>
      <c r="AD220">
        <v>18.648485920000009</v>
      </c>
      <c r="AE220">
        <v>18.744046269999998</v>
      </c>
      <c r="AF220">
        <v>19.15216022000001</v>
      </c>
      <c r="AG220">
        <v>18.767963420000008</v>
      </c>
      <c r="AH220">
        <v>19.176539839999982</v>
      </c>
      <c r="AI220">
        <v>19.252151220000016</v>
      </c>
      <c r="AJ220">
        <v>18.960663</v>
      </c>
      <c r="AK220">
        <v>19.71321</v>
      </c>
      <c r="AL220">
        <v>19.392818999999999</v>
      </c>
      <c r="AM220">
        <v>19.032685559999987</v>
      </c>
      <c r="AN220">
        <v>19.372384859999993</v>
      </c>
      <c r="AO220">
        <v>19.636147449999999</v>
      </c>
      <c r="AP220">
        <v>19.823661210000012</v>
      </c>
      <c r="AQ220">
        <v>19.487377609999992</v>
      </c>
      <c r="AR220">
        <v>19.757875249999987</v>
      </c>
      <c r="AS220">
        <v>19.856550930000012</v>
      </c>
      <c r="AT220">
        <v>19.425074769999981</v>
      </c>
      <c r="AU220">
        <v>19.684613000000009</v>
      </c>
      <c r="AV220">
        <v>19.837505760000035</v>
      </c>
      <c r="AW220">
        <v>19.945630999999999</v>
      </c>
      <c r="AX220">
        <v>19.973721999999999</v>
      </c>
      <c r="AY220" s="38">
        <v>7.0413497700000018</v>
      </c>
      <c r="AZ220" s="38">
        <v>22.369051530000025</v>
      </c>
      <c r="BA220" s="38">
        <v>30.901389839999855</v>
      </c>
      <c r="BB220" s="38">
        <v>20.447869080000036</v>
      </c>
      <c r="BC220" s="38">
        <v>21.904599620000006</v>
      </c>
      <c r="BD220" s="38">
        <v>22.361748730000034</v>
      </c>
      <c r="BE220" s="38">
        <v>22.018435459999996</v>
      </c>
      <c r="BF220" s="38">
        <v>21.592177069999988</v>
      </c>
      <c r="BG220" s="38">
        <v>22.443090409999854</v>
      </c>
      <c r="BH220" s="38">
        <v>22.31925873000003</v>
      </c>
      <c r="BI220" s="38">
        <v>22.251373500000021</v>
      </c>
      <c r="BJ220" s="38">
        <v>22.595484400000004</v>
      </c>
      <c r="BK220" s="38">
        <v>22.574119860000064</v>
      </c>
      <c r="BL220" s="38">
        <v>22.474398899999983</v>
      </c>
      <c r="BM220" s="58">
        <v>22.784363170000006</v>
      </c>
      <c r="BN220" s="58">
        <v>23.165836990000006</v>
      </c>
      <c r="BO220">
        <v>154.18926223000005</v>
      </c>
      <c r="BP220">
        <v>184.32301486</v>
      </c>
    </row>
    <row r="221" spans="1:68" x14ac:dyDescent="0.2">
      <c r="A221" t="s">
        <v>175</v>
      </c>
      <c r="B221">
        <v>104.09699429000001</v>
      </c>
      <c r="C221">
        <v>105.03345580000001</v>
      </c>
      <c r="D221">
        <v>103.72909758000002</v>
      </c>
      <c r="E221">
        <v>104.35369980000002</v>
      </c>
      <c r="F221">
        <v>103.65442857999999</v>
      </c>
      <c r="G221">
        <v>106.07280466</v>
      </c>
      <c r="H221">
        <v>110.18515278</v>
      </c>
      <c r="I221">
        <v>107.22602517</v>
      </c>
      <c r="J221">
        <v>106.59104978999999</v>
      </c>
      <c r="K221">
        <v>123.41889074999999</v>
      </c>
      <c r="L221">
        <v>126.27660223000001</v>
      </c>
      <c r="M221">
        <v>108.02696306</v>
      </c>
      <c r="N221">
        <v>104.30368412999999</v>
      </c>
      <c r="O221">
        <v>108.26648876</v>
      </c>
      <c r="P221">
        <v>114.5587551</v>
      </c>
      <c r="Q221">
        <v>104.95324534000001</v>
      </c>
      <c r="R221">
        <v>108.56050272</v>
      </c>
      <c r="S221">
        <v>106.43812583</v>
      </c>
      <c r="T221">
        <v>108.77278511999999</v>
      </c>
      <c r="U221">
        <v>107.13055884000001</v>
      </c>
      <c r="V221">
        <v>107.98425724999998</v>
      </c>
      <c r="W221">
        <v>109.31430590000001</v>
      </c>
      <c r="X221">
        <v>109.43482114</v>
      </c>
      <c r="Y221">
        <v>111.83503051999999</v>
      </c>
      <c r="Z221">
        <v>107.17528059999999</v>
      </c>
      <c r="AA221">
        <v>109.77097530999998</v>
      </c>
      <c r="AB221">
        <v>110.29726329999998</v>
      </c>
      <c r="AC221">
        <v>113.68089214999999</v>
      </c>
      <c r="AD221">
        <v>109.65929537999999</v>
      </c>
      <c r="AE221">
        <v>110.48530618999999</v>
      </c>
      <c r="AF221">
        <v>109.58431673</v>
      </c>
      <c r="AG221">
        <v>111.36671843000001</v>
      </c>
      <c r="AH221">
        <v>111.07176787</v>
      </c>
      <c r="AI221">
        <v>112.91865506000002</v>
      </c>
      <c r="AJ221">
        <v>111.095783</v>
      </c>
      <c r="AK221">
        <v>112.82720999999999</v>
      </c>
      <c r="AL221">
        <v>113.286267</v>
      </c>
      <c r="AM221">
        <v>117.13606764000001</v>
      </c>
      <c r="AN221">
        <v>115.49351942000001</v>
      </c>
      <c r="AO221">
        <v>116.24745045</v>
      </c>
      <c r="AP221">
        <v>119.71659060000002</v>
      </c>
      <c r="AQ221">
        <v>117.93493324000001</v>
      </c>
      <c r="AR221">
        <v>116.66242322000001</v>
      </c>
      <c r="AS221">
        <v>117.16564458000002</v>
      </c>
      <c r="AT221">
        <v>117.79569443000001</v>
      </c>
      <c r="AU221">
        <v>119.70796350999997</v>
      </c>
      <c r="AV221">
        <v>114.89777233</v>
      </c>
      <c r="AW221">
        <v>121.01817</v>
      </c>
      <c r="AX221">
        <v>121.204064</v>
      </c>
      <c r="AY221" s="38">
        <v>121.00492992000002</v>
      </c>
      <c r="AZ221" s="38">
        <v>124.54136387999999</v>
      </c>
      <c r="BA221" s="38">
        <v>123.28731037</v>
      </c>
      <c r="BB221" s="38">
        <v>123.52656</v>
      </c>
      <c r="BC221" s="38">
        <v>123.27158207999999</v>
      </c>
      <c r="BD221" s="38">
        <v>123.82157247000001</v>
      </c>
      <c r="BE221" s="38">
        <v>125.01988048999999</v>
      </c>
      <c r="BF221" s="38">
        <v>127.08003040000001</v>
      </c>
      <c r="BG221" s="38">
        <v>126.34439184999999</v>
      </c>
      <c r="BH221" s="38">
        <v>127.46411363000001</v>
      </c>
      <c r="BI221" s="38">
        <v>127.74776326999998</v>
      </c>
      <c r="BJ221" s="38">
        <v>128.33524659</v>
      </c>
      <c r="BK221" s="38">
        <v>133.14225442</v>
      </c>
      <c r="BL221" s="38">
        <v>132.91865166000002</v>
      </c>
      <c r="BM221" s="58">
        <v>128.66775809000001</v>
      </c>
      <c r="BN221" s="58">
        <v>130.6933904</v>
      </c>
      <c r="BO221">
        <v>130.25208563999999</v>
      </c>
      <c r="BP221">
        <v>160.42827425999999</v>
      </c>
    </row>
    <row r="225" spans="1:30" x14ac:dyDescent="0.2">
      <c r="AB225">
        <v>753.36992823526668</v>
      </c>
    </row>
    <row r="226" spans="1:30" x14ac:dyDescent="0.2">
      <c r="AB226">
        <v>766.23063896461201</v>
      </c>
    </row>
    <row r="227" spans="1:30" x14ac:dyDescent="0.2">
      <c r="AB227">
        <v>865.18806750532508</v>
      </c>
    </row>
    <row r="228" spans="1:30" x14ac:dyDescent="0.2">
      <c r="AB228">
        <v>829.00085600955765</v>
      </c>
      <c r="AC228" t="s">
        <v>76</v>
      </c>
      <c r="AD228" t="s">
        <v>76</v>
      </c>
    </row>
    <row r="229" spans="1:30" x14ac:dyDescent="0.2">
      <c r="AB229">
        <v>807.94728950308945</v>
      </c>
    </row>
    <row r="230" spans="1:30" x14ac:dyDescent="0.2">
      <c r="AB230">
        <v>750.44386770158019</v>
      </c>
    </row>
    <row r="231" spans="1:30" x14ac:dyDescent="0.2">
      <c r="AB231">
        <v>728.18443285824924</v>
      </c>
    </row>
    <row r="232" spans="1:30" x14ac:dyDescent="0.2">
      <c r="AB232">
        <v>657.96608702066317</v>
      </c>
      <c r="AC232" t="s">
        <v>76</v>
      </c>
      <c r="AD232" t="s">
        <v>76</v>
      </c>
    </row>
    <row r="233" spans="1:30" x14ac:dyDescent="0.2">
      <c r="AB233">
        <v>540.27643837367054</v>
      </c>
    </row>
    <row r="234" spans="1:30" x14ac:dyDescent="0.2">
      <c r="AB234">
        <v>499.62848500922451</v>
      </c>
    </row>
    <row r="235" spans="1:30" x14ac:dyDescent="0.2">
      <c r="AB235">
        <v>604.19787153849654</v>
      </c>
    </row>
    <row r="236" spans="1:30" x14ac:dyDescent="0.2">
      <c r="AB236" t="s">
        <v>76</v>
      </c>
      <c r="AC236" t="s">
        <v>76</v>
      </c>
      <c r="AD236" t="s">
        <v>76</v>
      </c>
    </row>
    <row r="238" spans="1:30" x14ac:dyDescent="0.2">
      <c r="B238" t="s">
        <v>176</v>
      </c>
      <c r="C238" t="s">
        <v>1</v>
      </c>
      <c r="D238" t="s">
        <v>2</v>
      </c>
      <c r="E238" t="s">
        <v>3</v>
      </c>
      <c r="F238" t="s">
        <v>4</v>
      </c>
      <c r="G238" t="s">
        <v>5</v>
      </c>
      <c r="H238" t="s">
        <v>6</v>
      </c>
      <c r="I238" t="s">
        <v>7</v>
      </c>
      <c r="J238" t="s">
        <v>8</v>
      </c>
      <c r="K238" t="s">
        <v>9</v>
      </c>
      <c r="L238" t="s">
        <v>10</v>
      </c>
      <c r="M238" t="s">
        <v>11</v>
      </c>
      <c r="N238">
        <v>43101</v>
      </c>
    </row>
    <row r="239" spans="1:30" x14ac:dyDescent="0.2">
      <c r="A239" t="s">
        <v>177</v>
      </c>
      <c r="B239">
        <v>211.76720139999992</v>
      </c>
      <c r="C239">
        <v>312.05270711999998</v>
      </c>
      <c r="D239">
        <v>166.58907263999996</v>
      </c>
      <c r="E239">
        <v>192.70899836999982</v>
      </c>
      <c r="F239">
        <v>241.03490817000005</v>
      </c>
      <c r="G239">
        <v>190.60393115000008</v>
      </c>
      <c r="H239">
        <v>251.53745455999982</v>
      </c>
      <c r="I239">
        <v>232.26618321000007</v>
      </c>
      <c r="J239">
        <v>206.82566335999994</v>
      </c>
      <c r="K239">
        <v>272.88225122000017</v>
      </c>
      <c r="L239">
        <v>244.02378898999996</v>
      </c>
      <c r="M239">
        <v>277.11973916000022</v>
      </c>
      <c r="N239">
        <v>49.784109490000013</v>
      </c>
    </row>
    <row r="240" spans="1:30" x14ac:dyDescent="0.2">
      <c r="A240" t="s">
        <v>178</v>
      </c>
      <c r="B240">
        <v>690.06368988999998</v>
      </c>
      <c r="C240">
        <v>274.19645216999987</v>
      </c>
      <c r="D240">
        <v>17.961396580000002</v>
      </c>
      <c r="E240">
        <v>18.790844329999999</v>
      </c>
      <c r="F240">
        <v>21.092312270000001</v>
      </c>
      <c r="G240">
        <v>27.117471499999997</v>
      </c>
      <c r="H240">
        <v>815.21178498999996</v>
      </c>
      <c r="I240">
        <v>123.46110210000009</v>
      </c>
      <c r="J240">
        <v>23.33373418</v>
      </c>
      <c r="K240">
        <v>44.039548149999995</v>
      </c>
      <c r="L240">
        <v>20.256433580000003</v>
      </c>
      <c r="M240">
        <v>31.055442849999999</v>
      </c>
      <c r="N240">
        <v>744.90621049999993</v>
      </c>
    </row>
    <row r="241" spans="1:14" x14ac:dyDescent="0.2">
      <c r="A241" t="s">
        <v>179</v>
      </c>
      <c r="B241">
        <v>360.97585106000002</v>
      </c>
      <c r="C241">
        <v>146.90894450000002</v>
      </c>
      <c r="D241">
        <v>250.80636696000005</v>
      </c>
      <c r="E241">
        <v>174.46313236</v>
      </c>
      <c r="F241">
        <v>285.58177358999995</v>
      </c>
      <c r="G241">
        <v>86.819777219999992</v>
      </c>
      <c r="H241">
        <v>331.84558004000002</v>
      </c>
      <c r="I241">
        <v>205.42947844999998</v>
      </c>
      <c r="J241">
        <v>162.16067835999999</v>
      </c>
      <c r="K241">
        <v>256.97282159000002</v>
      </c>
      <c r="L241">
        <v>214.73270739</v>
      </c>
      <c r="M241">
        <v>206.42191198000003</v>
      </c>
      <c r="N241">
        <v>301.15823389999997</v>
      </c>
    </row>
    <row r="242" spans="1:14" x14ac:dyDescent="0.2">
      <c r="A242" t="s">
        <v>180</v>
      </c>
      <c r="B242">
        <v>405.93190241000013</v>
      </c>
      <c r="C242">
        <v>433.53294325000007</v>
      </c>
      <c r="D242">
        <v>477.15546392999977</v>
      </c>
      <c r="E242">
        <v>384.49427701999997</v>
      </c>
      <c r="F242">
        <v>412.27569846000006</v>
      </c>
      <c r="G242">
        <v>153.30845163000004</v>
      </c>
      <c r="H242">
        <v>298.45116856999994</v>
      </c>
      <c r="I242">
        <v>270.30991461000008</v>
      </c>
      <c r="J242">
        <v>285.28700017999995</v>
      </c>
      <c r="K242">
        <v>310.72213870000002</v>
      </c>
      <c r="L242">
        <v>374.98015746000004</v>
      </c>
      <c r="M242">
        <v>392.06339577999984</v>
      </c>
      <c r="N242">
        <v>518.87172462000001</v>
      </c>
    </row>
    <row r="260" spans="1:34" x14ac:dyDescent="0.2">
      <c r="B260">
        <v>42856</v>
      </c>
      <c r="C260">
        <v>42887</v>
      </c>
      <c r="D260">
        <v>42917</v>
      </c>
      <c r="E260" t="s">
        <v>8</v>
      </c>
      <c r="F260" t="s">
        <v>10</v>
      </c>
      <c r="G260" t="s">
        <v>11</v>
      </c>
      <c r="H260">
        <v>43101</v>
      </c>
      <c r="I260" t="s">
        <v>2</v>
      </c>
      <c r="J260" t="s">
        <v>3</v>
      </c>
      <c r="K260" t="s">
        <v>4</v>
      </c>
      <c r="L260" t="s">
        <v>5</v>
      </c>
      <c r="M260" t="s">
        <v>6</v>
      </c>
      <c r="N260" t="s">
        <v>7</v>
      </c>
      <c r="O260" t="s">
        <v>11</v>
      </c>
      <c r="P260" t="s">
        <v>277</v>
      </c>
      <c r="Q260" t="s">
        <v>1</v>
      </c>
      <c r="R260" t="s">
        <v>2</v>
      </c>
      <c r="S260" t="s">
        <v>3</v>
      </c>
      <c r="T260" t="s">
        <v>4</v>
      </c>
      <c r="U260" t="s">
        <v>38</v>
      </c>
      <c r="V260" t="s">
        <v>50</v>
      </c>
      <c r="W260" t="s">
        <v>7</v>
      </c>
      <c r="X260" t="s">
        <v>8</v>
      </c>
      <c r="Y260" t="s">
        <v>9</v>
      </c>
      <c r="Z260" t="s">
        <v>10</v>
      </c>
      <c r="AA260" t="s">
        <v>11</v>
      </c>
      <c r="AB260">
        <v>43831</v>
      </c>
      <c r="AC260" t="s">
        <v>1</v>
      </c>
      <c r="AD260" t="s">
        <v>2</v>
      </c>
      <c r="AE260" t="s">
        <v>3</v>
      </c>
      <c r="AF260" t="s">
        <v>4</v>
      </c>
      <c r="AG260" t="s">
        <v>5</v>
      </c>
      <c r="AH260" t="s">
        <v>6</v>
      </c>
    </row>
    <row r="261" spans="1:34" x14ac:dyDescent="0.2">
      <c r="A261" t="s">
        <v>181</v>
      </c>
      <c r="B261">
        <v>-21.943827541870519</v>
      </c>
      <c r="C261">
        <v>-8.8447016290338141</v>
      </c>
      <c r="D261">
        <v>32.800215906690752</v>
      </c>
      <c r="E261">
        <v>-12.63374824828951</v>
      </c>
      <c r="F261">
        <v>-5.8443892300720446</v>
      </c>
      <c r="G261">
        <v>18.700313677327273</v>
      </c>
      <c r="H261">
        <v>-0.48237917799791585</v>
      </c>
      <c r="I261">
        <v>-7.4989950514949495</v>
      </c>
      <c r="J261">
        <v>-10.30449702545967</v>
      </c>
      <c r="K261">
        <v>-22.386875276703442</v>
      </c>
      <c r="L261">
        <v>0.9395886474443893</v>
      </c>
      <c r="M261">
        <v>30.437378713240793</v>
      </c>
      <c r="N261">
        <v>1.3569630186704984</v>
      </c>
      <c r="O261">
        <v>20.074201458552277</v>
      </c>
      <c r="P261">
        <v>0.48667930883581345</v>
      </c>
      <c r="Q261">
        <v>11.237726984797302</v>
      </c>
      <c r="R261">
        <v>-3.40485102293826</v>
      </c>
      <c r="S261">
        <v>0.16641796085801186</v>
      </c>
      <c r="T261">
        <v>-36.840491925892316</v>
      </c>
      <c r="U261">
        <v>10.146376502106346</v>
      </c>
      <c r="V261">
        <v>16.452081956378063</v>
      </c>
      <c r="W261">
        <v>5.4440610243370768</v>
      </c>
      <c r="X261">
        <v>-15.587276981153742</v>
      </c>
      <c r="Y261">
        <v>20.667579217643418</v>
      </c>
      <c r="Z261">
        <v>-2.8232624992954203</v>
      </c>
      <c r="AA261">
        <v>24.236338193603579</v>
      </c>
      <c r="AB261">
        <v>1.166631650208938</v>
      </c>
      <c r="AC261">
        <v>-13.590659198024769</v>
      </c>
      <c r="AD261">
        <v>-60.192405266109425</v>
      </c>
      <c r="AE261">
        <v>-100</v>
      </c>
      <c r="AF261" t="s">
        <v>589</v>
      </c>
      <c r="AG261" t="s">
        <v>589</v>
      </c>
      <c r="AH261" t="s">
        <v>589</v>
      </c>
    </row>
    <row r="262" spans="1:34" x14ac:dyDescent="0.2">
      <c r="A262" t="s">
        <v>110</v>
      </c>
      <c r="B262">
        <v>0.28210408890032568</v>
      </c>
      <c r="C262">
        <v>7.8295417162233871</v>
      </c>
      <c r="D262">
        <v>2.4838814836279255</v>
      </c>
      <c r="E262">
        <v>3.99866547606198</v>
      </c>
      <c r="F262">
        <v>15.23734842979</v>
      </c>
      <c r="G262">
        <v>19.669539027859106</v>
      </c>
      <c r="H262">
        <v>13.575509031722731</v>
      </c>
      <c r="I262">
        <v>18.462699152354322</v>
      </c>
      <c r="J262">
        <v>-5.0929250087661249E-2</v>
      </c>
      <c r="K262">
        <v>-0.61824132804226828</v>
      </c>
      <c r="L262">
        <v>10.049048367792345</v>
      </c>
      <c r="M262">
        <v>8.0910094985641621</v>
      </c>
      <c r="N262">
        <v>2.2108647267331527</v>
      </c>
      <c r="O262">
        <v>5.436902706217106</v>
      </c>
      <c r="P262">
        <v>6.4636005367015334</v>
      </c>
      <c r="Q262">
        <v>16.839471605006722</v>
      </c>
      <c r="R262">
        <v>22.010849205040984</v>
      </c>
      <c r="S262">
        <v>36.254207980753975</v>
      </c>
      <c r="T262">
        <v>10.880070603683015</v>
      </c>
      <c r="U262">
        <v>20.993538481223208</v>
      </c>
      <c r="V262">
        <v>8.0207958669849262</v>
      </c>
      <c r="W262">
        <v>12.376604942254339</v>
      </c>
      <c r="X262">
        <v>9.2910239732391755</v>
      </c>
      <c r="Y262">
        <v>11.409575094392942</v>
      </c>
      <c r="Z262">
        <v>9.806216362536226</v>
      </c>
      <c r="AA262">
        <v>13.612433529154345</v>
      </c>
      <c r="AB262">
        <v>14.381202491554056</v>
      </c>
      <c r="AC262">
        <v>-11.148810971450263</v>
      </c>
      <c r="AD262">
        <v>-63.383749992323899</v>
      </c>
      <c r="AE262">
        <v>-100</v>
      </c>
      <c r="AF262">
        <v>-100</v>
      </c>
      <c r="AG262">
        <v>-100</v>
      </c>
      <c r="AH262">
        <v>-98.674173628768614</v>
      </c>
    </row>
    <row r="263" spans="1:34" x14ac:dyDescent="0.2">
      <c r="B263">
        <v>42856</v>
      </c>
      <c r="C263">
        <v>42887</v>
      </c>
      <c r="D263">
        <v>42917</v>
      </c>
      <c r="E263" t="s">
        <v>8</v>
      </c>
      <c r="F263" t="s">
        <v>10</v>
      </c>
      <c r="G263" t="s">
        <v>11</v>
      </c>
      <c r="H263">
        <v>43101</v>
      </c>
      <c r="I263" t="s">
        <v>2</v>
      </c>
      <c r="J263" t="s">
        <v>3</v>
      </c>
      <c r="K263" t="s">
        <v>4</v>
      </c>
      <c r="L263" t="s">
        <v>5</v>
      </c>
      <c r="M263" t="s">
        <v>6</v>
      </c>
      <c r="N263" t="s">
        <v>7</v>
      </c>
      <c r="O263" t="s">
        <v>11</v>
      </c>
      <c r="P263" t="s">
        <v>277</v>
      </c>
      <c r="Q263" t="s">
        <v>1</v>
      </c>
      <c r="R263" t="s">
        <v>2</v>
      </c>
      <c r="S263" t="s">
        <v>3</v>
      </c>
      <c r="T263" t="s">
        <v>4</v>
      </c>
      <c r="U263" t="s">
        <v>38</v>
      </c>
      <c r="V263" t="s">
        <v>50</v>
      </c>
      <c r="W263" t="s">
        <v>7</v>
      </c>
      <c r="X263" t="s">
        <v>8</v>
      </c>
      <c r="Y263" t="s">
        <v>9</v>
      </c>
      <c r="Z263" t="s">
        <v>10</v>
      </c>
      <c r="AA263" t="s">
        <v>11</v>
      </c>
      <c r="AB263">
        <v>43831</v>
      </c>
      <c r="AC263" t="s">
        <v>1</v>
      </c>
      <c r="AD263" t="s">
        <v>2</v>
      </c>
      <c r="AE263" t="s">
        <v>3</v>
      </c>
      <c r="AF263" t="s">
        <v>4</v>
      </c>
      <c r="AG263" t="s">
        <v>5</v>
      </c>
      <c r="AH263" t="s">
        <v>6</v>
      </c>
    </row>
    <row r="264" spans="1:34" x14ac:dyDescent="0.2">
      <c r="A264" t="s">
        <v>303</v>
      </c>
      <c r="B264">
        <v>-21.943827541870519</v>
      </c>
      <c r="C264">
        <v>-8.8447016290338141</v>
      </c>
      <c r="D264">
        <v>32.800215906690752</v>
      </c>
      <c r="E264">
        <v>-12.63374824828951</v>
      </c>
      <c r="F264">
        <v>-5.8443892300720446</v>
      </c>
      <c r="G264">
        <v>18.700313677327273</v>
      </c>
      <c r="H264">
        <v>-0.48237917799791585</v>
      </c>
      <c r="I264">
        <v>-7.4989950514949495</v>
      </c>
      <c r="J264">
        <v>-10.30449702545967</v>
      </c>
      <c r="K264">
        <v>-22.386875276703442</v>
      </c>
      <c r="L264">
        <v>0.9395886474443893</v>
      </c>
      <c r="M264">
        <v>36.537324396290515</v>
      </c>
      <c r="N264">
        <v>10.680229289562803</v>
      </c>
      <c r="O264">
        <v>12.367455793881099</v>
      </c>
      <c r="P264">
        <v>9.8126231114659781</v>
      </c>
      <c r="Q264">
        <v>2.1212731244310001</v>
      </c>
      <c r="R264">
        <v>-1.2619196831813673</v>
      </c>
      <c r="S264">
        <v>-2.4832881392969575</v>
      </c>
      <c r="T264">
        <v>-26.867521789748917</v>
      </c>
      <c r="U264">
        <v>-0.47145372093282401</v>
      </c>
      <c r="V264">
        <v>8.6902311340359084</v>
      </c>
      <c r="W264">
        <v>17.243932082584458</v>
      </c>
      <c r="X264">
        <v>-22.160275761192917</v>
      </c>
      <c r="Y264">
        <v>29.282830306330609</v>
      </c>
      <c r="Z264">
        <v>-3.2043482673167367</v>
      </c>
      <c r="AA264">
        <v>18.41155926524667</v>
      </c>
      <c r="AB264">
        <v>9.6484555368848035</v>
      </c>
      <c r="AC264">
        <v>-14.055199707565013</v>
      </c>
      <c r="AD264">
        <v>-43.168349440411227</v>
      </c>
      <c r="AE264">
        <v>-98.427180274217989</v>
      </c>
      <c r="AF264">
        <v>-45.985979194934423</v>
      </c>
      <c r="AG264">
        <v>-51.308352522503661</v>
      </c>
      <c r="AH264">
        <v>632.11521926053308</v>
      </c>
    </row>
    <row r="265" spans="1:34" x14ac:dyDescent="0.2">
      <c r="A265" t="s">
        <v>304</v>
      </c>
      <c r="B265">
        <v>0.28210408890032568</v>
      </c>
      <c r="C265">
        <v>7.8295417162233871</v>
      </c>
      <c r="D265">
        <v>2.4838814836279255</v>
      </c>
      <c r="E265">
        <v>3.99866547606198</v>
      </c>
      <c r="F265">
        <v>15.23734842979</v>
      </c>
      <c r="G265">
        <v>19.669539027859106</v>
      </c>
      <c r="H265">
        <v>13.575509031722731</v>
      </c>
      <c r="I265">
        <v>18.462699152354322</v>
      </c>
      <c r="J265">
        <v>-5.0929250087661249E-2</v>
      </c>
      <c r="K265">
        <v>-0.61824132804226828</v>
      </c>
      <c r="L265">
        <v>10.049048367792345</v>
      </c>
      <c r="M265">
        <v>8.0656385178081713</v>
      </c>
      <c r="N265">
        <v>10.220067555816303</v>
      </c>
      <c r="O265">
        <v>5.3469723460026319</v>
      </c>
      <c r="P265">
        <v>6.0499396174390263</v>
      </c>
      <c r="Q265">
        <v>10.16135741179902</v>
      </c>
      <c r="R265">
        <v>15.22680373433869</v>
      </c>
      <c r="S265">
        <v>23.207795793383855</v>
      </c>
      <c r="T265">
        <v>11.916252041948795</v>
      </c>
      <c r="U265">
        <v>31.228904600128548</v>
      </c>
      <c r="V265">
        <v>4.4644754503613937</v>
      </c>
      <c r="W265">
        <v>10.659563531460424</v>
      </c>
      <c r="X265">
        <v>9.3198603971863534</v>
      </c>
      <c r="Y265">
        <v>11.663886475599107</v>
      </c>
      <c r="Z265">
        <v>9.6249956745480425</v>
      </c>
      <c r="AA265">
        <v>15.521585681181026</v>
      </c>
      <c r="AB265">
        <v>15.348883326973528</v>
      </c>
      <c r="AC265">
        <v>-2.9229029546789742</v>
      </c>
      <c r="AD265">
        <v>-44.124377961202654</v>
      </c>
      <c r="AE265">
        <v>-99.099177097667578</v>
      </c>
      <c r="AF265">
        <v>-99.334672252615633</v>
      </c>
      <c r="AG265">
        <v>-99.674506407018129</v>
      </c>
      <c r="AH265">
        <v>-97.807541572894834</v>
      </c>
    </row>
    <row r="267" spans="1:34" x14ac:dyDescent="0.2">
      <c r="B267" t="s">
        <v>176</v>
      </c>
      <c r="C267" t="s">
        <v>1</v>
      </c>
      <c r="D267" t="s">
        <v>2</v>
      </c>
      <c r="E267" t="s">
        <v>3</v>
      </c>
      <c r="F267" t="s">
        <v>4</v>
      </c>
      <c r="G267" t="s">
        <v>5</v>
      </c>
      <c r="H267" t="s">
        <v>6</v>
      </c>
      <c r="I267" t="s">
        <v>7</v>
      </c>
      <c r="J267" t="s">
        <v>8</v>
      </c>
      <c r="K267" t="s">
        <v>9</v>
      </c>
      <c r="L267" t="s">
        <v>10</v>
      </c>
      <c r="M267" t="s">
        <v>11</v>
      </c>
      <c r="N267">
        <v>43101</v>
      </c>
      <c r="O267" t="s">
        <v>1</v>
      </c>
    </row>
    <row r="268" spans="1:34" x14ac:dyDescent="0.2">
      <c r="A268" t="s">
        <v>187</v>
      </c>
      <c r="B268">
        <v>1362</v>
      </c>
      <c r="C268">
        <v>1112</v>
      </c>
      <c r="D268">
        <v>1278</v>
      </c>
      <c r="E268">
        <v>1406</v>
      </c>
      <c r="F268">
        <v>1270</v>
      </c>
      <c r="G268">
        <v>1216</v>
      </c>
      <c r="H268">
        <v>1309</v>
      </c>
      <c r="I268">
        <v>1308</v>
      </c>
      <c r="J268">
        <v>1223</v>
      </c>
      <c r="K268">
        <v>1482</v>
      </c>
      <c r="L268">
        <v>1296</v>
      </c>
      <c r="M268">
        <v>1273</v>
      </c>
      <c r="N268">
        <v>1427</v>
      </c>
      <c r="O268">
        <v>1100</v>
      </c>
    </row>
    <row r="269" spans="1:34" x14ac:dyDescent="0.2">
      <c r="B269" t="s">
        <v>176</v>
      </c>
      <c r="C269" t="s">
        <v>1</v>
      </c>
      <c r="D269" t="s">
        <v>2</v>
      </c>
      <c r="E269" t="s">
        <v>3</v>
      </c>
      <c r="F269" t="s">
        <v>4</v>
      </c>
      <c r="G269" t="s">
        <v>5</v>
      </c>
      <c r="H269" t="s">
        <v>6</v>
      </c>
      <c r="I269" t="s">
        <v>7</v>
      </c>
      <c r="J269" t="s">
        <v>8</v>
      </c>
      <c r="K269" t="s">
        <v>9</v>
      </c>
      <c r="L269" t="s">
        <v>10</v>
      </c>
      <c r="M269" t="s">
        <v>11</v>
      </c>
      <c r="N269">
        <v>43101</v>
      </c>
      <c r="O269" t="s">
        <v>1</v>
      </c>
    </row>
    <row r="270" spans="1:34" x14ac:dyDescent="0.2">
      <c r="A270" t="s">
        <v>194</v>
      </c>
      <c r="B270">
        <v>2983</v>
      </c>
      <c r="C270">
        <v>2770</v>
      </c>
      <c r="D270">
        <v>2756</v>
      </c>
      <c r="E270">
        <v>2995</v>
      </c>
      <c r="F270">
        <v>2620</v>
      </c>
      <c r="G270">
        <v>2748</v>
      </c>
      <c r="H270">
        <v>2608</v>
      </c>
      <c r="I270">
        <v>2688</v>
      </c>
      <c r="J270">
        <v>2477</v>
      </c>
      <c r="K270">
        <v>2929</v>
      </c>
      <c r="L270">
        <v>2623</v>
      </c>
      <c r="M270">
        <v>2726</v>
      </c>
      <c r="N270">
        <v>2863</v>
      </c>
      <c r="O270">
        <v>2379</v>
      </c>
    </row>
    <row r="271" spans="1:34" x14ac:dyDescent="0.2">
      <c r="A271" t="s">
        <v>195</v>
      </c>
      <c r="B271">
        <v>1395</v>
      </c>
      <c r="C271">
        <v>1149</v>
      </c>
      <c r="D271">
        <v>1131</v>
      </c>
      <c r="E271">
        <v>1338</v>
      </c>
      <c r="F271">
        <v>1395</v>
      </c>
      <c r="G271">
        <v>1069</v>
      </c>
      <c r="H271">
        <v>1495</v>
      </c>
      <c r="I271">
        <v>1949</v>
      </c>
      <c r="J271">
        <v>1247</v>
      </c>
      <c r="K271">
        <v>1515</v>
      </c>
      <c r="L271">
        <v>1495</v>
      </c>
      <c r="M271">
        <v>1448</v>
      </c>
      <c r="N271">
        <v>1117</v>
      </c>
      <c r="O271">
        <v>1234</v>
      </c>
    </row>
    <row r="275" spans="1:71" x14ac:dyDescent="0.2">
      <c r="B275">
        <v>42856</v>
      </c>
      <c r="C275" t="s">
        <v>5</v>
      </c>
      <c r="D275" t="s">
        <v>6</v>
      </c>
      <c r="E275" t="s">
        <v>7</v>
      </c>
      <c r="F275" t="s">
        <v>9</v>
      </c>
      <c r="G275" t="s">
        <v>11</v>
      </c>
      <c r="H275">
        <v>43101</v>
      </c>
      <c r="I275" t="s">
        <v>1</v>
      </c>
      <c r="J275" t="s">
        <v>2</v>
      </c>
      <c r="K275">
        <v>43191</v>
      </c>
      <c r="L275" t="s">
        <v>4</v>
      </c>
      <c r="M275" t="s">
        <v>7</v>
      </c>
      <c r="N275" t="s">
        <v>8</v>
      </c>
      <c r="O275" t="s">
        <v>9</v>
      </c>
      <c r="P275" t="s">
        <v>10</v>
      </c>
      <c r="Q275" t="s">
        <v>11</v>
      </c>
      <c r="R275">
        <v>43466</v>
      </c>
      <c r="S275" t="s">
        <v>1</v>
      </c>
      <c r="T275" t="s">
        <v>2</v>
      </c>
      <c r="U275" t="s">
        <v>3</v>
      </c>
      <c r="V275" t="s">
        <v>4</v>
      </c>
      <c r="W275" t="s">
        <v>38</v>
      </c>
      <c r="X275" t="s">
        <v>6</v>
      </c>
      <c r="Y275">
        <v>43678</v>
      </c>
      <c r="Z275" t="s">
        <v>8</v>
      </c>
      <c r="AA275" t="s">
        <v>9</v>
      </c>
      <c r="AB275" t="s">
        <v>10</v>
      </c>
      <c r="AC275" t="s">
        <v>11</v>
      </c>
      <c r="AD275">
        <v>43831</v>
      </c>
      <c r="AE275" t="s">
        <v>1</v>
      </c>
      <c r="AF275" t="s">
        <v>2</v>
      </c>
      <c r="AG275" t="s">
        <v>3</v>
      </c>
      <c r="AH275" t="s">
        <v>4</v>
      </c>
      <c r="AI275" t="s">
        <v>38</v>
      </c>
      <c r="AJ275" t="s">
        <v>50</v>
      </c>
      <c r="AK275" t="s">
        <v>7</v>
      </c>
      <c r="AL275" t="s">
        <v>272</v>
      </c>
      <c r="AM275" t="s">
        <v>9</v>
      </c>
      <c r="AN275" t="s">
        <v>10</v>
      </c>
      <c r="AO275" t="s">
        <v>11</v>
      </c>
      <c r="AP275">
        <v>44197</v>
      </c>
      <c r="AQ275" t="s">
        <v>1</v>
      </c>
      <c r="AR275" t="s">
        <v>2</v>
      </c>
      <c r="AS275" t="s">
        <v>3</v>
      </c>
      <c r="AT275" t="s">
        <v>4</v>
      </c>
      <c r="AU275" t="s">
        <v>38</v>
      </c>
      <c r="AV275" t="s">
        <v>50</v>
      </c>
      <c r="AW275" t="s">
        <v>7</v>
      </c>
      <c r="AX275" t="s">
        <v>8</v>
      </c>
      <c r="AY275" t="s">
        <v>9</v>
      </c>
      <c r="AZ275" s="3">
        <v>44501</v>
      </c>
      <c r="BA275" t="s">
        <v>11</v>
      </c>
      <c r="BB275" s="4">
        <v>44562</v>
      </c>
      <c r="BC275" t="s">
        <v>1</v>
      </c>
      <c r="BD275" t="s">
        <v>2</v>
      </c>
      <c r="BE275" t="s">
        <v>3</v>
      </c>
      <c r="BF275" t="s">
        <v>4</v>
      </c>
      <c r="BG275" t="s">
        <v>5</v>
      </c>
      <c r="BH275" t="s">
        <v>6</v>
      </c>
      <c r="BI275" t="s">
        <v>7</v>
      </c>
      <c r="BJ275" t="s">
        <v>8</v>
      </c>
      <c r="BK275" t="s">
        <v>9</v>
      </c>
      <c r="BL275" t="s">
        <v>10</v>
      </c>
      <c r="BM275" t="s">
        <v>11</v>
      </c>
      <c r="BN275" s="3">
        <v>44927</v>
      </c>
      <c r="BO275" t="s">
        <v>1</v>
      </c>
      <c r="BP275" t="s">
        <v>2</v>
      </c>
      <c r="BQ275" t="s">
        <v>3</v>
      </c>
      <c r="BR275" t="s">
        <v>4</v>
      </c>
      <c r="BS275" t="s">
        <v>5</v>
      </c>
    </row>
    <row r="276" spans="1:71" x14ac:dyDescent="0.2">
      <c r="A276" t="s">
        <v>25</v>
      </c>
      <c r="B276">
        <v>80.02535915</v>
      </c>
      <c r="C276">
        <v>41.88355645</v>
      </c>
      <c r="D276">
        <v>57.840153590000007</v>
      </c>
      <c r="E276">
        <v>72.339883569999984</v>
      </c>
      <c r="F276">
        <v>93.664462679999957</v>
      </c>
      <c r="G276">
        <v>102.40587928000001</v>
      </c>
      <c r="H276">
        <v>74.498711589999914</v>
      </c>
      <c r="I276">
        <v>59.394454020000104</v>
      </c>
      <c r="J276">
        <v>70.742670779999926</v>
      </c>
      <c r="K276">
        <v>95.436930850000152</v>
      </c>
      <c r="L276">
        <v>56.23141756000004</v>
      </c>
      <c r="M276">
        <v>50.146799589999944</v>
      </c>
      <c r="N276">
        <v>50.092503080000107</v>
      </c>
      <c r="O276">
        <v>71.475210890000028</v>
      </c>
      <c r="P276">
        <v>84.545879660000026</v>
      </c>
      <c r="Q276">
        <v>46.577443319999958</v>
      </c>
      <c r="R276">
        <v>68.662854909999936</v>
      </c>
      <c r="S276">
        <v>62.438139499999828</v>
      </c>
      <c r="T276">
        <v>100.65060699000016</v>
      </c>
      <c r="U276">
        <v>64.553315109999915</v>
      </c>
      <c r="V276">
        <v>42.154666679999984</v>
      </c>
      <c r="W276">
        <v>23.502477810000002</v>
      </c>
      <c r="X276">
        <v>48.687799889999994</v>
      </c>
      <c r="Y276">
        <v>28.693124669999982</v>
      </c>
      <c r="Z276">
        <v>32.471313860000002</v>
      </c>
      <c r="AA276">
        <v>52.106205570000022</v>
      </c>
      <c r="AB276">
        <v>51.13</v>
      </c>
      <c r="AC276">
        <v>41.192999999999998</v>
      </c>
      <c r="AD276">
        <v>50.126389039999999</v>
      </c>
      <c r="AE276">
        <v>42.868086520000098</v>
      </c>
      <c r="AF276">
        <v>26.50938816</v>
      </c>
      <c r="AG276">
        <v>10.88778001</v>
      </c>
      <c r="AH276">
        <v>6.5798302800000004</v>
      </c>
      <c r="AI276">
        <v>11.682139230000001</v>
      </c>
      <c r="AJ276">
        <v>32.805361320000003</v>
      </c>
      <c r="AK276">
        <v>30.246683849999901</v>
      </c>
      <c r="AL276">
        <v>37.247902279999998</v>
      </c>
      <c r="AM276">
        <v>35.996469529999999</v>
      </c>
      <c r="AN276">
        <v>61.903462810000001</v>
      </c>
      <c r="AO276">
        <v>34.652564270000099</v>
      </c>
      <c r="AP276">
        <v>28.6221727100001</v>
      </c>
      <c r="AQ276">
        <v>24.178308900000001</v>
      </c>
      <c r="AR276">
        <v>22.5696385</v>
      </c>
      <c r="AS276">
        <v>6.93343621</v>
      </c>
      <c r="AT276">
        <v>4.0620602300000002</v>
      </c>
      <c r="AU276">
        <v>13.77730994</v>
      </c>
      <c r="AV276">
        <v>25.915604600000002</v>
      </c>
      <c r="AW276">
        <v>36.349616110000099</v>
      </c>
      <c r="AX276">
        <v>41.775791920000003</v>
      </c>
      <c r="AY276">
        <v>29.479550549999999</v>
      </c>
      <c r="AZ276">
        <v>24.821480399999999</v>
      </c>
      <c r="BA276">
        <v>35.709355199999997</v>
      </c>
      <c r="BB276">
        <v>28.6221727100001</v>
      </c>
      <c r="BC276">
        <v>24.088607939999999</v>
      </c>
      <c r="BD276">
        <v>24.558831269999999</v>
      </c>
      <c r="BE276">
        <v>18.05600587</v>
      </c>
      <c r="BF276">
        <v>5.7492441300000099</v>
      </c>
      <c r="BG276">
        <v>19.684191479999999</v>
      </c>
      <c r="BH276">
        <v>8.8287214100000106</v>
      </c>
      <c r="BI276">
        <v>12.380570799999999</v>
      </c>
      <c r="BJ276">
        <v>12.86115667</v>
      </c>
      <c r="BK276">
        <v>14.958415179999999</v>
      </c>
      <c r="BL276">
        <v>31.52769748</v>
      </c>
      <c r="BM276">
        <v>38.127716939999999</v>
      </c>
      <c r="BN276">
        <v>25.678964400000002</v>
      </c>
      <c r="BO276">
        <v>33.537982509999999</v>
      </c>
      <c r="BP276">
        <v>29.46388881</v>
      </c>
      <c r="BQ276">
        <v>6.7335371899999998</v>
      </c>
      <c r="BR276">
        <v>14.11977688</v>
      </c>
      <c r="BS276">
        <v>16.899350089999999</v>
      </c>
    </row>
    <row r="277" spans="1:71" x14ac:dyDescent="0.2">
      <c r="A277" t="s">
        <v>213</v>
      </c>
      <c r="B277">
        <v>209.96986888000001</v>
      </c>
      <c r="C277">
        <v>176.24661935</v>
      </c>
      <c r="D277">
        <v>80.557317580000017</v>
      </c>
      <c r="E277">
        <v>97.951233820000013</v>
      </c>
      <c r="F277">
        <v>82.089214600000005</v>
      </c>
      <c r="G277">
        <v>239.52226975000002</v>
      </c>
      <c r="H277">
        <v>123.20198873000004</v>
      </c>
      <c r="I277">
        <v>113.52516642999998</v>
      </c>
      <c r="J277">
        <v>97.985672010000044</v>
      </c>
      <c r="K277">
        <v>199.71661154999993</v>
      </c>
      <c r="L277">
        <v>88.403630849999971</v>
      </c>
      <c r="M277">
        <v>29.158064540000005</v>
      </c>
      <c r="N277">
        <v>25.549502429999993</v>
      </c>
      <c r="O277">
        <v>12.42535923</v>
      </c>
      <c r="P277">
        <v>156.94236605000003</v>
      </c>
      <c r="Q277">
        <v>251.05108904000014</v>
      </c>
      <c r="R277">
        <v>31.697149939999996</v>
      </c>
      <c r="S277">
        <v>130.99472861999996</v>
      </c>
      <c r="T277">
        <v>156.13496461</v>
      </c>
      <c r="U277">
        <v>147.76592966999999</v>
      </c>
      <c r="V277">
        <v>128.66125846999995</v>
      </c>
      <c r="W277">
        <v>15.093428899999999</v>
      </c>
      <c r="X277">
        <v>48.763170180000003</v>
      </c>
      <c r="Y277">
        <v>25.812095440000011</v>
      </c>
      <c r="Z277">
        <v>90.58083397</v>
      </c>
      <c r="AA277">
        <v>42.06</v>
      </c>
      <c r="AB277">
        <v>126.19</v>
      </c>
      <c r="AC277">
        <v>47.68</v>
      </c>
      <c r="AD277">
        <v>143.07673926000001</v>
      </c>
      <c r="AE277">
        <v>111.15042966999999</v>
      </c>
      <c r="AF277">
        <v>80.179440979999995</v>
      </c>
      <c r="AG277">
        <v>161.53671431000001</v>
      </c>
      <c r="AH277">
        <v>74.173146590000002</v>
      </c>
      <c r="AI277">
        <v>77.44484885</v>
      </c>
      <c r="AJ277">
        <v>30.678536040000001</v>
      </c>
      <c r="AK277">
        <v>117.02671343999999</v>
      </c>
      <c r="AL277">
        <v>18.702782630000002</v>
      </c>
      <c r="AM277">
        <v>184.18946154</v>
      </c>
      <c r="AN277">
        <v>36.360089719999998</v>
      </c>
      <c r="AO277">
        <v>299.69549670999999</v>
      </c>
      <c r="AP277">
        <v>70.621484929999994</v>
      </c>
      <c r="AQ277">
        <v>87.734007349999999</v>
      </c>
      <c r="AR277">
        <v>101.57178521</v>
      </c>
      <c r="AS277">
        <v>82.000037489999997</v>
      </c>
      <c r="AT277">
        <v>251.86958088</v>
      </c>
      <c r="AU277">
        <v>77.501612230000006</v>
      </c>
      <c r="AV277">
        <v>70.899114119999993</v>
      </c>
      <c r="AW277">
        <v>142.5029183</v>
      </c>
      <c r="AX277">
        <v>75.272067609999993</v>
      </c>
      <c r="AY277">
        <v>126.70947319</v>
      </c>
      <c r="AZ277">
        <v>84.24903424</v>
      </c>
      <c r="BA277">
        <v>113.60099829000001</v>
      </c>
      <c r="BB277">
        <v>70.621484929999994</v>
      </c>
      <c r="BC277">
        <v>87.823158070000005</v>
      </c>
      <c r="BD277">
        <v>139.81390841999999</v>
      </c>
      <c r="BE277">
        <v>120.41244699000001</v>
      </c>
      <c r="BF277">
        <v>130.87594838999999</v>
      </c>
      <c r="BG277">
        <v>153.74183410000001</v>
      </c>
      <c r="BH277">
        <v>15.20862893</v>
      </c>
      <c r="BI277">
        <v>47.098805519999999</v>
      </c>
      <c r="BJ277">
        <v>103.06657061999999</v>
      </c>
      <c r="BK277">
        <v>106.64276543</v>
      </c>
      <c r="BL277">
        <v>76.194619309999993</v>
      </c>
      <c r="BM277">
        <v>206.89899061</v>
      </c>
      <c r="BN277">
        <v>162.02816372999999</v>
      </c>
      <c r="BO277">
        <v>126.20782475</v>
      </c>
      <c r="BP277">
        <v>242.57168285</v>
      </c>
      <c r="BQ277">
        <v>107.14769477</v>
      </c>
      <c r="BR277">
        <v>181.59400113999999</v>
      </c>
      <c r="BS277">
        <v>158.03753018</v>
      </c>
    </row>
    <row r="278" spans="1:71" x14ac:dyDescent="0.2">
      <c r="A278" t="s">
        <v>27</v>
      </c>
      <c r="B278">
        <v>18.282260259999997</v>
      </c>
      <c r="C278">
        <v>26.055951780000001</v>
      </c>
      <c r="D278">
        <v>32.69000716</v>
      </c>
      <c r="E278">
        <v>46.913506069999997</v>
      </c>
      <c r="F278">
        <v>46.627928449999999</v>
      </c>
      <c r="G278">
        <v>28.99975062</v>
      </c>
      <c r="H278">
        <v>46.821382299999996</v>
      </c>
      <c r="I278">
        <v>34.982956299999998</v>
      </c>
      <c r="J278">
        <v>52.601838150000013</v>
      </c>
      <c r="K278">
        <v>47.430490579999997</v>
      </c>
      <c r="L278">
        <v>41.403503929999999</v>
      </c>
      <c r="M278">
        <v>51.136456759999987</v>
      </c>
      <c r="N278">
        <v>41.718900009999999</v>
      </c>
      <c r="O278">
        <v>62.367599780000013</v>
      </c>
      <c r="P278">
        <v>69.423772340000014</v>
      </c>
      <c r="Q278">
        <v>56.653785580000005</v>
      </c>
      <c r="R278">
        <v>77.759048670000027</v>
      </c>
      <c r="S278">
        <v>45.519892979999987</v>
      </c>
      <c r="T278">
        <v>66.40606977000003</v>
      </c>
      <c r="U278">
        <v>64.118270920000001</v>
      </c>
      <c r="V278">
        <v>33.344791040000004</v>
      </c>
      <c r="W278">
        <v>54.450115230000009</v>
      </c>
      <c r="X278">
        <v>48.00476461999996</v>
      </c>
      <c r="Y278">
        <v>36.773248859999995</v>
      </c>
      <c r="Z278">
        <v>21.153044610000002</v>
      </c>
      <c r="AA278">
        <v>31.956487189999997</v>
      </c>
      <c r="AB278">
        <v>26.68</v>
      </c>
      <c r="AC278">
        <v>32.087000000000003</v>
      </c>
      <c r="AD278">
        <v>35.210644690000002</v>
      </c>
      <c r="AE278">
        <v>39.491718919999997</v>
      </c>
      <c r="AF278">
        <v>61.280559390000001</v>
      </c>
      <c r="AG278">
        <v>35.888065400000002</v>
      </c>
      <c r="AH278">
        <v>33.160084769999997</v>
      </c>
      <c r="AI278">
        <v>63.071412549999998</v>
      </c>
      <c r="AJ278">
        <v>50.123579980000002</v>
      </c>
      <c r="AK278">
        <v>49.079488779999998</v>
      </c>
      <c r="AL278">
        <v>49.813555580000099</v>
      </c>
      <c r="AM278">
        <v>41.19402942</v>
      </c>
      <c r="AN278">
        <v>47.79358715</v>
      </c>
      <c r="AO278">
        <v>29.713896819999999</v>
      </c>
      <c r="AP278">
        <v>38.603592519999999</v>
      </c>
      <c r="AQ278">
        <v>38.080121329999997</v>
      </c>
      <c r="AR278">
        <v>43.11200762</v>
      </c>
      <c r="AS278">
        <v>26.790263039999999</v>
      </c>
      <c r="AT278">
        <v>37.660853629999998</v>
      </c>
      <c r="AU278">
        <v>43.51625224</v>
      </c>
      <c r="AV278">
        <v>50.690497530000002</v>
      </c>
      <c r="AW278">
        <v>42.179341460000003</v>
      </c>
      <c r="AX278">
        <v>38.292405860000002</v>
      </c>
      <c r="AY278">
        <v>46.164480439999998</v>
      </c>
      <c r="AZ278">
        <v>49.492490459999999</v>
      </c>
      <c r="BA278">
        <v>46.516877540000003</v>
      </c>
      <c r="BB278">
        <v>38.603592519999999</v>
      </c>
      <c r="BC278">
        <v>38.080121329999997</v>
      </c>
      <c r="BD278">
        <v>39.590006260000003</v>
      </c>
      <c r="BE278">
        <v>26.71738895</v>
      </c>
      <c r="BF278">
        <v>55.40581263</v>
      </c>
      <c r="BG278">
        <v>53.409522510000002</v>
      </c>
      <c r="BH278">
        <v>39.428805519999997</v>
      </c>
      <c r="BI278">
        <v>48.128360749999999</v>
      </c>
      <c r="BJ278">
        <v>32.73414099</v>
      </c>
      <c r="BK278">
        <v>44.793835870000002</v>
      </c>
      <c r="BL278">
        <v>37.733436740000002</v>
      </c>
      <c r="BM278">
        <v>34.839349050000003</v>
      </c>
      <c r="BN278">
        <v>39.251703310000003</v>
      </c>
      <c r="BO278">
        <v>50.058510409999997</v>
      </c>
      <c r="BP278">
        <v>52.919798110000002</v>
      </c>
      <c r="BQ278">
        <v>61.591402719999998</v>
      </c>
      <c r="BR278">
        <v>72.048348959999998</v>
      </c>
      <c r="BS278">
        <v>61.785903910000002</v>
      </c>
    </row>
    <row r="279" spans="1:71" x14ac:dyDescent="0.2">
      <c r="A279" t="s">
        <v>28</v>
      </c>
      <c r="B279">
        <v>4.3493489000000007</v>
      </c>
      <c r="C279">
        <v>6.6403687400000004</v>
      </c>
      <c r="D279">
        <v>5.6395504400000007</v>
      </c>
      <c r="E279">
        <v>8.7077161100000016</v>
      </c>
      <c r="F279">
        <v>3.6977699699999995</v>
      </c>
      <c r="G279">
        <v>6.8123335300000001</v>
      </c>
      <c r="H279">
        <v>8.3851073399999976</v>
      </c>
      <c r="I279">
        <v>5.8835651700000025</v>
      </c>
      <c r="J279">
        <v>4.7266004400000003</v>
      </c>
      <c r="K279">
        <v>5.1174436499999985</v>
      </c>
      <c r="L279">
        <v>4.6522098000000005</v>
      </c>
      <c r="M279">
        <v>6.0987561899999987</v>
      </c>
      <c r="N279">
        <v>4.8076927399999976</v>
      </c>
      <c r="O279">
        <v>4.8482127400000001</v>
      </c>
      <c r="P279">
        <v>7.7131154199999994</v>
      </c>
      <c r="Q279">
        <v>7.8680759399999998</v>
      </c>
      <c r="R279">
        <v>8.7202710000000039</v>
      </c>
      <c r="S279">
        <v>7.2883149700000018</v>
      </c>
      <c r="T279">
        <v>6.36821459</v>
      </c>
      <c r="U279">
        <v>4.9870735999999987</v>
      </c>
      <c r="V279">
        <v>5.3898327100000021</v>
      </c>
      <c r="W279">
        <v>1.5482468700000003</v>
      </c>
      <c r="X279">
        <v>4.9689650399999996</v>
      </c>
      <c r="Y279">
        <v>3.8420812899999999</v>
      </c>
      <c r="Z279">
        <v>6.4202867599999998</v>
      </c>
      <c r="AA279">
        <v>8.5269423900000021</v>
      </c>
      <c r="AB279">
        <v>6.43</v>
      </c>
      <c r="AC279">
        <v>5.8895</v>
      </c>
      <c r="AD279">
        <v>6.1050900199999996</v>
      </c>
      <c r="AE279">
        <v>4.5108823999999998</v>
      </c>
      <c r="AF279">
        <v>7.0494199899999996</v>
      </c>
      <c r="AG279">
        <v>5.7167862999999999</v>
      </c>
      <c r="AH279">
        <v>2.3725654199999999</v>
      </c>
      <c r="AI279">
        <v>4.15337055</v>
      </c>
      <c r="AJ279">
        <v>8.2911242900000008</v>
      </c>
      <c r="AK279">
        <v>10.26044246</v>
      </c>
      <c r="AL279">
        <v>7.6640144399999999</v>
      </c>
      <c r="AM279">
        <v>6.7864842100000002</v>
      </c>
      <c r="AN279">
        <v>9.6009171700000007</v>
      </c>
      <c r="AO279">
        <v>7.1653466999999997</v>
      </c>
      <c r="AP279">
        <v>8.26067076</v>
      </c>
      <c r="AQ279">
        <v>5.5274505200000004</v>
      </c>
      <c r="AR279">
        <v>5.4086950800000002</v>
      </c>
      <c r="AS279">
        <v>4.3653144900000003</v>
      </c>
      <c r="AT279">
        <v>2.9455885500000001</v>
      </c>
      <c r="AU279">
        <v>4.9248340300000004</v>
      </c>
      <c r="AV279">
        <v>5.7273408300000002</v>
      </c>
      <c r="AW279">
        <v>4.5424203099999998</v>
      </c>
      <c r="AX279">
        <v>2.5128489900000002</v>
      </c>
      <c r="AY279">
        <v>3.25235122</v>
      </c>
      <c r="AZ279">
        <v>2.6378408200000001</v>
      </c>
      <c r="BA279">
        <v>6.3765484399999997</v>
      </c>
      <c r="BB279">
        <v>8.26067076</v>
      </c>
      <c r="BC279">
        <v>5.5274505200000004</v>
      </c>
      <c r="BD279">
        <v>5.6741327999999998</v>
      </c>
      <c r="BE279">
        <v>2.3607140499999999</v>
      </c>
      <c r="BF279">
        <v>0.29310302999999999</v>
      </c>
      <c r="BG279">
        <v>2.0673246600000001</v>
      </c>
      <c r="BH279">
        <v>2.3736677400000001</v>
      </c>
      <c r="BI279">
        <v>2.8532240400000002</v>
      </c>
      <c r="BJ279">
        <v>2.8307572900000002</v>
      </c>
      <c r="BK279">
        <v>6.3739085900000001</v>
      </c>
      <c r="BL279">
        <v>4.7510784399999997</v>
      </c>
      <c r="BM279">
        <v>4.2371592400000004</v>
      </c>
      <c r="BN279">
        <v>3.2128125500000002</v>
      </c>
      <c r="BO279">
        <v>7.1922224499999903</v>
      </c>
      <c r="BP279">
        <v>2.4256056400000001</v>
      </c>
      <c r="BQ279">
        <v>3.8524311299999998</v>
      </c>
      <c r="BR279">
        <v>2.18911678</v>
      </c>
      <c r="BS279">
        <v>3.7670230999999998</v>
      </c>
    </row>
    <row r="282" spans="1:71" x14ac:dyDescent="0.2">
      <c r="C282">
        <v>42887</v>
      </c>
      <c r="D282" t="s">
        <v>6</v>
      </c>
      <c r="E282" t="s">
        <v>8</v>
      </c>
      <c r="F282" t="s">
        <v>9</v>
      </c>
      <c r="G282" t="s">
        <v>11</v>
      </c>
      <c r="H282">
        <v>43101</v>
      </c>
      <c r="I282" t="s">
        <v>1</v>
      </c>
      <c r="J282" t="s">
        <v>2</v>
      </c>
      <c r="K282" t="s">
        <v>3</v>
      </c>
      <c r="L282" t="s">
        <v>4</v>
      </c>
      <c r="M282" t="s">
        <v>5</v>
      </c>
      <c r="N282" t="s">
        <v>6</v>
      </c>
      <c r="O282" t="s">
        <v>10</v>
      </c>
      <c r="P282" t="s">
        <v>11</v>
      </c>
      <c r="Q282">
        <v>43466</v>
      </c>
      <c r="R282" t="s">
        <v>1</v>
      </c>
      <c r="S282" t="s">
        <v>2</v>
      </c>
      <c r="T282" t="s">
        <v>3</v>
      </c>
      <c r="U282" t="s">
        <v>4</v>
      </c>
      <c r="V282" t="s">
        <v>5</v>
      </c>
      <c r="W282" t="s">
        <v>6</v>
      </c>
      <c r="X282" t="s">
        <v>7</v>
      </c>
      <c r="Y282" t="s">
        <v>8</v>
      </c>
      <c r="Z282" t="s">
        <v>9</v>
      </c>
      <c r="AA282" t="s">
        <v>10</v>
      </c>
    </row>
    <row r="283" spans="1:71" x14ac:dyDescent="0.2">
      <c r="A283" t="s">
        <v>182</v>
      </c>
      <c r="C283">
        <v>103296</v>
      </c>
      <c r="D283">
        <v>104187</v>
      </c>
      <c r="E283">
        <v>105454</v>
      </c>
      <c r="F283">
        <v>108862</v>
      </c>
      <c r="G283">
        <v>113186</v>
      </c>
      <c r="H283">
        <v>115188</v>
      </c>
      <c r="I283">
        <v>118426</v>
      </c>
      <c r="J283">
        <v>122193</v>
      </c>
      <c r="K283">
        <v>127001</v>
      </c>
      <c r="L283">
        <v>130208</v>
      </c>
      <c r="M283">
        <v>133137</v>
      </c>
      <c r="N283">
        <v>136799</v>
      </c>
      <c r="O283">
        <v>145434</v>
      </c>
      <c r="P283">
        <v>147462</v>
      </c>
      <c r="Q283">
        <v>148466</v>
      </c>
      <c r="R283">
        <v>149612</v>
      </c>
      <c r="S283">
        <v>154396</v>
      </c>
      <c r="T283">
        <v>153757</v>
      </c>
      <c r="U283">
        <v>155421</v>
      </c>
      <c r="V283">
        <v>154868</v>
      </c>
      <c r="W283">
        <v>156282</v>
      </c>
      <c r="X283">
        <v>158373</v>
      </c>
      <c r="Y283">
        <v>158896</v>
      </c>
      <c r="Z283">
        <v>158829</v>
      </c>
      <c r="AA283">
        <v>158122</v>
      </c>
      <c r="AD283">
        <v>158122</v>
      </c>
    </row>
    <row r="284" spans="1:71" x14ac:dyDescent="0.2">
      <c r="A284" t="s">
        <v>183</v>
      </c>
      <c r="C284">
        <v>773838</v>
      </c>
      <c r="D284">
        <v>777871</v>
      </c>
      <c r="E284">
        <v>802309</v>
      </c>
      <c r="F284">
        <v>797693</v>
      </c>
      <c r="G284">
        <v>786934</v>
      </c>
      <c r="H284">
        <v>781900</v>
      </c>
      <c r="I284">
        <v>776384</v>
      </c>
      <c r="J284">
        <v>770771</v>
      </c>
      <c r="K284">
        <v>762603</v>
      </c>
      <c r="L284">
        <v>741213</v>
      </c>
      <c r="M284">
        <v>728334</v>
      </c>
      <c r="N284">
        <v>726065</v>
      </c>
      <c r="O284">
        <v>702370</v>
      </c>
      <c r="P284">
        <v>710472</v>
      </c>
      <c r="Q284">
        <v>696864</v>
      </c>
      <c r="R284">
        <v>702943</v>
      </c>
      <c r="S284">
        <v>715791</v>
      </c>
      <c r="T284">
        <v>708346</v>
      </c>
      <c r="U284">
        <v>712172</v>
      </c>
      <c r="V284">
        <v>715529</v>
      </c>
      <c r="W284">
        <v>712266</v>
      </c>
      <c r="X284">
        <v>707729</v>
      </c>
      <c r="Y284">
        <v>704804</v>
      </c>
      <c r="Z284">
        <v>691728</v>
      </c>
      <c r="AA284">
        <v>681406</v>
      </c>
      <c r="AD284">
        <v>681406</v>
      </c>
    </row>
    <row r="287" spans="1:71" x14ac:dyDescent="0.2">
      <c r="C287">
        <v>42887</v>
      </c>
      <c r="D287" t="s">
        <v>6</v>
      </c>
      <c r="E287" t="s">
        <v>8</v>
      </c>
      <c r="F287" t="s">
        <v>9</v>
      </c>
      <c r="G287" t="s">
        <v>11</v>
      </c>
      <c r="H287">
        <v>43101</v>
      </c>
      <c r="I287" t="s">
        <v>1</v>
      </c>
      <c r="J287" t="s">
        <v>2</v>
      </c>
      <c r="K287" t="s">
        <v>3</v>
      </c>
      <c r="L287" t="s">
        <v>4</v>
      </c>
      <c r="M287" t="s">
        <v>5</v>
      </c>
      <c r="N287" t="s">
        <v>6</v>
      </c>
      <c r="O287">
        <v>43313</v>
      </c>
      <c r="P287" t="s">
        <v>11</v>
      </c>
      <c r="Q287">
        <v>43466</v>
      </c>
      <c r="R287" t="s">
        <v>1</v>
      </c>
      <c r="S287" t="s">
        <v>2</v>
      </c>
      <c r="T287" t="s">
        <v>3</v>
      </c>
      <c r="U287" t="s">
        <v>4</v>
      </c>
      <c r="V287" t="s">
        <v>5</v>
      </c>
      <c r="W287" t="s">
        <v>6</v>
      </c>
      <c r="X287" t="s">
        <v>7</v>
      </c>
      <c r="Y287" t="s">
        <v>8</v>
      </c>
      <c r="Z287" t="s">
        <v>9</v>
      </c>
      <c r="AA287" t="s">
        <v>10</v>
      </c>
    </row>
    <row r="288" spans="1:71" x14ac:dyDescent="0.2">
      <c r="A288" t="s">
        <v>184</v>
      </c>
      <c r="C288">
        <v>32548</v>
      </c>
      <c r="D288">
        <v>34444</v>
      </c>
      <c r="E288">
        <v>35856</v>
      </c>
      <c r="F288">
        <v>35922</v>
      </c>
      <c r="G288">
        <v>36001</v>
      </c>
      <c r="H288">
        <v>37126</v>
      </c>
      <c r="I288">
        <v>38902</v>
      </c>
      <c r="J288">
        <v>40596</v>
      </c>
      <c r="K288">
        <v>42048</v>
      </c>
      <c r="L288">
        <v>42654</v>
      </c>
      <c r="M288">
        <v>42837</v>
      </c>
      <c r="N288">
        <v>45885</v>
      </c>
      <c r="O288">
        <v>44312</v>
      </c>
      <c r="P288">
        <v>83399</v>
      </c>
      <c r="Q288">
        <v>83399</v>
      </c>
      <c r="R288">
        <v>83150</v>
      </c>
      <c r="S288">
        <v>86874</v>
      </c>
      <c r="T288">
        <v>87326</v>
      </c>
      <c r="U288">
        <v>88475</v>
      </c>
      <c r="V288">
        <v>88055</v>
      </c>
      <c r="W288">
        <v>88424</v>
      </c>
      <c r="X288">
        <v>88410</v>
      </c>
      <c r="Y288">
        <v>89124</v>
      </c>
      <c r="Z288">
        <v>90348</v>
      </c>
      <c r="AA288">
        <v>90237</v>
      </c>
    </row>
    <row r="289" spans="1:27" x14ac:dyDescent="0.2">
      <c r="A289" t="s">
        <v>185</v>
      </c>
      <c r="C289">
        <v>265353</v>
      </c>
      <c r="D289">
        <v>270800</v>
      </c>
      <c r="E289">
        <v>259323</v>
      </c>
      <c r="F289">
        <v>262520</v>
      </c>
      <c r="G289">
        <v>276873</v>
      </c>
      <c r="H289">
        <v>277492</v>
      </c>
      <c r="I289">
        <v>269292</v>
      </c>
      <c r="J289">
        <v>280213</v>
      </c>
      <c r="K289">
        <v>272243</v>
      </c>
      <c r="L289">
        <v>273646</v>
      </c>
      <c r="M289">
        <v>274741</v>
      </c>
      <c r="N289">
        <v>273574</v>
      </c>
      <c r="O289">
        <v>274296</v>
      </c>
      <c r="P289">
        <v>280876</v>
      </c>
      <c r="Q289">
        <v>273207</v>
      </c>
      <c r="R289">
        <v>275739.332319259</v>
      </c>
      <c r="S289">
        <v>281680</v>
      </c>
      <c r="T289">
        <v>267829</v>
      </c>
      <c r="U289">
        <v>265919</v>
      </c>
      <c r="V289">
        <v>267466</v>
      </c>
      <c r="W289">
        <v>264208</v>
      </c>
      <c r="X289">
        <v>267410</v>
      </c>
      <c r="Y289">
        <v>263326</v>
      </c>
      <c r="Z289">
        <v>272256</v>
      </c>
      <c r="AA289">
        <v>266495</v>
      </c>
    </row>
    <row r="291" spans="1:27" ht="15" x14ac:dyDescent="0.2">
      <c r="J291" s="73"/>
      <c r="K291" s="71"/>
    </row>
    <row r="292" spans="1:27" x14ac:dyDescent="0.2">
      <c r="J292" s="27"/>
    </row>
    <row r="293" spans="1:27" x14ac:dyDescent="0.2">
      <c r="I293" s="1" t="s">
        <v>839</v>
      </c>
      <c r="J293" s="72"/>
    </row>
    <row r="294" spans="1:27" ht="15" x14ac:dyDescent="0.2">
      <c r="C294" t="s">
        <v>624</v>
      </c>
      <c r="E294" t="s">
        <v>624</v>
      </c>
      <c r="G294" t="s">
        <v>781</v>
      </c>
      <c r="J294" s="73"/>
      <c r="K294" s="71"/>
      <c r="N294" t="s">
        <v>301</v>
      </c>
      <c r="P294" t="s">
        <v>322</v>
      </c>
    </row>
    <row r="295" spans="1:27" x14ac:dyDescent="0.2">
      <c r="A295" t="s">
        <v>255</v>
      </c>
      <c r="B295" t="s">
        <v>250</v>
      </c>
      <c r="C295">
        <v>1.1583989162688684</v>
      </c>
      <c r="D295" t="s">
        <v>250</v>
      </c>
      <c r="E295">
        <v>2.400001804003987</v>
      </c>
      <c r="F295" t="s">
        <v>250</v>
      </c>
      <c r="G295">
        <v>1.2457495006152746</v>
      </c>
      <c r="H295">
        <v>1.0580130894363371</v>
      </c>
      <c r="I295" s="70">
        <v>1.0125900687924649</v>
      </c>
      <c r="J295" s="27"/>
      <c r="N295">
        <v>1.29</v>
      </c>
      <c r="P295">
        <v>6.8357078068420902</v>
      </c>
      <c r="Q295">
        <v>6.8357078068420902</v>
      </c>
    </row>
    <row r="296" spans="1:27" x14ac:dyDescent="0.2">
      <c r="A296" t="s">
        <v>269</v>
      </c>
      <c r="B296" t="s">
        <v>251</v>
      </c>
      <c r="C296">
        <v>3.8357953812411298</v>
      </c>
      <c r="D296" t="s">
        <v>251</v>
      </c>
      <c r="E296">
        <v>3.6590838365752787</v>
      </c>
      <c r="F296" t="s">
        <v>251</v>
      </c>
      <c r="G296">
        <v>2.4582550340243015</v>
      </c>
      <c r="H296">
        <v>4.3364805122012839</v>
      </c>
      <c r="I296" s="69">
        <v>3.6461642044879339</v>
      </c>
      <c r="J296" s="27"/>
      <c r="N296">
        <v>1.8800000000000001</v>
      </c>
      <c r="P296">
        <v>26.694389973923403</v>
      </c>
      <c r="Q296">
        <v>26.694389973923403</v>
      </c>
    </row>
    <row r="297" spans="1:27" x14ac:dyDescent="0.2">
      <c r="A297" t="s">
        <v>257</v>
      </c>
      <c r="B297" t="s">
        <v>252</v>
      </c>
      <c r="C297">
        <v>2.281909861093192</v>
      </c>
      <c r="D297" t="s">
        <v>252</v>
      </c>
      <c r="E297">
        <v>2.6615823820970643</v>
      </c>
      <c r="F297" t="s">
        <v>252</v>
      </c>
      <c r="G297">
        <v>2.013145581308188</v>
      </c>
      <c r="H297">
        <v>2.117247846566356</v>
      </c>
      <c r="I297" s="70">
        <v>2.0202730213379985</v>
      </c>
      <c r="J297" s="72"/>
      <c r="N297">
        <v>2.5</v>
      </c>
      <c r="P297">
        <v>13.390173003424421</v>
      </c>
      <c r="Q297">
        <v>13.390173003424421</v>
      </c>
    </row>
    <row r="298" spans="1:27" ht="15" x14ac:dyDescent="0.2">
      <c r="A298" t="s">
        <v>270</v>
      </c>
      <c r="B298" t="s">
        <v>253</v>
      </c>
      <c r="C298">
        <v>1.9505010106222851</v>
      </c>
      <c r="D298" t="s">
        <v>253</v>
      </c>
      <c r="E298">
        <v>3.9794072944901209</v>
      </c>
      <c r="F298" t="s">
        <v>253</v>
      </c>
      <c r="G298">
        <v>2.0910629424914178</v>
      </c>
      <c r="H298">
        <v>1.8051361841844853</v>
      </c>
      <c r="I298" s="70">
        <v>2.2509959014527277</v>
      </c>
      <c r="J298" s="73"/>
      <c r="K298" s="71"/>
      <c r="N298">
        <v>2.8099999999999996</v>
      </c>
      <c r="P298">
        <v>3.8185798079767665</v>
      </c>
      <c r="Q298">
        <v>3.8185798079767665</v>
      </c>
    </row>
    <row r="299" spans="1:27" x14ac:dyDescent="0.2">
      <c r="A299" t="s">
        <v>271</v>
      </c>
      <c r="B299" t="s">
        <v>268</v>
      </c>
      <c r="C299">
        <v>4.9032382918333113</v>
      </c>
      <c r="D299" t="s">
        <v>268</v>
      </c>
      <c r="E299">
        <v>7.3784890564608148</v>
      </c>
      <c r="F299" t="s">
        <v>268</v>
      </c>
      <c r="G299">
        <v>4.8948695797974153</v>
      </c>
      <c r="H299">
        <v>5.3703534480104649</v>
      </c>
      <c r="I299" s="69">
        <v>3.9184870520653878</v>
      </c>
      <c r="J299" s="27"/>
      <c r="N299">
        <v>4.21</v>
      </c>
      <c r="P299">
        <v>6.2065784811746845</v>
      </c>
      <c r="Q299">
        <v>6.2065784811746845</v>
      </c>
    </row>
    <row r="300" spans="1:27" x14ac:dyDescent="0.2">
      <c r="A300" t="s">
        <v>260</v>
      </c>
      <c r="B300" t="s">
        <v>255</v>
      </c>
      <c r="C300">
        <v>6.395035049240958</v>
      </c>
      <c r="D300" t="s">
        <v>255</v>
      </c>
      <c r="E300">
        <v>7.3488357409269875</v>
      </c>
      <c r="F300" t="s">
        <v>255</v>
      </c>
      <c r="G300">
        <v>5.8702000033650092</v>
      </c>
      <c r="H300">
        <v>5.9632532131082003</v>
      </c>
      <c r="I300" s="70">
        <v>6.5578082608428483</v>
      </c>
      <c r="J300" s="27"/>
      <c r="N300">
        <v>5.99</v>
      </c>
      <c r="P300">
        <v>1.0636796393268046</v>
      </c>
      <c r="Q300">
        <v>1.0636796393268046</v>
      </c>
    </row>
    <row r="301" spans="1:27" x14ac:dyDescent="0.2">
      <c r="A301" t="s">
        <v>261</v>
      </c>
      <c r="B301" t="s">
        <v>269</v>
      </c>
      <c r="C301">
        <v>26.502279275792372</v>
      </c>
      <c r="D301" t="s">
        <v>269</v>
      </c>
      <c r="E301">
        <v>1.0227575102940978</v>
      </c>
      <c r="F301" t="s">
        <v>269</v>
      </c>
      <c r="G301">
        <v>25.477700724231145</v>
      </c>
      <c r="H301">
        <v>27.388812358194919</v>
      </c>
      <c r="I301" s="70">
        <v>30.757937260529413</v>
      </c>
      <c r="J301" s="27"/>
      <c r="N301">
        <v>8.19</v>
      </c>
      <c r="P301">
        <v>8.1441686744150257</v>
      </c>
      <c r="Q301">
        <v>8.1441686744150257</v>
      </c>
    </row>
    <row r="302" spans="1:27" x14ac:dyDescent="0.2">
      <c r="A302" t="s">
        <v>262</v>
      </c>
      <c r="B302" t="s">
        <v>257</v>
      </c>
      <c r="C302">
        <v>13.376338536962972</v>
      </c>
      <c r="D302" t="s">
        <v>257</v>
      </c>
      <c r="E302">
        <v>10.972064998263646</v>
      </c>
      <c r="F302" t="s">
        <v>257</v>
      </c>
      <c r="G302">
        <v>11.103194959912882</v>
      </c>
      <c r="H302">
        <v>11.217059563141405</v>
      </c>
      <c r="I302" s="70">
        <v>11.013956103855801</v>
      </c>
      <c r="J302" s="27"/>
      <c r="N302">
        <v>6.71</v>
      </c>
      <c r="P302">
        <v>3.2449137577145923</v>
      </c>
      <c r="Q302">
        <v>3.2449137577145923</v>
      </c>
    </row>
    <row r="303" spans="1:27" x14ac:dyDescent="0.2">
      <c r="A303" t="s">
        <v>263</v>
      </c>
      <c r="B303" t="s">
        <v>270</v>
      </c>
      <c r="C303">
        <v>4.2598266890293726</v>
      </c>
      <c r="D303" t="s">
        <v>270</v>
      </c>
      <c r="E303">
        <v>10.009628871279805</v>
      </c>
      <c r="F303" t="s">
        <v>270</v>
      </c>
      <c r="G303">
        <v>5.7979683468697587</v>
      </c>
      <c r="H303">
        <v>5.1831450906306387</v>
      </c>
      <c r="I303" s="70">
        <v>5.0328445226635825</v>
      </c>
      <c r="J303" s="27"/>
      <c r="N303">
        <v>13.1</v>
      </c>
      <c r="P303">
        <v>3.2266758519163781</v>
      </c>
      <c r="Q303">
        <v>3.2266758519163781</v>
      </c>
    </row>
    <row r="304" spans="1:27" x14ac:dyDescent="0.2">
      <c r="A304" t="s">
        <v>264</v>
      </c>
      <c r="B304" t="s">
        <v>271</v>
      </c>
      <c r="C304">
        <v>6.6498946372511067</v>
      </c>
      <c r="D304" t="s">
        <v>271</v>
      </c>
      <c r="E304">
        <v>14.409932845951589</v>
      </c>
      <c r="F304" t="s">
        <v>271</v>
      </c>
      <c r="G304">
        <v>7.7225213663560615</v>
      </c>
      <c r="H304">
        <v>6.8124588603404144</v>
      </c>
      <c r="I304" s="70">
        <v>6.3656349786319408</v>
      </c>
      <c r="J304" s="27"/>
      <c r="N304">
        <v>27.85</v>
      </c>
      <c r="P304">
        <v>1.8417370801628268</v>
      </c>
      <c r="Q304">
        <v>1.8417370801628268</v>
      </c>
    </row>
    <row r="305" spans="1:80" x14ac:dyDescent="0.2">
      <c r="A305" t="s">
        <v>252</v>
      </c>
      <c r="B305" t="s">
        <v>260</v>
      </c>
      <c r="C305">
        <v>0.99062486560873853</v>
      </c>
      <c r="D305" t="s">
        <v>260</v>
      </c>
      <c r="E305">
        <v>1.1086732001677724</v>
      </c>
      <c r="F305" t="s">
        <v>260</v>
      </c>
      <c r="G305">
        <v>1.0079361994313136</v>
      </c>
      <c r="H305">
        <v>1.0663204297533746</v>
      </c>
      <c r="I305" s="70">
        <v>1.1514039878498035</v>
      </c>
      <c r="J305" s="27"/>
      <c r="P305">
        <v>2.3303079313149877</v>
      </c>
      <c r="Q305">
        <v>2.3303079313149877</v>
      </c>
    </row>
    <row r="306" spans="1:80" x14ac:dyDescent="0.2">
      <c r="A306" t="s">
        <v>253</v>
      </c>
      <c r="B306" t="s">
        <v>261</v>
      </c>
      <c r="C306">
        <v>8.7315615189437921</v>
      </c>
      <c r="D306" t="s">
        <v>261</v>
      </c>
      <c r="E306">
        <v>19.337231485281581</v>
      </c>
      <c r="F306" t="s">
        <v>261</v>
      </c>
      <c r="G306">
        <v>9.8201982918518631</v>
      </c>
      <c r="H306">
        <v>8.347068950435963</v>
      </c>
      <c r="I306" s="70">
        <v>7.9329502246000372</v>
      </c>
      <c r="J306" s="27"/>
      <c r="P306">
        <v>1.6793147099476911</v>
      </c>
      <c r="Q306">
        <v>1.6793147099476911</v>
      </c>
    </row>
    <row r="307" spans="1:80" x14ac:dyDescent="0.2">
      <c r="A307" t="s">
        <v>268</v>
      </c>
      <c r="B307" t="s">
        <v>262</v>
      </c>
      <c r="C307">
        <v>3.4413301509482639</v>
      </c>
      <c r="D307" t="s">
        <v>262</v>
      </c>
      <c r="E307">
        <v>6.7073995733530571</v>
      </c>
      <c r="F307" t="s">
        <v>262</v>
      </c>
      <c r="G307">
        <v>4.051644764133183</v>
      </c>
      <c r="H307">
        <v>3.375272370812306</v>
      </c>
      <c r="I307" s="70">
        <v>2.8192045962438015</v>
      </c>
      <c r="J307" s="27"/>
      <c r="P307">
        <v>6.1976742503795972</v>
      </c>
      <c r="Q307">
        <v>6.1976742503795972</v>
      </c>
    </row>
    <row r="308" spans="1:80" x14ac:dyDescent="0.2">
      <c r="A308" t="s">
        <v>250</v>
      </c>
      <c r="B308" t="s">
        <v>263</v>
      </c>
      <c r="C308">
        <v>3.7096288650926761</v>
      </c>
      <c r="D308" t="s">
        <v>263</v>
      </c>
      <c r="E308">
        <v>7.6402951350522486</v>
      </c>
      <c r="F308" t="s">
        <v>263</v>
      </c>
      <c r="G308">
        <v>4.4684417281989486</v>
      </c>
      <c r="H308">
        <v>3.7562372244100928</v>
      </c>
      <c r="I308" s="70">
        <v>3.2813134802904131</v>
      </c>
      <c r="J308" s="72"/>
      <c r="P308">
        <v>1.0881000958805256</v>
      </c>
      <c r="Q308">
        <v>1.0881000958805256</v>
      </c>
    </row>
    <row r="309" spans="1:80" x14ac:dyDescent="0.2">
      <c r="A309" t="s">
        <v>251</v>
      </c>
      <c r="B309" t="s">
        <v>264</v>
      </c>
      <c r="C309">
        <v>1.7737496237044681</v>
      </c>
      <c r="D309" t="s">
        <v>264</v>
      </c>
      <c r="E309">
        <v>2.7849311546978523E-2</v>
      </c>
      <c r="F309" t="s">
        <v>264</v>
      </c>
      <c r="G309">
        <v>2.3126313731382946</v>
      </c>
      <c r="H309">
        <v>1.6243293655195532</v>
      </c>
      <c r="I309" s="69">
        <v>2.2229678681143987</v>
      </c>
      <c r="P309">
        <v>3.3207180337610698</v>
      </c>
      <c r="Q309">
        <v>3.3207180337610698</v>
      </c>
    </row>
    <row r="310" spans="1:80" x14ac:dyDescent="0.2">
      <c r="BV310">
        <v>2023</v>
      </c>
    </row>
    <row r="311" spans="1:80" ht="17.25" customHeight="1" x14ac:dyDescent="0.2">
      <c r="B311">
        <v>42736</v>
      </c>
      <c r="C311" t="s">
        <v>1</v>
      </c>
      <c r="D311" t="s">
        <v>2</v>
      </c>
      <c r="E311" t="s">
        <v>3</v>
      </c>
      <c r="F311" t="s">
        <v>4</v>
      </c>
      <c r="G311" t="s">
        <v>5</v>
      </c>
      <c r="H311" t="s">
        <v>6</v>
      </c>
      <c r="I311" t="s">
        <v>7</v>
      </c>
      <c r="J311" t="s">
        <v>8</v>
      </c>
      <c r="K311" t="s">
        <v>9</v>
      </c>
      <c r="L311" t="s">
        <v>10</v>
      </c>
      <c r="M311" t="s">
        <v>11</v>
      </c>
      <c r="N311" t="s">
        <v>0</v>
      </c>
      <c r="O311" t="s">
        <v>1</v>
      </c>
      <c r="P311" t="s">
        <v>2</v>
      </c>
      <c r="Q311" t="s">
        <v>3</v>
      </c>
      <c r="R311" t="s">
        <v>4</v>
      </c>
      <c r="S311" t="s">
        <v>5</v>
      </c>
      <c r="T311" t="s">
        <v>50</v>
      </c>
      <c r="U311" t="s">
        <v>7</v>
      </c>
      <c r="V311" t="s">
        <v>8</v>
      </c>
      <c r="W311" t="s">
        <v>9</v>
      </c>
      <c r="X311" t="s">
        <v>10</v>
      </c>
      <c r="Y311" t="s">
        <v>11</v>
      </c>
      <c r="Z311">
        <v>43466</v>
      </c>
      <c r="AA311" t="s">
        <v>1</v>
      </c>
      <c r="AB311" t="s">
        <v>2</v>
      </c>
      <c r="AC311" t="s">
        <v>3</v>
      </c>
      <c r="AD311" t="s">
        <v>4</v>
      </c>
      <c r="AE311" t="s">
        <v>38</v>
      </c>
      <c r="AF311" t="s">
        <v>50</v>
      </c>
      <c r="AG311" t="s">
        <v>7</v>
      </c>
      <c r="AH311" t="s">
        <v>8</v>
      </c>
      <c r="AI311" t="s">
        <v>9</v>
      </c>
      <c r="AJ311" t="s">
        <v>10</v>
      </c>
      <c r="AK311" t="s">
        <v>11</v>
      </c>
      <c r="AL311">
        <v>43831</v>
      </c>
      <c r="AM311" t="s">
        <v>1</v>
      </c>
      <c r="AN311" t="s">
        <v>2</v>
      </c>
      <c r="AO311" t="s">
        <v>3</v>
      </c>
      <c r="AP311" t="s">
        <v>4</v>
      </c>
      <c r="AQ311" t="s">
        <v>5</v>
      </c>
      <c r="AR311" t="s">
        <v>6</v>
      </c>
      <c r="AS311" t="s">
        <v>7</v>
      </c>
      <c r="AT311" t="s">
        <v>8</v>
      </c>
      <c r="AU311" t="s">
        <v>9</v>
      </c>
      <c r="AV311" t="s">
        <v>10</v>
      </c>
      <c r="AW311" t="s">
        <v>11</v>
      </c>
      <c r="AX311">
        <v>44197</v>
      </c>
      <c r="AY311" t="s">
        <v>1</v>
      </c>
      <c r="AZ311" t="s">
        <v>2</v>
      </c>
      <c r="BA311" t="s">
        <v>3</v>
      </c>
      <c r="BB311" t="s">
        <v>4</v>
      </c>
      <c r="BC311" t="s">
        <v>38</v>
      </c>
      <c r="BD311" t="s">
        <v>50</v>
      </c>
      <c r="BE311" t="s">
        <v>265</v>
      </c>
      <c r="BF311" t="s">
        <v>272</v>
      </c>
      <c r="BG311" t="s">
        <v>9</v>
      </c>
      <c r="BH311" s="4">
        <v>44501</v>
      </c>
      <c r="BI311" t="s">
        <v>11</v>
      </c>
      <c r="BJ311" s="3">
        <v>44562</v>
      </c>
      <c r="BK311" t="s">
        <v>1</v>
      </c>
      <c r="BL311" t="s">
        <v>2</v>
      </c>
      <c r="BM311" t="s">
        <v>3</v>
      </c>
      <c r="BN311" t="s">
        <v>4</v>
      </c>
      <c r="BO311" t="s">
        <v>5</v>
      </c>
      <c r="BP311" t="s">
        <v>6</v>
      </c>
      <c r="BQ311" t="s">
        <v>7</v>
      </c>
      <c r="BR311" t="s">
        <v>8</v>
      </c>
      <c r="BS311" t="s">
        <v>9</v>
      </c>
      <c r="BT311" t="s">
        <v>10</v>
      </c>
      <c r="BU311" t="s">
        <v>11</v>
      </c>
      <c r="BV311" s="6">
        <v>44949</v>
      </c>
      <c r="BW311" t="s">
        <v>1</v>
      </c>
      <c r="BX311" t="s">
        <v>2</v>
      </c>
      <c r="BY311" t="s">
        <v>3</v>
      </c>
      <c r="BZ311" t="s">
        <v>4</v>
      </c>
      <c r="CA311" t="s">
        <v>5</v>
      </c>
      <c r="CB311" t="s">
        <v>6</v>
      </c>
    </row>
    <row r="312" spans="1:80" ht="18.75" customHeight="1" x14ac:dyDescent="0.25">
      <c r="A312" t="s">
        <v>678</v>
      </c>
      <c r="B312">
        <v>37575</v>
      </c>
      <c r="C312">
        <v>38146</v>
      </c>
      <c r="D312">
        <v>38719</v>
      </c>
      <c r="E312">
        <v>39070</v>
      </c>
      <c r="F312">
        <v>39505</v>
      </c>
      <c r="G312">
        <v>39570</v>
      </c>
      <c r="H312">
        <v>39799</v>
      </c>
      <c r="I312">
        <v>39937</v>
      </c>
      <c r="J312">
        <v>39991</v>
      </c>
      <c r="K312">
        <v>40169</v>
      </c>
      <c r="L312">
        <v>40694</v>
      </c>
      <c r="M312">
        <v>41255</v>
      </c>
      <c r="N312">
        <v>41602</v>
      </c>
      <c r="O312">
        <v>41710</v>
      </c>
      <c r="P312">
        <v>42050</v>
      </c>
      <c r="Q312">
        <v>42688</v>
      </c>
      <c r="R312">
        <v>42736</v>
      </c>
      <c r="S312">
        <v>42822</v>
      </c>
      <c r="T312">
        <v>42929</v>
      </c>
      <c r="U312">
        <v>43099</v>
      </c>
      <c r="V312">
        <v>43660</v>
      </c>
      <c r="W312">
        <v>43806</v>
      </c>
      <c r="X312">
        <v>44345</v>
      </c>
      <c r="Y312">
        <v>45565</v>
      </c>
      <c r="Z312">
        <v>45565</v>
      </c>
      <c r="AA312">
        <v>46073</v>
      </c>
      <c r="AB312">
        <v>47107</v>
      </c>
      <c r="AC312">
        <v>47351</v>
      </c>
      <c r="AD312">
        <v>48603</v>
      </c>
      <c r="AE312">
        <v>48873</v>
      </c>
      <c r="AF312">
        <v>49189</v>
      </c>
      <c r="AG312">
        <v>49740</v>
      </c>
      <c r="AH312">
        <v>50802</v>
      </c>
      <c r="AI312">
        <v>51039</v>
      </c>
      <c r="AJ312">
        <v>51149</v>
      </c>
      <c r="AK312">
        <v>51432</v>
      </c>
      <c r="AL312">
        <v>52016</v>
      </c>
      <c r="AM312">
        <v>52263</v>
      </c>
      <c r="AN312">
        <v>52319</v>
      </c>
      <c r="AO312">
        <v>52319</v>
      </c>
      <c r="AP312">
        <v>52319</v>
      </c>
      <c r="AQ312">
        <v>52287</v>
      </c>
      <c r="AR312">
        <v>52236</v>
      </c>
      <c r="AS312">
        <v>52361</v>
      </c>
      <c r="AT312">
        <v>52311</v>
      </c>
      <c r="AU312">
        <v>52867</v>
      </c>
      <c r="AV312">
        <v>52968</v>
      </c>
      <c r="AW312">
        <v>51827</v>
      </c>
      <c r="AX312">
        <v>52690</v>
      </c>
      <c r="AY312">
        <v>52716</v>
      </c>
      <c r="AZ312">
        <v>53164</v>
      </c>
      <c r="BA312">
        <v>53872</v>
      </c>
      <c r="BB312">
        <v>53746</v>
      </c>
      <c r="BC312">
        <v>53934</v>
      </c>
      <c r="BD312">
        <v>54302</v>
      </c>
      <c r="BE312">
        <v>54908</v>
      </c>
      <c r="BF312">
        <v>55666</v>
      </c>
      <c r="BG312">
        <v>56034</v>
      </c>
      <c r="BH312">
        <v>56454</v>
      </c>
      <c r="BI312">
        <v>57107</v>
      </c>
      <c r="BJ312">
        <v>57452</v>
      </c>
      <c r="BK312">
        <v>57608</v>
      </c>
      <c r="BL312">
        <v>58044</v>
      </c>
      <c r="BM312">
        <v>58319</v>
      </c>
      <c r="BN312">
        <v>58717</v>
      </c>
      <c r="BO312">
        <v>58893</v>
      </c>
      <c r="BP312">
        <v>58501</v>
      </c>
      <c r="BQ312">
        <v>59637</v>
      </c>
      <c r="BR312">
        <v>59898</v>
      </c>
      <c r="BS312">
        <v>60434</v>
      </c>
      <c r="BT312">
        <v>60434</v>
      </c>
      <c r="BU312">
        <v>60641</v>
      </c>
      <c r="BV312">
        <v>60936</v>
      </c>
      <c r="BW312">
        <v>61070</v>
      </c>
      <c r="BX312">
        <v>61372</v>
      </c>
      <c r="BY312" s="10">
        <v>61458</v>
      </c>
      <c r="BZ312" s="10">
        <v>61560</v>
      </c>
      <c r="CA312" s="10">
        <v>61850</v>
      </c>
      <c r="CB312" s="10">
        <v>62388</v>
      </c>
    </row>
    <row r="313" spans="1:80" ht="18.75" customHeight="1" x14ac:dyDescent="0.25">
      <c r="A313" t="s">
        <v>679</v>
      </c>
      <c r="B313">
        <v>36225</v>
      </c>
      <c r="C313">
        <v>37133</v>
      </c>
      <c r="D313">
        <v>37773</v>
      </c>
      <c r="E313">
        <v>37817</v>
      </c>
      <c r="F313">
        <v>38264</v>
      </c>
      <c r="G313">
        <v>38648</v>
      </c>
      <c r="H313">
        <v>38979</v>
      </c>
      <c r="I313">
        <v>39074</v>
      </c>
      <c r="J313">
        <v>39262</v>
      </c>
      <c r="K313">
        <v>39545</v>
      </c>
      <c r="L313">
        <v>39816</v>
      </c>
      <c r="M313">
        <v>40572</v>
      </c>
      <c r="N313">
        <v>40943</v>
      </c>
      <c r="O313">
        <v>40807</v>
      </c>
      <c r="P313">
        <v>41137</v>
      </c>
      <c r="Q313">
        <v>41835</v>
      </c>
      <c r="R313">
        <v>41513</v>
      </c>
      <c r="S313">
        <v>41503</v>
      </c>
      <c r="T313">
        <v>41534</v>
      </c>
      <c r="U313">
        <v>41780</v>
      </c>
      <c r="V313">
        <v>42355</v>
      </c>
      <c r="W313">
        <v>42501</v>
      </c>
      <c r="X313">
        <v>42960</v>
      </c>
      <c r="Y313">
        <v>43660</v>
      </c>
      <c r="Z313">
        <v>44266</v>
      </c>
      <c r="AA313">
        <v>44680</v>
      </c>
      <c r="AB313">
        <v>45216</v>
      </c>
      <c r="AC313">
        <v>45936</v>
      </c>
      <c r="AD313">
        <v>47196</v>
      </c>
      <c r="AE313">
        <v>47477</v>
      </c>
      <c r="AF313">
        <v>47174</v>
      </c>
      <c r="AG313">
        <v>47102</v>
      </c>
      <c r="AH313">
        <v>49213</v>
      </c>
      <c r="AI313">
        <v>49450</v>
      </c>
      <c r="AJ313">
        <v>49658</v>
      </c>
      <c r="AK313">
        <v>49924</v>
      </c>
      <c r="AL313">
        <v>50679</v>
      </c>
      <c r="AM313">
        <v>50926</v>
      </c>
      <c r="AN313">
        <v>51001</v>
      </c>
      <c r="AO313">
        <v>7690</v>
      </c>
      <c r="AP313">
        <v>2978</v>
      </c>
      <c r="AQ313">
        <v>3078</v>
      </c>
      <c r="AR313">
        <v>9821</v>
      </c>
      <c r="AS313">
        <v>19263</v>
      </c>
      <c r="AT313">
        <v>25328</v>
      </c>
      <c r="AU313">
        <v>32600</v>
      </c>
      <c r="AV313">
        <v>37378</v>
      </c>
      <c r="AW313">
        <v>42194</v>
      </c>
      <c r="AX313">
        <v>43984</v>
      </c>
      <c r="AY313">
        <v>45303</v>
      </c>
      <c r="AZ313">
        <v>46179</v>
      </c>
      <c r="BA313">
        <v>48265</v>
      </c>
      <c r="BB313">
        <v>48066</v>
      </c>
      <c r="BC313">
        <v>48396</v>
      </c>
      <c r="BD313">
        <v>48752</v>
      </c>
      <c r="BE313">
        <v>50402</v>
      </c>
      <c r="BF313">
        <v>51084</v>
      </c>
      <c r="BG313">
        <v>51740</v>
      </c>
      <c r="BH313">
        <v>52194</v>
      </c>
      <c r="BI313">
        <v>53160</v>
      </c>
      <c r="BJ313">
        <v>54114</v>
      </c>
      <c r="BK313">
        <v>54172</v>
      </c>
      <c r="BL313">
        <v>54661</v>
      </c>
      <c r="BM313">
        <v>54846</v>
      </c>
      <c r="BN313">
        <v>57595</v>
      </c>
      <c r="BO313">
        <v>57731</v>
      </c>
      <c r="BP313">
        <v>58100</v>
      </c>
      <c r="BQ313">
        <v>58233</v>
      </c>
      <c r="BR313">
        <v>58776</v>
      </c>
      <c r="BS313">
        <v>59538</v>
      </c>
      <c r="BT313">
        <v>59538</v>
      </c>
      <c r="BU313">
        <v>59745</v>
      </c>
      <c r="BV313">
        <v>60040</v>
      </c>
      <c r="BW313">
        <v>60174</v>
      </c>
      <c r="BX313">
        <v>60476</v>
      </c>
      <c r="BY313" s="16">
        <v>60562</v>
      </c>
      <c r="BZ313" s="16">
        <v>60664</v>
      </c>
      <c r="CA313" s="16">
        <v>61100</v>
      </c>
      <c r="CB313" s="16">
        <v>61604</v>
      </c>
    </row>
    <row r="317" spans="1:80" x14ac:dyDescent="0.2">
      <c r="B317">
        <v>42856</v>
      </c>
      <c r="C317">
        <v>42887</v>
      </c>
      <c r="D317">
        <v>42917</v>
      </c>
      <c r="E317" t="s">
        <v>8</v>
      </c>
      <c r="F317" t="s">
        <v>10</v>
      </c>
      <c r="G317" t="s">
        <v>11</v>
      </c>
      <c r="H317">
        <v>43101</v>
      </c>
      <c r="I317" t="s">
        <v>2</v>
      </c>
      <c r="J317" t="s">
        <v>3</v>
      </c>
      <c r="K317" t="s">
        <v>4</v>
      </c>
      <c r="L317" t="s">
        <v>5</v>
      </c>
      <c r="M317" t="s">
        <v>6</v>
      </c>
      <c r="N317" t="s">
        <v>7</v>
      </c>
      <c r="O317" t="s">
        <v>11</v>
      </c>
      <c r="P317" t="s">
        <v>277</v>
      </c>
      <c r="Q317" t="s">
        <v>1</v>
      </c>
      <c r="R317" t="s">
        <v>2</v>
      </c>
      <c r="S317" t="s">
        <v>3</v>
      </c>
      <c r="T317" t="s">
        <v>4</v>
      </c>
      <c r="U317" t="s">
        <v>38</v>
      </c>
      <c r="V317" t="s">
        <v>50</v>
      </c>
      <c r="W317" t="s">
        <v>7</v>
      </c>
      <c r="X317" t="s">
        <v>8</v>
      </c>
      <c r="Y317" t="s">
        <v>9</v>
      </c>
      <c r="Z317" t="s">
        <v>10</v>
      </c>
      <c r="AA317" t="s">
        <v>11</v>
      </c>
      <c r="AB317">
        <v>43891</v>
      </c>
      <c r="AC317" t="s">
        <v>3</v>
      </c>
      <c r="AD317" t="s">
        <v>4</v>
      </c>
      <c r="AE317" t="s">
        <v>5</v>
      </c>
      <c r="AF317" t="s">
        <v>6</v>
      </c>
      <c r="AG317" t="s">
        <v>7</v>
      </c>
      <c r="AH317" t="s">
        <v>8</v>
      </c>
      <c r="AI317" t="s">
        <v>9</v>
      </c>
      <c r="AJ317" t="s">
        <v>10</v>
      </c>
      <c r="AK317" t="s">
        <v>11</v>
      </c>
      <c r="AL317">
        <v>44197</v>
      </c>
      <c r="AM317" t="s">
        <v>1</v>
      </c>
      <c r="AN317" t="s">
        <v>2</v>
      </c>
    </row>
    <row r="318" spans="1:80" x14ac:dyDescent="0.2">
      <c r="A318" t="s">
        <v>110</v>
      </c>
      <c r="B318">
        <v>0.28210408890032568</v>
      </c>
      <c r="C318">
        <v>7.8295417162233871</v>
      </c>
      <c r="D318">
        <v>2.4838814836279255</v>
      </c>
      <c r="E318">
        <v>3.99866547606198</v>
      </c>
      <c r="F318">
        <v>15.23734842979</v>
      </c>
      <c r="G318">
        <v>19.669539027859106</v>
      </c>
      <c r="H318">
        <v>13.575509031722731</v>
      </c>
      <c r="I318">
        <v>18.462699152354322</v>
      </c>
      <c r="J318">
        <v>-5.0929250087661249E-2</v>
      </c>
      <c r="K318">
        <v>-0.61824132804226828</v>
      </c>
      <c r="L318">
        <v>10.049048367792345</v>
      </c>
      <c r="M318">
        <v>8.0910094985641621</v>
      </c>
      <c r="N318">
        <v>2.2108647267331527</v>
      </c>
      <c r="O318">
        <v>5.436902706217106</v>
      </c>
      <c r="P318">
        <v>6.4636005367015334</v>
      </c>
      <c r="Q318">
        <v>16.839471605006722</v>
      </c>
      <c r="R318">
        <v>22.010849205040984</v>
      </c>
      <c r="S318">
        <v>36.254207980753975</v>
      </c>
      <c r="T318">
        <v>10.880070603683015</v>
      </c>
      <c r="U318">
        <v>20.993538481223208</v>
      </c>
      <c r="V318">
        <v>8.0207958669849262</v>
      </c>
      <c r="W318">
        <v>12.376604942254339</v>
      </c>
      <c r="X318">
        <v>9.2910239732391755</v>
      </c>
      <c r="Y318">
        <v>11.409575094392942</v>
      </c>
      <c r="Z318">
        <v>9.806216362536226</v>
      </c>
      <c r="AA318">
        <v>13.612433529154345</v>
      </c>
      <c r="AB318">
        <v>-63.383749992323899</v>
      </c>
      <c r="AC318">
        <v>-100</v>
      </c>
      <c r="AD318">
        <v>-100</v>
      </c>
      <c r="AE318">
        <v>-100</v>
      </c>
      <c r="AF318">
        <v>-98.674173628768614</v>
      </c>
      <c r="AG318">
        <v>-94.525542206720345</v>
      </c>
      <c r="AH318">
        <v>-91.833802361863306</v>
      </c>
      <c r="AI318">
        <v>-84.840905247731243</v>
      </c>
      <c r="AJ318">
        <v>-74.0742889045178</v>
      </c>
      <c r="AK318">
        <v>-43.73322128066858</v>
      </c>
      <c r="AL318">
        <v>-46.915147074942169</v>
      </c>
      <c r="AM318">
        <v>-35.316620489368091</v>
      </c>
      <c r="AN318">
        <v>83.774945497232935</v>
      </c>
    </row>
    <row r="319" spans="1:80" x14ac:dyDescent="0.2">
      <c r="A319" t="s">
        <v>304</v>
      </c>
      <c r="B319">
        <v>0.28210408890032568</v>
      </c>
      <c r="C319">
        <v>7.8295417162233871</v>
      </c>
      <c r="D319">
        <v>2.4838814836279255</v>
      </c>
      <c r="E319">
        <v>3.99866547606198</v>
      </c>
      <c r="F319">
        <v>15.23734842979</v>
      </c>
      <c r="G319">
        <v>19.669539027859106</v>
      </c>
      <c r="H319">
        <v>13.575509031722731</v>
      </c>
      <c r="I319">
        <v>18.462699152354322</v>
      </c>
      <c r="J319">
        <v>-5.0929250087661249E-2</v>
      </c>
      <c r="K319">
        <v>-0.61824132804226828</v>
      </c>
      <c r="L319">
        <v>10.049048367792345</v>
      </c>
      <c r="M319">
        <v>8.0656385178081713</v>
      </c>
      <c r="N319">
        <v>10.220067555816303</v>
      </c>
      <c r="O319">
        <v>5.3469723460026319</v>
      </c>
      <c r="P319">
        <v>6.0499396174390263</v>
      </c>
      <c r="Q319">
        <v>10.16135741179902</v>
      </c>
      <c r="R319">
        <v>15.22680373433869</v>
      </c>
      <c r="S319">
        <v>23.207795793383855</v>
      </c>
      <c r="T319">
        <v>11.916252041948795</v>
      </c>
      <c r="U319">
        <v>31.228904600128548</v>
      </c>
      <c r="V319">
        <v>4.4644754503613937</v>
      </c>
      <c r="W319">
        <v>10.659563531460424</v>
      </c>
      <c r="X319">
        <v>9.3198603971863534</v>
      </c>
      <c r="Y319">
        <v>11.663886475599107</v>
      </c>
      <c r="Z319">
        <v>9.6249956745480425</v>
      </c>
      <c r="AA319">
        <v>15.521585681181026</v>
      </c>
      <c r="AB319">
        <v>-44.147898221077661</v>
      </c>
      <c r="AC319">
        <v>-99.099177097667578</v>
      </c>
      <c r="AD319">
        <v>-99.334672252615633</v>
      </c>
      <c r="AE319">
        <v>-99.674506407018129</v>
      </c>
      <c r="AF319">
        <v>-96.823387939869292</v>
      </c>
      <c r="AG319">
        <v>-92.575575719573976</v>
      </c>
      <c r="AH319">
        <v>-89.367447188513097</v>
      </c>
      <c r="AI319">
        <v>-81.481125826730576</v>
      </c>
      <c r="AJ319">
        <v>-68.543908658626492</v>
      </c>
      <c r="AK319">
        <v>-40.660246676155431</v>
      </c>
      <c r="AL319">
        <v>-28.393118752111146</v>
      </c>
      <c r="AM319">
        <v>-25.8450621898135</v>
      </c>
      <c r="AN319">
        <v>41.261583686565132</v>
      </c>
    </row>
    <row r="320" spans="1:80" x14ac:dyDescent="0.2">
      <c r="O320" s="80">
        <v>2018</v>
      </c>
      <c r="P320" s="80"/>
      <c r="Q320" s="80"/>
      <c r="R320" s="80"/>
      <c r="S320" s="80">
        <v>2019</v>
      </c>
      <c r="T320" s="80"/>
      <c r="U320" s="80"/>
      <c r="V320" s="80"/>
      <c r="W320" s="80">
        <v>2020</v>
      </c>
      <c r="X320" s="80"/>
      <c r="Y320" s="80"/>
      <c r="AA320">
        <v>2021</v>
      </c>
    </row>
    <row r="321" spans="15:47" x14ac:dyDescent="0.2">
      <c r="O321" t="s">
        <v>237</v>
      </c>
      <c r="P321" t="s">
        <v>238</v>
      </c>
      <c r="Q321" t="s">
        <v>239</v>
      </c>
      <c r="R321" t="s">
        <v>240</v>
      </c>
      <c r="S321" t="s">
        <v>237</v>
      </c>
      <c r="T321" t="s">
        <v>238</v>
      </c>
      <c r="U321" t="s">
        <v>239</v>
      </c>
      <c r="V321" t="s">
        <v>240</v>
      </c>
      <c r="W321" t="s">
        <v>237</v>
      </c>
      <c r="X321" t="s">
        <v>238</v>
      </c>
      <c r="Y321" t="s">
        <v>239</v>
      </c>
      <c r="Z321" t="s">
        <v>240</v>
      </c>
      <c r="AA321" t="s">
        <v>237</v>
      </c>
    </row>
    <row r="323" spans="15:47" x14ac:dyDescent="0.2">
      <c r="AP323" t="s">
        <v>11</v>
      </c>
      <c r="AQ323">
        <v>44197</v>
      </c>
      <c r="AR323" t="s">
        <v>1</v>
      </c>
      <c r="AS323" t="s">
        <v>2</v>
      </c>
      <c r="AT323" t="s">
        <v>3</v>
      </c>
      <c r="AU323" t="s">
        <v>4</v>
      </c>
    </row>
    <row r="324" spans="15:47" x14ac:dyDescent="0.2">
      <c r="AP324">
        <v>-43.73322128066858</v>
      </c>
      <c r="AQ324">
        <v>-46.915147074942169</v>
      </c>
      <c r="AR324">
        <v>-35.316620489368091</v>
      </c>
      <c r="AS324">
        <v>83.774945497232935</v>
      </c>
      <c r="AT324" t="s">
        <v>12</v>
      </c>
      <c r="AU324" t="s">
        <v>12</v>
      </c>
    </row>
    <row r="325" spans="15:47" x14ac:dyDescent="0.2">
      <c r="AD325" t="s">
        <v>763</v>
      </c>
      <c r="AE325">
        <v>14.448432858571604</v>
      </c>
      <c r="AF325">
        <v>6.5971350696258924E-2</v>
      </c>
      <c r="AG325">
        <v>-44.147898221077661</v>
      </c>
      <c r="AH325">
        <v>-99.099177097667578</v>
      </c>
      <c r="AI325">
        <v>-99.334672252615633</v>
      </c>
      <c r="AJ325">
        <v>-99.674506407018129</v>
      </c>
      <c r="AK325">
        <v>-96.823387939869292</v>
      </c>
      <c r="AL325">
        <v>-92.575575719573976</v>
      </c>
      <c r="AM325">
        <v>-89.367447188513097</v>
      </c>
      <c r="AN325">
        <v>-81.481125826730576</v>
      </c>
      <c r="AO325">
        <v>-68.543908658626492</v>
      </c>
      <c r="AP325">
        <v>-40.660246676155431</v>
      </c>
      <c r="AQ325">
        <v>-28.393118752111146</v>
      </c>
      <c r="AR325">
        <v>-25.8450621898135</v>
      </c>
      <c r="AS325">
        <v>41.261583686565132</v>
      </c>
      <c r="AT325" t="s">
        <v>12</v>
      </c>
      <c r="AU325" t="s">
        <v>12</v>
      </c>
    </row>
    <row r="326" spans="15:47" x14ac:dyDescent="0.2">
      <c r="S326" s="80">
        <v>2018</v>
      </c>
      <c r="T326" s="80"/>
      <c r="U326" s="80"/>
      <c r="V326" s="80"/>
      <c r="W326" s="80">
        <v>2019</v>
      </c>
      <c r="X326" s="80"/>
      <c r="Y326" s="80"/>
      <c r="Z326" s="80"/>
      <c r="AA326" s="80">
        <v>2020</v>
      </c>
      <c r="AB326" s="80"/>
    </row>
    <row r="327" spans="15:47" x14ac:dyDescent="0.2">
      <c r="S327" t="s">
        <v>237</v>
      </c>
      <c r="T327" t="s">
        <v>238</v>
      </c>
      <c r="U327" t="s">
        <v>239</v>
      </c>
      <c r="V327" t="s">
        <v>240</v>
      </c>
      <c r="W327" t="s">
        <v>237</v>
      </c>
      <c r="X327" t="s">
        <v>238</v>
      </c>
      <c r="Y327" t="s">
        <v>239</v>
      </c>
      <c r="Z327" t="s">
        <v>240</v>
      </c>
      <c r="AA327" t="s">
        <v>237</v>
      </c>
      <c r="AB327" t="s">
        <v>238</v>
      </c>
    </row>
    <row r="328" spans="15:47" x14ac:dyDescent="0.2">
      <c r="R328" t="s">
        <v>307</v>
      </c>
      <c r="S328">
        <v>0.56000000000000005</v>
      </c>
      <c r="T328">
        <v>-6.58</v>
      </c>
      <c r="U328">
        <v>2.52</v>
      </c>
      <c r="V328">
        <v>10.84</v>
      </c>
      <c r="W328">
        <v>7.24</v>
      </c>
      <c r="X328">
        <v>-13.25</v>
      </c>
      <c r="Y328">
        <v>2.58</v>
      </c>
      <c r="Z328">
        <v>7.28</v>
      </c>
      <c r="AA328">
        <v>9.64</v>
      </c>
      <c r="AB328">
        <v>-9.34</v>
      </c>
    </row>
    <row r="329" spans="15:47" x14ac:dyDescent="0.2">
      <c r="R329" t="s">
        <v>308</v>
      </c>
      <c r="S329">
        <v>7.69</v>
      </c>
      <c r="T329">
        <v>6.13</v>
      </c>
      <c r="U329">
        <v>6.6</v>
      </c>
      <c r="V329">
        <v>6.75</v>
      </c>
      <c r="W329">
        <v>13.85</v>
      </c>
      <c r="X329">
        <v>5.71</v>
      </c>
      <c r="Y329">
        <v>5.77</v>
      </c>
      <c r="Z329">
        <v>2.38</v>
      </c>
      <c r="AA329">
        <v>4.66</v>
      </c>
      <c r="AB329">
        <v>9.3800000000000008</v>
      </c>
    </row>
    <row r="338" spans="1:71" x14ac:dyDescent="0.2">
      <c r="A338" t="s">
        <v>764</v>
      </c>
      <c r="B338">
        <v>100</v>
      </c>
    </row>
    <row r="339" spans="1:71" x14ac:dyDescent="0.2">
      <c r="A339" t="s">
        <v>765</v>
      </c>
      <c r="B339">
        <v>9.3973058276898591</v>
      </c>
    </row>
    <row r="340" spans="1:71" x14ac:dyDescent="0.2">
      <c r="A340" t="s">
        <v>766</v>
      </c>
      <c r="B340">
        <v>90.602694172310152</v>
      </c>
    </row>
    <row r="341" spans="1:71" x14ac:dyDescent="0.2">
      <c r="A341" t="s">
        <v>767</v>
      </c>
      <c r="B341">
        <v>5.0784162609572867</v>
      </c>
    </row>
    <row r="342" spans="1:71" x14ac:dyDescent="0.2">
      <c r="A342" t="s">
        <v>250</v>
      </c>
      <c r="B342">
        <v>1.2488842636025854</v>
      </c>
    </row>
    <row r="343" spans="1:71" x14ac:dyDescent="0.2">
      <c r="A343" t="s">
        <v>251</v>
      </c>
      <c r="B343">
        <v>3.8295319973547013</v>
      </c>
    </row>
    <row r="344" spans="1:71" x14ac:dyDescent="0.2">
      <c r="A344" t="s">
        <v>768</v>
      </c>
      <c r="B344">
        <v>8.3227811869327688</v>
      </c>
    </row>
    <row r="345" spans="1:71" x14ac:dyDescent="0.2">
      <c r="A345" t="s">
        <v>252</v>
      </c>
      <c r="B345">
        <v>2.0444676847992702</v>
      </c>
    </row>
    <row r="346" spans="1:71" x14ac:dyDescent="0.2">
      <c r="A346" t="s">
        <v>253</v>
      </c>
      <c r="B346">
        <v>2.0008920195013919</v>
      </c>
    </row>
    <row r="347" spans="1:71" x14ac:dyDescent="0.2">
      <c r="A347" t="s">
        <v>268</v>
      </c>
      <c r="B347">
        <v>4.2774214826321071</v>
      </c>
      <c r="P347" t="s">
        <v>386</v>
      </c>
    </row>
    <row r="348" spans="1:71" x14ac:dyDescent="0.2">
      <c r="A348" t="s">
        <v>769</v>
      </c>
      <c r="B348">
        <v>77.201496724420096</v>
      </c>
      <c r="Q348" s="80">
        <v>2019</v>
      </c>
      <c r="R348" s="80"/>
      <c r="S348" s="80"/>
      <c r="T348" s="80"/>
      <c r="U348" s="80"/>
      <c r="V348" s="80"/>
      <c r="W348" s="80"/>
      <c r="X348" s="80"/>
      <c r="Y348" s="80"/>
      <c r="Z348" s="80"/>
      <c r="AA348" s="80"/>
      <c r="AB348" s="80"/>
      <c r="AC348" s="80">
        <v>2020</v>
      </c>
      <c r="AD348" s="80"/>
      <c r="AE348" s="80"/>
      <c r="AF348" s="80"/>
      <c r="AY348">
        <v>2021</v>
      </c>
      <c r="BA348">
        <v>2022</v>
      </c>
      <c r="BM348">
        <v>2023</v>
      </c>
    </row>
    <row r="349" spans="1:71" x14ac:dyDescent="0.2">
      <c r="A349" t="s">
        <v>255</v>
      </c>
      <c r="B349">
        <v>5.9082905978524325</v>
      </c>
      <c r="Q349" t="s">
        <v>0</v>
      </c>
      <c r="R349" t="s">
        <v>1</v>
      </c>
      <c r="S349" t="s">
        <v>2</v>
      </c>
      <c r="T349" t="s">
        <v>3</v>
      </c>
      <c r="U349">
        <v>43970</v>
      </c>
      <c r="V349" t="s">
        <v>38</v>
      </c>
      <c r="W349" t="s">
        <v>50</v>
      </c>
      <c r="X349">
        <v>43678</v>
      </c>
      <c r="Y349" t="s">
        <v>8</v>
      </c>
      <c r="Z349" t="s">
        <v>9</v>
      </c>
      <c r="AA349" t="s">
        <v>10</v>
      </c>
      <c r="AB349" t="s">
        <v>11</v>
      </c>
      <c r="AC349">
        <v>43850</v>
      </c>
      <c r="AD349" t="s">
        <v>1</v>
      </c>
      <c r="AE349" t="s">
        <v>2</v>
      </c>
      <c r="AF349" t="s">
        <v>3</v>
      </c>
      <c r="AG349" t="s">
        <v>4</v>
      </c>
      <c r="AH349" t="s">
        <v>38</v>
      </c>
      <c r="AI349" t="s">
        <v>50</v>
      </c>
      <c r="AJ349" t="s">
        <v>7</v>
      </c>
      <c r="AK349" t="s">
        <v>8</v>
      </c>
      <c r="AL349" t="s">
        <v>9</v>
      </c>
      <c r="AM349" t="s">
        <v>10</v>
      </c>
      <c r="AN349" t="s">
        <v>11</v>
      </c>
      <c r="AO349">
        <v>44197</v>
      </c>
      <c r="AP349" t="s">
        <v>1</v>
      </c>
      <c r="AQ349" t="s">
        <v>2</v>
      </c>
      <c r="AR349" t="s">
        <v>3</v>
      </c>
      <c r="AS349" t="s">
        <v>4</v>
      </c>
      <c r="AT349" t="s">
        <v>38</v>
      </c>
      <c r="AU349" t="s">
        <v>50</v>
      </c>
      <c r="AV349" t="s">
        <v>265</v>
      </c>
      <c r="AW349" t="s">
        <v>8</v>
      </c>
      <c r="AX349" t="s">
        <v>9</v>
      </c>
      <c r="AY349" t="s">
        <v>10</v>
      </c>
      <c r="AZ349" t="s">
        <v>11</v>
      </c>
      <c r="BA349" t="s">
        <v>0</v>
      </c>
      <c r="BB349" t="s">
        <v>1</v>
      </c>
      <c r="BC349" t="s">
        <v>2</v>
      </c>
      <c r="BD349" t="s">
        <v>3</v>
      </c>
      <c r="BE349" t="s">
        <v>4</v>
      </c>
      <c r="BF349" t="s">
        <v>5</v>
      </c>
      <c r="BG349" t="s">
        <v>6</v>
      </c>
      <c r="BH349" t="s">
        <v>7</v>
      </c>
      <c r="BI349" t="s">
        <v>8</v>
      </c>
      <c r="BJ349" t="s">
        <v>9</v>
      </c>
      <c r="BK349" t="s">
        <v>10</v>
      </c>
      <c r="BL349" t="s">
        <v>11</v>
      </c>
      <c r="BM349" t="s">
        <v>0</v>
      </c>
      <c r="BN349" t="s">
        <v>1</v>
      </c>
      <c r="BO349" t="s">
        <v>2</v>
      </c>
      <c r="BP349" t="s">
        <v>3</v>
      </c>
      <c r="BQ349" t="s">
        <v>4</v>
      </c>
      <c r="BR349" t="s">
        <v>5</v>
      </c>
      <c r="BS349" t="s">
        <v>6</v>
      </c>
    </row>
    <row r="350" spans="1:71" ht="15" x14ac:dyDescent="0.25">
      <c r="A350" t="s">
        <v>269</v>
      </c>
      <c r="B350">
        <v>25.291942717082289</v>
      </c>
      <c r="Q350">
        <f>SUM(Q351:Q362)</f>
        <v>1115</v>
      </c>
      <c r="R350">
        <f t="shared" ref="R350:AG350" si="3">SUM(R351:R362)</f>
        <v>1077</v>
      </c>
      <c r="S350">
        <f t="shared" si="3"/>
        <v>1100</v>
      </c>
      <c r="T350">
        <f t="shared" si="3"/>
        <v>1204</v>
      </c>
      <c r="U350">
        <f t="shared" si="3"/>
        <v>1181</v>
      </c>
      <c r="V350">
        <f t="shared" si="3"/>
        <v>1236</v>
      </c>
      <c r="W350">
        <f t="shared" si="3"/>
        <v>1191</v>
      </c>
      <c r="X350">
        <f t="shared" si="3"/>
        <v>1089</v>
      </c>
      <c r="Y350">
        <f t="shared" si="3"/>
        <v>1167</v>
      </c>
      <c r="Z350">
        <f t="shared" si="3"/>
        <v>1250</v>
      </c>
      <c r="AA350">
        <f t="shared" si="3"/>
        <v>1044</v>
      </c>
      <c r="AB350">
        <f t="shared" si="3"/>
        <v>1217</v>
      </c>
      <c r="AC350">
        <f t="shared" si="3"/>
        <v>1138</v>
      </c>
      <c r="AD350">
        <f t="shared" si="3"/>
        <v>991</v>
      </c>
      <c r="AE350">
        <f t="shared" si="3"/>
        <v>1032</v>
      </c>
      <c r="AF350">
        <f t="shared" si="3"/>
        <v>559</v>
      </c>
      <c r="AG350">
        <f t="shared" si="3"/>
        <v>419</v>
      </c>
      <c r="AH350">
        <v>546</v>
      </c>
      <c r="AI350">
        <v>737</v>
      </c>
      <c r="AJ350">
        <v>882</v>
      </c>
      <c r="AK350">
        <v>958</v>
      </c>
      <c r="AL350">
        <v>919</v>
      </c>
      <c r="AM350">
        <v>892</v>
      </c>
      <c r="AN350">
        <v>970</v>
      </c>
      <c r="AO350">
        <v>1164</v>
      </c>
      <c r="AP350">
        <v>904</v>
      </c>
      <c r="AQ350">
        <v>1110</v>
      </c>
      <c r="AR350">
        <v>1027</v>
      </c>
      <c r="AS350">
        <v>916</v>
      </c>
      <c r="AT350">
        <v>910</v>
      </c>
      <c r="AU350">
        <v>941</v>
      </c>
      <c r="AV350">
        <v>1122</v>
      </c>
      <c r="AW350">
        <v>1147</v>
      </c>
      <c r="AX350">
        <v>1070</v>
      </c>
      <c r="AY350">
        <v>968</v>
      </c>
      <c r="AZ350">
        <v>1078</v>
      </c>
      <c r="BA350">
        <v>997</v>
      </c>
      <c r="BB350">
        <v>869</v>
      </c>
      <c r="BC350">
        <v>951</v>
      </c>
      <c r="BD350">
        <v>898</v>
      </c>
      <c r="BE350">
        <v>1075</v>
      </c>
      <c r="BF350">
        <v>1007</v>
      </c>
      <c r="BG350">
        <v>922</v>
      </c>
      <c r="BH350">
        <v>1157</v>
      </c>
      <c r="BI350">
        <v>878</v>
      </c>
      <c r="BJ350">
        <v>879</v>
      </c>
      <c r="BK350">
        <v>895</v>
      </c>
      <c r="BL350">
        <v>647</v>
      </c>
      <c r="BM350">
        <v>812</v>
      </c>
      <c r="BN350">
        <v>1038</v>
      </c>
      <c r="BO350" s="10">
        <v>938</v>
      </c>
      <c r="BP350">
        <v>905</v>
      </c>
      <c r="BQ350" s="10">
        <v>939</v>
      </c>
      <c r="BR350" s="10">
        <v>885</v>
      </c>
      <c r="BS350" s="10">
        <v>997</v>
      </c>
    </row>
    <row r="351" spans="1:71" x14ac:dyDescent="0.2">
      <c r="A351" t="s">
        <v>257</v>
      </c>
      <c r="B351">
        <v>10.739037587286616</v>
      </c>
      <c r="L351" t="s">
        <v>214</v>
      </c>
      <c r="M351">
        <v>23</v>
      </c>
      <c r="P351" t="s">
        <v>214</v>
      </c>
      <c r="Q351">
        <v>17</v>
      </c>
      <c r="R351">
        <v>15</v>
      </c>
      <c r="S351">
        <v>17</v>
      </c>
      <c r="T351">
        <v>22</v>
      </c>
      <c r="U351">
        <v>23</v>
      </c>
      <c r="V351">
        <v>20</v>
      </c>
      <c r="W351">
        <v>19</v>
      </c>
      <c r="X351">
        <v>10</v>
      </c>
      <c r="Y351">
        <v>16</v>
      </c>
      <c r="Z351">
        <v>29</v>
      </c>
      <c r="AA351">
        <v>12</v>
      </c>
      <c r="AB351">
        <v>19</v>
      </c>
      <c r="AC351">
        <v>17</v>
      </c>
      <c r="AD351">
        <v>24</v>
      </c>
      <c r="AE351">
        <v>20</v>
      </c>
      <c r="AF351">
        <v>19</v>
      </c>
      <c r="AG351">
        <v>12</v>
      </c>
    </row>
    <row r="352" spans="1:71" x14ac:dyDescent="0.2">
      <c r="A352" t="s">
        <v>270</v>
      </c>
      <c r="B352">
        <v>5.5421980476962718</v>
      </c>
      <c r="L352" t="s">
        <v>377</v>
      </c>
      <c r="M352">
        <v>100</v>
      </c>
      <c r="P352" t="s">
        <v>377</v>
      </c>
      <c r="Q352">
        <v>69</v>
      </c>
      <c r="R352">
        <v>35</v>
      </c>
      <c r="S352">
        <v>34</v>
      </c>
      <c r="T352">
        <v>32</v>
      </c>
      <c r="U352">
        <v>32</v>
      </c>
      <c r="V352">
        <v>50</v>
      </c>
      <c r="W352">
        <v>42</v>
      </c>
      <c r="X352">
        <v>33</v>
      </c>
      <c r="Y352">
        <v>47</v>
      </c>
      <c r="Z352">
        <v>53</v>
      </c>
      <c r="AA352">
        <v>35</v>
      </c>
      <c r="AB352">
        <v>33</v>
      </c>
      <c r="AC352">
        <v>48</v>
      </c>
      <c r="AD352">
        <v>42</v>
      </c>
      <c r="AE352">
        <v>37</v>
      </c>
      <c r="AF352">
        <v>13</v>
      </c>
      <c r="AG352">
        <v>21</v>
      </c>
    </row>
    <row r="353" spans="1:53" x14ac:dyDescent="0.2">
      <c r="A353" t="s">
        <v>271</v>
      </c>
      <c r="B353">
        <v>7.2547501747298737</v>
      </c>
      <c r="L353" t="s">
        <v>378</v>
      </c>
      <c r="M353">
        <v>340</v>
      </c>
      <c r="P353" t="s">
        <v>378</v>
      </c>
      <c r="Q353">
        <v>330</v>
      </c>
      <c r="R353">
        <v>306</v>
      </c>
      <c r="S353">
        <v>271</v>
      </c>
      <c r="T353">
        <v>387</v>
      </c>
      <c r="U353">
        <v>403</v>
      </c>
      <c r="V353">
        <v>403</v>
      </c>
      <c r="W353">
        <v>399</v>
      </c>
      <c r="X353">
        <v>385</v>
      </c>
      <c r="Y353">
        <v>418</v>
      </c>
      <c r="Z353">
        <v>419</v>
      </c>
      <c r="AA353">
        <v>392</v>
      </c>
      <c r="AB353">
        <v>443</v>
      </c>
      <c r="AC353">
        <v>390</v>
      </c>
      <c r="AD353">
        <v>341</v>
      </c>
      <c r="AE353">
        <v>400</v>
      </c>
      <c r="AF353">
        <v>211</v>
      </c>
      <c r="AG353">
        <v>170</v>
      </c>
    </row>
    <row r="354" spans="1:53" x14ac:dyDescent="0.2">
      <c r="A354" t="s">
        <v>260</v>
      </c>
      <c r="B354">
        <v>0.90267133068689498</v>
      </c>
      <c r="L354" t="s">
        <v>379</v>
      </c>
      <c r="M354">
        <v>1</v>
      </c>
      <c r="P354" t="s">
        <v>379</v>
      </c>
      <c r="Q354">
        <v>17</v>
      </c>
      <c r="R354">
        <v>9</v>
      </c>
      <c r="S354">
        <v>14</v>
      </c>
      <c r="T354">
        <v>12</v>
      </c>
      <c r="U354">
        <v>13</v>
      </c>
      <c r="V354">
        <v>20</v>
      </c>
      <c r="W354">
        <v>19</v>
      </c>
      <c r="X354">
        <v>20</v>
      </c>
      <c r="Y354">
        <v>16</v>
      </c>
      <c r="Z354">
        <v>18</v>
      </c>
      <c r="AA354">
        <v>19</v>
      </c>
      <c r="AB354">
        <v>11</v>
      </c>
      <c r="AC354">
        <v>13</v>
      </c>
      <c r="AD354">
        <v>19</v>
      </c>
      <c r="AE354">
        <v>12</v>
      </c>
      <c r="AF354">
        <v>1</v>
      </c>
      <c r="AG354">
        <v>2</v>
      </c>
    </row>
    <row r="355" spans="1:53" x14ac:dyDescent="0.2">
      <c r="A355" t="s">
        <v>261</v>
      </c>
      <c r="B355">
        <v>10.595323334284593</v>
      </c>
      <c r="L355" t="s">
        <v>215</v>
      </c>
      <c r="M355">
        <v>97</v>
      </c>
      <c r="P355" t="s">
        <v>215</v>
      </c>
      <c r="Q355">
        <v>180</v>
      </c>
      <c r="R355">
        <v>204</v>
      </c>
      <c r="S355">
        <v>237</v>
      </c>
      <c r="T355">
        <v>240</v>
      </c>
      <c r="U355">
        <v>218</v>
      </c>
      <c r="V355">
        <v>186</v>
      </c>
      <c r="W355">
        <v>189</v>
      </c>
      <c r="X355">
        <v>201</v>
      </c>
      <c r="Y355">
        <v>192</v>
      </c>
      <c r="Z355">
        <v>196</v>
      </c>
      <c r="AA355">
        <v>123</v>
      </c>
      <c r="AB355">
        <v>158</v>
      </c>
      <c r="AC355">
        <v>185</v>
      </c>
      <c r="AD355">
        <v>154</v>
      </c>
      <c r="AE355">
        <v>133</v>
      </c>
      <c r="AF355">
        <v>66</v>
      </c>
      <c r="AG355">
        <v>29</v>
      </c>
    </row>
    <row r="356" spans="1:53" x14ac:dyDescent="0.2">
      <c r="A356" t="s">
        <v>262</v>
      </c>
      <c r="B356">
        <v>3.6286282437525887</v>
      </c>
      <c r="L356" t="s">
        <v>380</v>
      </c>
      <c r="M356">
        <v>6</v>
      </c>
      <c r="P356" t="s">
        <v>380</v>
      </c>
      <c r="Q356">
        <v>5</v>
      </c>
      <c r="R356">
        <v>6</v>
      </c>
      <c r="S356">
        <v>5</v>
      </c>
      <c r="T356">
        <v>4</v>
      </c>
      <c r="U356">
        <v>6</v>
      </c>
      <c r="V356">
        <v>7</v>
      </c>
      <c r="W356">
        <v>6</v>
      </c>
      <c r="X356">
        <v>12</v>
      </c>
      <c r="Y356">
        <v>10</v>
      </c>
      <c r="Z356">
        <v>8</v>
      </c>
      <c r="AA356">
        <v>7</v>
      </c>
      <c r="AB356">
        <v>11</v>
      </c>
      <c r="AC356">
        <v>8</v>
      </c>
      <c r="AD356">
        <v>13</v>
      </c>
      <c r="AE356">
        <v>12</v>
      </c>
      <c r="AF356">
        <v>1</v>
      </c>
      <c r="AG356">
        <v>1</v>
      </c>
    </row>
    <row r="357" spans="1:53" x14ac:dyDescent="0.2">
      <c r="A357" t="s">
        <v>263</v>
      </c>
      <c r="B357">
        <v>5.221276089149546</v>
      </c>
      <c r="L357" t="s">
        <v>216</v>
      </c>
      <c r="M357">
        <v>156</v>
      </c>
      <c r="P357" t="s">
        <v>216</v>
      </c>
      <c r="Q357">
        <v>168</v>
      </c>
      <c r="R357">
        <v>172</v>
      </c>
      <c r="S357">
        <v>191</v>
      </c>
      <c r="T357">
        <v>203</v>
      </c>
      <c r="U357">
        <v>225</v>
      </c>
      <c r="V357">
        <v>208</v>
      </c>
      <c r="W357">
        <v>160</v>
      </c>
      <c r="X357">
        <v>123</v>
      </c>
      <c r="Y357">
        <v>158</v>
      </c>
      <c r="Z357">
        <v>204</v>
      </c>
      <c r="AA357">
        <v>164</v>
      </c>
      <c r="AB357">
        <v>213</v>
      </c>
      <c r="AC357">
        <v>147</v>
      </c>
      <c r="AD357">
        <v>111</v>
      </c>
      <c r="AE357">
        <v>141</v>
      </c>
      <c r="AF357">
        <v>110</v>
      </c>
      <c r="AG357">
        <v>81</v>
      </c>
      <c r="AZ357" t="s">
        <v>214</v>
      </c>
      <c r="BA357">
        <v>25</v>
      </c>
    </row>
    <row r="358" spans="1:53" x14ac:dyDescent="0.2">
      <c r="A358" t="s">
        <v>264</v>
      </c>
      <c r="B358">
        <v>2.1174355635529718</v>
      </c>
      <c r="L358" t="s">
        <v>381</v>
      </c>
      <c r="M358">
        <v>52</v>
      </c>
      <c r="P358" t="s">
        <v>381</v>
      </c>
      <c r="Q358">
        <v>175</v>
      </c>
      <c r="R358">
        <v>168</v>
      </c>
      <c r="S358">
        <v>172</v>
      </c>
      <c r="T358">
        <v>159</v>
      </c>
      <c r="U358">
        <v>122</v>
      </c>
      <c r="V358">
        <v>153</v>
      </c>
      <c r="W358">
        <v>152</v>
      </c>
      <c r="X358">
        <v>126</v>
      </c>
      <c r="Y358">
        <v>142</v>
      </c>
      <c r="Z358">
        <v>139</v>
      </c>
      <c r="AA358">
        <v>139</v>
      </c>
      <c r="AB358">
        <v>175</v>
      </c>
      <c r="AC358">
        <v>149</v>
      </c>
      <c r="AD358">
        <v>106</v>
      </c>
      <c r="AE358">
        <v>85</v>
      </c>
      <c r="AF358">
        <v>28</v>
      </c>
      <c r="AG358">
        <v>9</v>
      </c>
      <c r="AZ358" t="s">
        <v>377</v>
      </c>
      <c r="BA358">
        <v>65</v>
      </c>
    </row>
    <row r="359" spans="1:53" x14ac:dyDescent="0.2">
      <c r="L359" t="s">
        <v>382</v>
      </c>
      <c r="M359">
        <v>44</v>
      </c>
      <c r="P359" t="s">
        <v>382</v>
      </c>
      <c r="Q359">
        <v>34</v>
      </c>
      <c r="R359">
        <v>37</v>
      </c>
      <c r="S359">
        <v>40</v>
      </c>
      <c r="T359">
        <v>41</v>
      </c>
      <c r="U359">
        <v>35</v>
      </c>
      <c r="V359">
        <v>41</v>
      </c>
      <c r="W359">
        <v>41</v>
      </c>
      <c r="X359">
        <v>36</v>
      </c>
      <c r="Y359">
        <v>49</v>
      </c>
      <c r="Z359">
        <v>40</v>
      </c>
      <c r="AA359">
        <v>36</v>
      </c>
      <c r="AB359">
        <v>37</v>
      </c>
      <c r="AC359">
        <v>42</v>
      </c>
      <c r="AD359">
        <v>29</v>
      </c>
      <c r="AE359">
        <v>48</v>
      </c>
      <c r="AF359">
        <v>16</v>
      </c>
      <c r="AG359">
        <v>25</v>
      </c>
      <c r="AZ359" t="s">
        <v>378</v>
      </c>
      <c r="BA359">
        <v>387</v>
      </c>
    </row>
    <row r="360" spans="1:53" x14ac:dyDescent="0.2">
      <c r="L360" t="s">
        <v>383</v>
      </c>
      <c r="M360">
        <v>42</v>
      </c>
      <c r="P360" t="s">
        <v>383</v>
      </c>
      <c r="Q360">
        <v>52</v>
      </c>
      <c r="R360">
        <v>53</v>
      </c>
      <c r="S360">
        <v>43</v>
      </c>
      <c r="T360">
        <v>42</v>
      </c>
      <c r="U360">
        <v>26</v>
      </c>
      <c r="V360">
        <v>50</v>
      </c>
      <c r="W360">
        <v>54</v>
      </c>
      <c r="X360">
        <v>69</v>
      </c>
      <c r="Y360">
        <v>37</v>
      </c>
      <c r="Z360">
        <v>70</v>
      </c>
      <c r="AA360">
        <v>55</v>
      </c>
      <c r="AB360">
        <v>52</v>
      </c>
      <c r="AC360">
        <v>59</v>
      </c>
      <c r="AD360">
        <v>60</v>
      </c>
      <c r="AE360">
        <v>56</v>
      </c>
      <c r="AF360">
        <v>48</v>
      </c>
      <c r="AG360">
        <v>40</v>
      </c>
      <c r="AZ360" t="s">
        <v>379</v>
      </c>
      <c r="BA360">
        <v>2</v>
      </c>
    </row>
    <row r="361" spans="1:53" x14ac:dyDescent="0.2">
      <c r="L361" t="s">
        <v>384</v>
      </c>
      <c r="M361">
        <v>38</v>
      </c>
      <c r="P361" t="s">
        <v>384</v>
      </c>
      <c r="Q361">
        <v>31</v>
      </c>
      <c r="R361">
        <v>28</v>
      </c>
      <c r="S361">
        <v>36</v>
      </c>
      <c r="T361">
        <v>30</v>
      </c>
      <c r="U361">
        <v>54</v>
      </c>
      <c r="V361">
        <v>46</v>
      </c>
      <c r="W361">
        <v>58</v>
      </c>
      <c r="X361">
        <v>28</v>
      </c>
      <c r="Y361">
        <v>30</v>
      </c>
      <c r="Z361">
        <v>33</v>
      </c>
      <c r="AA361">
        <v>27</v>
      </c>
      <c r="AB361">
        <v>37</v>
      </c>
      <c r="AC361">
        <v>52</v>
      </c>
      <c r="AD361">
        <v>56</v>
      </c>
      <c r="AE361">
        <v>53</v>
      </c>
      <c r="AF361">
        <v>23</v>
      </c>
      <c r="AG361">
        <v>21</v>
      </c>
      <c r="AZ361" t="s">
        <v>215</v>
      </c>
      <c r="BA361">
        <v>115</v>
      </c>
    </row>
    <row r="362" spans="1:53" x14ac:dyDescent="0.2">
      <c r="L362" t="s">
        <v>385</v>
      </c>
      <c r="M362">
        <v>11</v>
      </c>
      <c r="P362" t="s">
        <v>385</v>
      </c>
      <c r="Q362">
        <v>37</v>
      </c>
      <c r="R362">
        <v>44</v>
      </c>
      <c r="S362">
        <v>40</v>
      </c>
      <c r="T362">
        <v>32</v>
      </c>
      <c r="U362">
        <v>24</v>
      </c>
      <c r="V362">
        <v>52</v>
      </c>
      <c r="W362">
        <v>52</v>
      </c>
      <c r="X362">
        <v>46</v>
      </c>
      <c r="Y362">
        <v>52</v>
      </c>
      <c r="Z362">
        <v>41</v>
      </c>
      <c r="AA362">
        <v>35</v>
      </c>
      <c r="AB362">
        <v>28</v>
      </c>
      <c r="AC362">
        <v>28</v>
      </c>
      <c r="AD362">
        <v>36</v>
      </c>
      <c r="AE362">
        <v>35</v>
      </c>
      <c r="AF362">
        <v>23</v>
      </c>
      <c r="AG362">
        <v>8</v>
      </c>
      <c r="AZ362" t="s">
        <v>380</v>
      </c>
      <c r="BA362">
        <v>10</v>
      </c>
    </row>
    <row r="363" spans="1:53" x14ac:dyDescent="0.2">
      <c r="AZ363" t="s">
        <v>216</v>
      </c>
      <c r="BA363">
        <v>131</v>
      </c>
    </row>
    <row r="364" spans="1:53" x14ac:dyDescent="0.2">
      <c r="L364" t="s">
        <v>379</v>
      </c>
      <c r="M364">
        <v>2</v>
      </c>
      <c r="AZ364" t="s">
        <v>381</v>
      </c>
      <c r="BA364">
        <v>124</v>
      </c>
    </row>
    <row r="365" spans="1:53" x14ac:dyDescent="0.2">
      <c r="L365" t="s">
        <v>380</v>
      </c>
      <c r="M365">
        <v>7</v>
      </c>
      <c r="AZ365" t="s">
        <v>382</v>
      </c>
      <c r="BA365">
        <v>46</v>
      </c>
    </row>
    <row r="366" spans="1:53" x14ac:dyDescent="0.2">
      <c r="L366" t="s">
        <v>385</v>
      </c>
      <c r="M366">
        <v>13</v>
      </c>
      <c r="S366">
        <v>2017</v>
      </c>
      <c r="W366">
        <v>2018</v>
      </c>
      <c r="AA366">
        <v>2019</v>
      </c>
      <c r="AZ366" t="s">
        <v>383</v>
      </c>
      <c r="BA366">
        <v>40</v>
      </c>
    </row>
    <row r="367" spans="1:53" x14ac:dyDescent="0.2">
      <c r="L367" t="s">
        <v>214</v>
      </c>
      <c r="M367">
        <v>20</v>
      </c>
      <c r="S367" t="s">
        <v>237</v>
      </c>
      <c r="T367" t="s">
        <v>238</v>
      </c>
      <c r="U367" t="s">
        <v>239</v>
      </c>
      <c r="V367" t="s">
        <v>240</v>
      </c>
      <c r="W367" t="s">
        <v>237</v>
      </c>
      <c r="X367" t="s">
        <v>238</v>
      </c>
      <c r="Y367" t="s">
        <v>239</v>
      </c>
      <c r="Z367" t="s">
        <v>240</v>
      </c>
      <c r="AA367" t="s">
        <v>237</v>
      </c>
      <c r="AB367" t="s">
        <v>238</v>
      </c>
      <c r="AZ367" t="s">
        <v>384</v>
      </c>
      <c r="BA367">
        <v>29</v>
      </c>
    </row>
    <row r="368" spans="1:53" x14ac:dyDescent="0.2">
      <c r="R368" t="s">
        <v>311</v>
      </c>
      <c r="S368">
        <v>0.56000000000000005</v>
      </c>
      <c r="T368">
        <v>-6.58</v>
      </c>
      <c r="U368">
        <v>2.52</v>
      </c>
      <c r="V368">
        <v>10.84</v>
      </c>
      <c r="W368">
        <v>7.24</v>
      </c>
      <c r="X368">
        <v>-13.25</v>
      </c>
      <c r="Y368">
        <v>2.58</v>
      </c>
      <c r="Z368">
        <v>7.28</v>
      </c>
      <c r="AA368">
        <v>9.64</v>
      </c>
      <c r="AB368">
        <v>-9.34</v>
      </c>
      <c r="AZ368" t="s">
        <v>385</v>
      </c>
      <c r="BA368">
        <v>29</v>
      </c>
    </row>
    <row r="369" spans="12:28" x14ac:dyDescent="0.2">
      <c r="R369" t="s">
        <v>312</v>
      </c>
      <c r="S369">
        <v>7.69</v>
      </c>
      <c r="T369">
        <v>6.13</v>
      </c>
      <c r="U369">
        <v>6.6</v>
      </c>
      <c r="V369">
        <v>6.75</v>
      </c>
      <c r="W369">
        <v>13.85</v>
      </c>
      <c r="X369">
        <v>5.71</v>
      </c>
      <c r="Y369">
        <v>5.77</v>
      </c>
      <c r="Z369">
        <v>2.38</v>
      </c>
      <c r="AA369">
        <v>4.66</v>
      </c>
      <c r="AB369">
        <v>9.3800000000000008</v>
      </c>
    </row>
    <row r="371" spans="12:28" x14ac:dyDescent="0.2">
      <c r="L371" t="s">
        <v>381</v>
      </c>
      <c r="M371">
        <v>39</v>
      </c>
    </row>
    <row r="372" spans="12:28" x14ac:dyDescent="0.2">
      <c r="L372" t="s">
        <v>383</v>
      </c>
      <c r="M372">
        <v>47</v>
      </c>
    </row>
    <row r="373" spans="12:28" x14ac:dyDescent="0.2">
      <c r="L373" t="s">
        <v>215</v>
      </c>
      <c r="M373">
        <v>61</v>
      </c>
    </row>
    <row r="374" spans="12:28" x14ac:dyDescent="0.2">
      <c r="L374" t="s">
        <v>216</v>
      </c>
      <c r="M374">
        <v>88</v>
      </c>
    </row>
    <row r="375" spans="12:28" x14ac:dyDescent="0.2">
      <c r="L375" t="s">
        <v>378</v>
      </c>
      <c r="M375">
        <v>185</v>
      </c>
    </row>
    <row r="376" spans="12:28" x14ac:dyDescent="0.2">
      <c r="L376" t="s">
        <v>625</v>
      </c>
      <c r="N376" t="s">
        <v>380</v>
      </c>
      <c r="O376">
        <v>2</v>
      </c>
    </row>
    <row r="377" spans="12:28" x14ac:dyDescent="0.2">
      <c r="L377" t="s">
        <v>379</v>
      </c>
      <c r="M377">
        <v>1</v>
      </c>
      <c r="N377" t="s">
        <v>379</v>
      </c>
      <c r="O377">
        <v>3</v>
      </c>
    </row>
    <row r="378" spans="12:28" x14ac:dyDescent="0.2">
      <c r="L378" t="s">
        <v>380</v>
      </c>
      <c r="M378">
        <v>8</v>
      </c>
      <c r="N378" t="s">
        <v>214</v>
      </c>
      <c r="O378">
        <v>23</v>
      </c>
    </row>
    <row r="379" spans="12:28" x14ac:dyDescent="0.2">
      <c r="L379" t="s">
        <v>384</v>
      </c>
      <c r="M379">
        <v>29</v>
      </c>
      <c r="N379" t="s">
        <v>385</v>
      </c>
      <c r="O379">
        <v>46</v>
      </c>
    </row>
    <row r="380" spans="12:28" x14ac:dyDescent="0.2">
      <c r="L380" t="s">
        <v>214</v>
      </c>
      <c r="M380">
        <v>31</v>
      </c>
      <c r="N380" t="s">
        <v>382</v>
      </c>
      <c r="O380">
        <v>49</v>
      </c>
    </row>
    <row r="381" spans="12:28" x14ac:dyDescent="0.2">
      <c r="L381" t="s">
        <v>382</v>
      </c>
      <c r="M381">
        <v>31</v>
      </c>
      <c r="N381" t="s">
        <v>384</v>
      </c>
      <c r="O381">
        <v>49</v>
      </c>
    </row>
    <row r="382" spans="12:28" x14ac:dyDescent="0.2">
      <c r="L382" t="s">
        <v>385</v>
      </c>
      <c r="M382">
        <v>32</v>
      </c>
      <c r="N382" t="s">
        <v>381</v>
      </c>
      <c r="O382">
        <v>55</v>
      </c>
    </row>
    <row r="383" spans="12:28" x14ac:dyDescent="0.2">
      <c r="L383" t="s">
        <v>377</v>
      </c>
      <c r="M383">
        <v>43</v>
      </c>
      <c r="N383" t="s">
        <v>377</v>
      </c>
      <c r="O383">
        <v>60</v>
      </c>
    </row>
    <row r="384" spans="12:28" x14ac:dyDescent="0.2">
      <c r="L384" t="s">
        <v>381</v>
      </c>
      <c r="M384">
        <v>43</v>
      </c>
      <c r="N384" t="s">
        <v>383</v>
      </c>
      <c r="O384">
        <v>67</v>
      </c>
    </row>
    <row r="387" spans="1:75" x14ac:dyDescent="0.2">
      <c r="B387">
        <v>44672</v>
      </c>
      <c r="C387" t="s">
        <v>4</v>
      </c>
      <c r="D387" t="s">
        <v>38</v>
      </c>
      <c r="E387" t="s">
        <v>50</v>
      </c>
      <c r="F387" t="s">
        <v>7</v>
      </c>
      <c r="G387" t="s">
        <v>8</v>
      </c>
      <c r="H387" t="s">
        <v>9</v>
      </c>
      <c r="I387" s="4">
        <v>44501</v>
      </c>
      <c r="J387" t="s">
        <v>11</v>
      </c>
      <c r="K387" s="4">
        <v>44562</v>
      </c>
      <c r="L387" t="s">
        <v>1</v>
      </c>
      <c r="M387" t="s">
        <v>2</v>
      </c>
      <c r="N387" t="s">
        <v>3</v>
      </c>
      <c r="O387" t="s">
        <v>4</v>
      </c>
      <c r="P387" t="s">
        <v>5</v>
      </c>
      <c r="Q387" t="s">
        <v>6</v>
      </c>
      <c r="R387" t="s">
        <v>7</v>
      </c>
      <c r="S387" t="s">
        <v>8</v>
      </c>
      <c r="T387" t="s">
        <v>9</v>
      </c>
      <c r="U387" t="s">
        <v>10</v>
      </c>
      <c r="V387" t="s">
        <v>11</v>
      </c>
      <c r="W387" s="3">
        <v>44927</v>
      </c>
      <c r="X387" t="s">
        <v>1</v>
      </c>
      <c r="Y387" t="s">
        <v>2</v>
      </c>
      <c r="Z387" t="s">
        <v>3</v>
      </c>
      <c r="AA387" t="s">
        <v>4</v>
      </c>
      <c r="AB387" t="s">
        <v>5</v>
      </c>
    </row>
    <row r="388" spans="1:75" x14ac:dyDescent="0.2">
      <c r="A388" t="s">
        <v>809</v>
      </c>
      <c r="B388">
        <v>1849.2521250000002</v>
      </c>
      <c r="C388">
        <v>1123.165354</v>
      </c>
      <c r="D388">
        <v>1533.1392680000001</v>
      </c>
      <c r="E388">
        <v>1104.351545</v>
      </c>
      <c r="F388">
        <v>1814.9363849999997</v>
      </c>
      <c r="G388">
        <v>2324.0008560000001</v>
      </c>
      <c r="H388">
        <v>1522.1020900000003</v>
      </c>
      <c r="I388">
        <v>1796.6</v>
      </c>
      <c r="J388">
        <v>2784.9</v>
      </c>
      <c r="K388">
        <v>2859.6</v>
      </c>
      <c r="L388">
        <v>1881.2</v>
      </c>
      <c r="M388">
        <v>2770</v>
      </c>
      <c r="N388">
        <v>2164.6999999999998</v>
      </c>
      <c r="O388">
        <v>1744.1</v>
      </c>
      <c r="P388">
        <v>2911.9</v>
      </c>
      <c r="Q388">
        <v>3045.8</v>
      </c>
      <c r="R388">
        <v>1898.3</v>
      </c>
      <c r="S388">
        <v>2108.9</v>
      </c>
      <c r="T388">
        <v>1764.9</v>
      </c>
      <c r="U388">
        <v>1941.8</v>
      </c>
      <c r="V388">
        <v>3424.6</v>
      </c>
      <c r="W388">
        <v>4054.1</v>
      </c>
      <c r="X388">
        <v>2435.4</v>
      </c>
      <c r="Y388">
        <v>2655.8675922399993</v>
      </c>
      <c r="Z388">
        <v>2463.00669075</v>
      </c>
      <c r="AA388">
        <v>2452.1752065400001</v>
      </c>
      <c r="AB388">
        <v>2166.7528588900004</v>
      </c>
    </row>
    <row r="389" spans="1:75" x14ac:dyDescent="0.2">
      <c r="A389" t="s">
        <v>212</v>
      </c>
      <c r="B389">
        <v>2569.7573649999999</v>
      </c>
      <c r="C389">
        <v>2445.434201</v>
      </c>
      <c r="D389">
        <v>2501.0259270000001</v>
      </c>
      <c r="E389">
        <v>2408.0214209999999</v>
      </c>
      <c r="F389">
        <v>3249.2756860000004</v>
      </c>
      <c r="G389">
        <v>2956.3775479999999</v>
      </c>
      <c r="H389">
        <v>2989.1853709999996</v>
      </c>
      <c r="I389">
        <v>3025.2</v>
      </c>
      <c r="J389">
        <v>3688.6</v>
      </c>
      <c r="K389">
        <v>2538.5</v>
      </c>
      <c r="L389">
        <v>3022.3</v>
      </c>
      <c r="M389">
        <v>4138.2</v>
      </c>
      <c r="N389">
        <v>2716.4</v>
      </c>
      <c r="O389">
        <v>3132.6</v>
      </c>
      <c r="P389">
        <v>3365.4</v>
      </c>
      <c r="Q389">
        <v>2763.3</v>
      </c>
      <c r="R389">
        <v>3329.3</v>
      </c>
      <c r="S389">
        <v>3537.5</v>
      </c>
      <c r="T389">
        <v>3260.5</v>
      </c>
      <c r="U389">
        <v>2646.3</v>
      </c>
      <c r="V389">
        <v>5426.5</v>
      </c>
      <c r="W389">
        <v>3450.7</v>
      </c>
      <c r="X389">
        <v>3175.1</v>
      </c>
      <c r="Y389">
        <v>4119.4438225500007</v>
      </c>
      <c r="Z389">
        <v>3749.621502949999</v>
      </c>
      <c r="AA389">
        <v>3657.0609619500001</v>
      </c>
      <c r="AB389">
        <v>3028.2578093599996</v>
      </c>
    </row>
    <row r="390" spans="1:75" x14ac:dyDescent="0.2">
      <c r="W390">
        <v>43466</v>
      </c>
      <c r="X390" t="s">
        <v>1</v>
      </c>
      <c r="Y390" t="s">
        <v>2</v>
      </c>
      <c r="Z390" t="s">
        <v>3</v>
      </c>
      <c r="AA390" t="s">
        <v>4</v>
      </c>
      <c r="AB390" t="s">
        <v>38</v>
      </c>
      <c r="AC390" t="s">
        <v>50</v>
      </c>
      <c r="AD390">
        <v>43678</v>
      </c>
      <c r="AE390" t="s">
        <v>8</v>
      </c>
      <c r="AF390" t="s">
        <v>9</v>
      </c>
      <c r="AG390" t="s">
        <v>10</v>
      </c>
      <c r="AH390" t="s">
        <v>11</v>
      </c>
      <c r="AI390">
        <v>43831</v>
      </c>
      <c r="AJ390" t="s">
        <v>1</v>
      </c>
      <c r="AK390" t="s">
        <v>2</v>
      </c>
      <c r="AL390" t="s">
        <v>3</v>
      </c>
      <c r="AM390" t="s">
        <v>4</v>
      </c>
      <c r="AN390" t="s">
        <v>38</v>
      </c>
      <c r="AO390" t="s">
        <v>50</v>
      </c>
      <c r="AP390" t="s">
        <v>7</v>
      </c>
      <c r="AQ390" t="s">
        <v>272</v>
      </c>
      <c r="AR390" t="s">
        <v>9</v>
      </c>
      <c r="AS390" t="s">
        <v>10</v>
      </c>
      <c r="AT390" t="s">
        <v>11</v>
      </c>
      <c r="AU390">
        <v>44197</v>
      </c>
      <c r="AV390" t="s">
        <v>1</v>
      </c>
      <c r="AW390" t="s">
        <v>2</v>
      </c>
      <c r="AX390" t="s">
        <v>3</v>
      </c>
      <c r="AY390" t="s">
        <v>4</v>
      </c>
      <c r="AZ390" t="s">
        <v>5</v>
      </c>
      <c r="BA390" t="s">
        <v>6</v>
      </c>
      <c r="BB390" t="s">
        <v>7</v>
      </c>
      <c r="BC390" t="s">
        <v>8</v>
      </c>
      <c r="BD390" t="s">
        <v>9</v>
      </c>
      <c r="BE390" t="s">
        <v>10</v>
      </c>
      <c r="BF390" t="s">
        <v>11</v>
      </c>
      <c r="BH390" s="1" t="s">
        <v>0</v>
      </c>
      <c r="BI390" t="s">
        <v>1</v>
      </c>
      <c r="BJ390" t="s">
        <v>2</v>
      </c>
      <c r="BK390" t="s">
        <v>3</v>
      </c>
      <c r="BL390" t="s">
        <v>4</v>
      </c>
      <c r="BM390" t="s">
        <v>5</v>
      </c>
      <c r="BN390" t="s">
        <v>6</v>
      </c>
      <c r="BO390" t="s">
        <v>7</v>
      </c>
      <c r="BP390" t="s">
        <v>8</v>
      </c>
      <c r="BQ390" t="s">
        <v>9</v>
      </c>
      <c r="BR390" t="s">
        <v>10</v>
      </c>
      <c r="BS390" t="s">
        <v>11</v>
      </c>
      <c r="BT390" s="3">
        <v>44927</v>
      </c>
      <c r="BU390" t="s">
        <v>1</v>
      </c>
      <c r="BV390" t="s">
        <v>2</v>
      </c>
      <c r="BW390" t="s">
        <v>3</v>
      </c>
    </row>
    <row r="391" spans="1:75" ht="14.45" customHeight="1" x14ac:dyDescent="0.25">
      <c r="V391" t="s">
        <v>298</v>
      </c>
      <c r="W391">
        <v>93543.409390000001</v>
      </c>
      <c r="X391">
        <v>91035.008760000012</v>
      </c>
      <c r="Y391">
        <v>97667.865590000001</v>
      </c>
      <c r="Z391">
        <v>96011.876209999988</v>
      </c>
      <c r="AA391">
        <v>96082.06753</v>
      </c>
      <c r="AB391">
        <v>98268.597450000001</v>
      </c>
      <c r="AC391">
        <v>100022.11912999999</v>
      </c>
      <c r="AD391">
        <v>99605.893939999994</v>
      </c>
      <c r="AE391">
        <v>97942.015670000008</v>
      </c>
      <c r="AF391">
        <v>104868.44078</v>
      </c>
      <c r="AG391">
        <v>100321.32974</v>
      </c>
      <c r="AH391">
        <v>108457.19216999999</v>
      </c>
      <c r="AI391">
        <v>96612.483919999999</v>
      </c>
      <c r="AJ391">
        <v>101467.86115000001</v>
      </c>
      <c r="AK391">
        <v>101831.06959999999</v>
      </c>
      <c r="AL391">
        <v>77803.683300000004</v>
      </c>
      <c r="AM391">
        <v>81559.988379999995</v>
      </c>
      <c r="AN391">
        <v>104978.82886000001</v>
      </c>
      <c r="AO391">
        <v>85525.944839999996</v>
      </c>
      <c r="AP391">
        <v>99017.00129</v>
      </c>
      <c r="AQ391">
        <v>90540</v>
      </c>
      <c r="AR391">
        <v>89360.205549999984</v>
      </c>
      <c r="AS391">
        <v>91201</v>
      </c>
      <c r="AT391">
        <v>101683</v>
      </c>
      <c r="AU391">
        <v>93875</v>
      </c>
      <c r="AV391">
        <v>98896</v>
      </c>
      <c r="AW391">
        <v>108565</v>
      </c>
      <c r="AX391">
        <v>96271</v>
      </c>
      <c r="AY391">
        <f>AY393+AY392</f>
        <v>96614</v>
      </c>
      <c r="AZ391">
        <f>AZ393+AZ392</f>
        <v>100086</v>
      </c>
      <c r="BA391">
        <v>91394</v>
      </c>
      <c r="BB391">
        <v>120227</v>
      </c>
      <c r="BC391">
        <v>105478</v>
      </c>
      <c r="BD391">
        <v>102544</v>
      </c>
      <c r="BE391">
        <f>BE393+BE392</f>
        <v>123670</v>
      </c>
      <c r="BF391">
        <f>BF393+BF392</f>
        <v>117236</v>
      </c>
      <c r="BG391" t="s">
        <v>810</v>
      </c>
      <c r="BH391" s="2">
        <v>42601.131170000001</v>
      </c>
      <c r="BI391" s="2">
        <v>45703.034159999996</v>
      </c>
      <c r="BJ391" s="2">
        <v>40544.972259999995</v>
      </c>
      <c r="BK391" s="2">
        <v>44938.782079999997</v>
      </c>
      <c r="BL391" s="2">
        <v>45143.992539999999</v>
      </c>
      <c r="BM391" s="2">
        <v>50880.025900000001</v>
      </c>
      <c r="BN391" s="2">
        <v>44532.871030000002</v>
      </c>
      <c r="BO391" s="2">
        <v>56329.566250000003</v>
      </c>
      <c r="BP391" s="2">
        <v>47866.231220000001</v>
      </c>
      <c r="BQ391" s="2">
        <v>49064.887549999999</v>
      </c>
      <c r="BR391" s="2">
        <v>48140.777869999998</v>
      </c>
      <c r="BS391">
        <v>52299.777909999997</v>
      </c>
      <c r="BT391">
        <v>45164.909729999999</v>
      </c>
      <c r="BU391">
        <v>53482.090499999998</v>
      </c>
      <c r="BV391">
        <v>45687.728880000002</v>
      </c>
      <c r="BW391" s="15">
        <f>55191551.45/1000</f>
        <v>55191.551450000006</v>
      </c>
    </row>
    <row r="392" spans="1:75" ht="15" x14ac:dyDescent="0.25">
      <c r="V392" t="s">
        <v>376</v>
      </c>
      <c r="W392">
        <v>34901.019810000005</v>
      </c>
      <c r="X392">
        <v>33960.989390000002</v>
      </c>
      <c r="Y392">
        <v>37414.762390000004</v>
      </c>
      <c r="Z392">
        <v>38060.026669999999</v>
      </c>
      <c r="AA392">
        <v>38126.53226</v>
      </c>
      <c r="AB392">
        <v>38308.209320000002</v>
      </c>
      <c r="AC392">
        <v>41136.100630000001</v>
      </c>
      <c r="AD392">
        <v>37184.758689999995</v>
      </c>
      <c r="AE392">
        <v>40201.204239999999</v>
      </c>
      <c r="AF392">
        <v>41183.712</v>
      </c>
      <c r="AG392">
        <v>40099.870889999998</v>
      </c>
      <c r="AH392">
        <v>43325.19425</v>
      </c>
      <c r="AI392">
        <v>37461.62945</v>
      </c>
      <c r="AJ392">
        <v>37668.203549999998</v>
      </c>
      <c r="AK392">
        <v>41532.4856</v>
      </c>
      <c r="AL392">
        <v>38175.613669999999</v>
      </c>
      <c r="AM392">
        <v>37603.595030000004</v>
      </c>
      <c r="AN392">
        <v>44170.484479999999</v>
      </c>
      <c r="AO392">
        <v>40894.915099999998</v>
      </c>
      <c r="AP392">
        <v>41472.571600000003</v>
      </c>
      <c r="AQ392">
        <v>42085</v>
      </c>
      <c r="AR392">
        <v>41355.282119999996</v>
      </c>
      <c r="AS392">
        <v>41410</v>
      </c>
      <c r="AT392">
        <v>43140</v>
      </c>
      <c r="AU392">
        <v>41589</v>
      </c>
      <c r="AV392">
        <v>39654</v>
      </c>
      <c r="AW392">
        <v>44923</v>
      </c>
      <c r="AX392">
        <v>37354</v>
      </c>
      <c r="AY392">
        <v>39093</v>
      </c>
      <c r="AZ392">
        <v>40700</v>
      </c>
      <c r="BA392">
        <v>47925</v>
      </c>
      <c r="BB392">
        <v>41908</v>
      </c>
      <c r="BC392">
        <v>39286</v>
      </c>
      <c r="BD392">
        <v>38720</v>
      </c>
      <c r="BE392">
        <v>58976</v>
      </c>
      <c r="BF392">
        <v>46059</v>
      </c>
      <c r="BG392" t="s">
        <v>375</v>
      </c>
      <c r="BH392" s="2">
        <v>68615.405900000012</v>
      </c>
      <c r="BI392" s="2">
        <v>67540.711340000009</v>
      </c>
      <c r="BJ392" s="2">
        <v>78454.063519999996</v>
      </c>
      <c r="BK392" s="2">
        <v>73278.00662</v>
      </c>
      <c r="BL392" s="2">
        <v>77371.60420999999</v>
      </c>
      <c r="BM392" s="2">
        <v>76608.892040000006</v>
      </c>
      <c r="BN392" s="2">
        <v>75372.791849999994</v>
      </c>
      <c r="BO392" s="2">
        <v>80778.673450000002</v>
      </c>
      <c r="BP392" s="2">
        <v>77650.106739999988</v>
      </c>
      <c r="BQ392" s="2">
        <v>80718.860769999999</v>
      </c>
      <c r="BR392" s="2">
        <v>81655.812160000001</v>
      </c>
      <c r="BS392">
        <v>85947.925199999998</v>
      </c>
      <c r="BT392">
        <v>80229.437010000009</v>
      </c>
      <c r="BU392">
        <v>82282.787830000001</v>
      </c>
      <c r="BV392">
        <v>88329.878230000002</v>
      </c>
      <c r="BW392" s="15">
        <f>84601965.95/1000</f>
        <v>84601.965949999998</v>
      </c>
    </row>
    <row r="393" spans="1:75" x14ac:dyDescent="0.2">
      <c r="V393" t="s">
        <v>375</v>
      </c>
      <c r="W393">
        <v>58642.389579999995</v>
      </c>
      <c r="X393">
        <v>57074.019369999995</v>
      </c>
      <c r="Y393">
        <v>60253.103200000005</v>
      </c>
      <c r="Z393">
        <v>57951.849539999996</v>
      </c>
      <c r="AA393">
        <v>57955.53527</v>
      </c>
      <c r="AB393">
        <v>59960.388129999999</v>
      </c>
      <c r="AC393">
        <v>58886.018499999998</v>
      </c>
      <c r="AD393">
        <v>62421.135249999999</v>
      </c>
      <c r="AE393">
        <v>57740.811430000002</v>
      </c>
      <c r="AF393">
        <v>63684.728779999998</v>
      </c>
      <c r="AG393">
        <v>60221.458850000003</v>
      </c>
      <c r="AH393">
        <v>65131.997900000002</v>
      </c>
      <c r="AI393">
        <v>59150.854469999998</v>
      </c>
      <c r="AJ393">
        <v>63799.657599999999</v>
      </c>
      <c r="AK393">
        <v>60298.584000000003</v>
      </c>
      <c r="AL393">
        <v>39628.069630000005</v>
      </c>
      <c r="AM393">
        <v>43956.393349999998</v>
      </c>
      <c r="AN393">
        <v>60808.344380000002</v>
      </c>
      <c r="AO393">
        <v>44631.029740000005</v>
      </c>
      <c r="AP393">
        <v>57544.429689999997</v>
      </c>
      <c r="AQ393">
        <v>48455</v>
      </c>
      <c r="AR393">
        <v>48004.923430000003</v>
      </c>
      <c r="AS393">
        <v>49791</v>
      </c>
      <c r="AT393">
        <v>58542</v>
      </c>
      <c r="AU393">
        <v>52286</v>
      </c>
      <c r="AV393">
        <v>59242</v>
      </c>
      <c r="AW393">
        <v>63642</v>
      </c>
      <c r="AX393">
        <v>58917</v>
      </c>
      <c r="AY393">
        <v>57521</v>
      </c>
      <c r="AZ393">
        <v>59386</v>
      </c>
      <c r="BA393">
        <v>43469</v>
      </c>
      <c r="BB393">
        <v>78319</v>
      </c>
      <c r="BC393">
        <v>66192</v>
      </c>
      <c r="BD393">
        <v>63824</v>
      </c>
      <c r="BE393">
        <v>64694</v>
      </c>
      <c r="BF393">
        <v>71177</v>
      </c>
      <c r="BH393" s="2">
        <v>111216.53707000002</v>
      </c>
      <c r="BI393" s="2">
        <v>113243.7455</v>
      </c>
      <c r="BJ393" s="2">
        <v>118999.03577999999</v>
      </c>
      <c r="BK393" s="2">
        <v>118216.7887</v>
      </c>
      <c r="BL393" s="2">
        <v>122515.59675</v>
      </c>
      <c r="BM393" s="2">
        <v>127488.91794000001</v>
      </c>
      <c r="BN393" s="2">
        <v>119905.66287999999</v>
      </c>
      <c r="BO393" s="2">
        <v>137108.23970000001</v>
      </c>
      <c r="BP393" s="2">
        <v>125516.33795999999</v>
      </c>
      <c r="BQ393" s="2">
        <v>129783.74832</v>
      </c>
      <c r="BR393" s="2">
        <v>129796.59002999999</v>
      </c>
    </row>
    <row r="394" spans="1:75" x14ac:dyDescent="0.2">
      <c r="U394" t="s">
        <v>394</v>
      </c>
    </row>
    <row r="395" spans="1:75" x14ac:dyDescent="0.2">
      <c r="V395" t="s">
        <v>395</v>
      </c>
      <c r="W395">
        <v>1953</v>
      </c>
      <c r="X395">
        <v>1952</v>
      </c>
      <c r="Y395">
        <v>2064</v>
      </c>
      <c r="Z395">
        <v>2030</v>
      </c>
      <c r="AA395">
        <v>1996</v>
      </c>
      <c r="AB395">
        <v>2033</v>
      </c>
      <c r="AC395">
        <v>2094</v>
      </c>
      <c r="AD395">
        <v>2013</v>
      </c>
      <c r="AE395">
        <v>2094</v>
      </c>
      <c r="AF395">
        <v>2116</v>
      </c>
      <c r="AG395">
        <v>2091</v>
      </c>
      <c r="AH395">
        <v>2164</v>
      </c>
      <c r="AI395">
        <v>1971</v>
      </c>
      <c r="AJ395">
        <v>2094</v>
      </c>
      <c r="AK395">
        <v>2056</v>
      </c>
      <c r="AL395">
        <v>1248</v>
      </c>
      <c r="AM395">
        <v>1145</v>
      </c>
    </row>
    <row r="396" spans="1:75" x14ac:dyDescent="0.2">
      <c r="L396" s="3">
        <v>45130</v>
      </c>
      <c r="V396" t="s">
        <v>396</v>
      </c>
      <c r="W396">
        <v>94289</v>
      </c>
      <c r="X396">
        <v>93217</v>
      </c>
      <c r="Y396">
        <v>95932</v>
      </c>
      <c r="Z396">
        <v>93906</v>
      </c>
      <c r="AA396">
        <v>95710</v>
      </c>
      <c r="AB396">
        <v>95356</v>
      </c>
      <c r="AC396">
        <v>97358</v>
      </c>
      <c r="AD396">
        <v>96538</v>
      </c>
      <c r="AE396">
        <v>95895</v>
      </c>
      <c r="AF396">
        <v>100141</v>
      </c>
      <c r="AG396">
        <v>99166</v>
      </c>
      <c r="AH396">
        <v>101496</v>
      </c>
      <c r="AI396">
        <v>95955</v>
      </c>
      <c r="AJ396">
        <v>99975</v>
      </c>
      <c r="AK396">
        <v>99537</v>
      </c>
      <c r="AL396">
        <v>76120</v>
      </c>
      <c r="AM396">
        <v>76489</v>
      </c>
    </row>
    <row r="397" spans="1:75" x14ac:dyDescent="0.2">
      <c r="L397" t="s">
        <v>214</v>
      </c>
      <c r="M397">
        <v>17</v>
      </c>
    </row>
    <row r="398" spans="1:75" x14ac:dyDescent="0.2">
      <c r="K398">
        <v>7</v>
      </c>
      <c r="L398" t="s">
        <v>377</v>
      </c>
      <c r="M398">
        <v>52</v>
      </c>
    </row>
    <row r="399" spans="1:75" x14ac:dyDescent="0.2">
      <c r="K399">
        <v>13</v>
      </c>
      <c r="L399" t="s">
        <v>378</v>
      </c>
      <c r="M399">
        <v>289</v>
      </c>
      <c r="W399">
        <v>43466</v>
      </c>
      <c r="X399" t="s">
        <v>1</v>
      </c>
      <c r="Y399" t="s">
        <v>2</v>
      </c>
      <c r="Z399" t="s">
        <v>3</v>
      </c>
      <c r="AA399" t="s">
        <v>4</v>
      </c>
      <c r="AB399" t="s">
        <v>38</v>
      </c>
      <c r="AC399" t="s">
        <v>50</v>
      </c>
      <c r="AD399" t="s">
        <v>7</v>
      </c>
      <c r="AE399" t="s">
        <v>8</v>
      </c>
      <c r="AF399" t="s">
        <v>9</v>
      </c>
      <c r="AG399" t="s">
        <v>10</v>
      </c>
      <c r="AH399" t="s">
        <v>11</v>
      </c>
      <c r="AI399">
        <v>43831</v>
      </c>
      <c r="AJ399" t="s">
        <v>1</v>
      </c>
      <c r="AK399" t="s">
        <v>2</v>
      </c>
    </row>
    <row r="400" spans="1:75" x14ac:dyDescent="0.2">
      <c r="K400">
        <v>19</v>
      </c>
      <c r="L400" t="s">
        <v>379</v>
      </c>
      <c r="M400" t="s">
        <v>12</v>
      </c>
      <c r="U400" s="80" t="s">
        <v>427</v>
      </c>
      <c r="V400" s="80"/>
      <c r="W400">
        <f t="shared" ref="W400:AJ400" si="4">SUM(W402:W404)</f>
        <v>765.0809999999999</v>
      </c>
      <c r="X400">
        <f t="shared" si="4"/>
        <v>718.53400000000011</v>
      </c>
      <c r="Y400">
        <f t="shared" si="4"/>
        <v>797.90800000000013</v>
      </c>
      <c r="Z400">
        <f t="shared" si="4"/>
        <v>771.35159999999996</v>
      </c>
      <c r="AA400">
        <f t="shared" si="4"/>
        <v>826.33299999999997</v>
      </c>
      <c r="AB400">
        <f t="shared" si="4"/>
        <v>759.81550000000004</v>
      </c>
      <c r="AC400">
        <f t="shared" si="4"/>
        <v>799.01799999999992</v>
      </c>
      <c r="AD400">
        <f t="shared" si="4"/>
        <v>771.84199999999998</v>
      </c>
      <c r="AE400">
        <f t="shared" si="4"/>
        <v>762.28500000000008</v>
      </c>
      <c r="AF400">
        <f t="shared" si="4"/>
        <v>775.08600000000001</v>
      </c>
      <c r="AG400">
        <f t="shared" si="4"/>
        <v>750.46900000000005</v>
      </c>
      <c r="AH400">
        <f t="shared" si="4"/>
        <v>750.8900000000001</v>
      </c>
      <c r="AI400">
        <f t="shared" si="4"/>
        <v>806.29700000000003</v>
      </c>
      <c r="AJ400">
        <f t="shared" si="4"/>
        <v>776.15299999999991</v>
      </c>
      <c r="AK400">
        <f>SUM(AK402:AK404)</f>
        <v>828.52099999999996</v>
      </c>
    </row>
    <row r="401" spans="11:37" x14ac:dyDescent="0.2">
      <c r="K401">
        <v>24</v>
      </c>
      <c r="L401" t="s">
        <v>215</v>
      </c>
      <c r="M401">
        <v>202</v>
      </c>
      <c r="X401">
        <f t="shared" ref="X401:AJ401" si="5">((X400/W400)-1)*100</f>
        <v>-6.0839309824711085</v>
      </c>
      <c r="Y401">
        <f t="shared" si="5"/>
        <v>11.046658891576456</v>
      </c>
      <c r="Z401">
        <f t="shared" si="5"/>
        <v>-3.328253382595503</v>
      </c>
      <c r="AA401">
        <f t="shared" si="5"/>
        <v>7.1279297275068876</v>
      </c>
      <c r="AB401">
        <f t="shared" si="5"/>
        <v>-8.0497208752403626</v>
      </c>
      <c r="AC401">
        <f t="shared" si="5"/>
        <v>5.1594762149495432</v>
      </c>
      <c r="AD401">
        <f t="shared" si="5"/>
        <v>-3.4011749422415916</v>
      </c>
      <c r="AE401">
        <f t="shared" si="5"/>
        <v>-1.2382067832535593</v>
      </c>
      <c r="AF401">
        <f t="shared" si="5"/>
        <v>1.6792931777484643</v>
      </c>
      <c r="AG401">
        <f t="shared" si="5"/>
        <v>-3.1760346593797228</v>
      </c>
      <c r="AH401">
        <f t="shared" si="5"/>
        <v>5.6098253225655981E-2</v>
      </c>
      <c r="AI401">
        <f t="shared" si="5"/>
        <v>7.3788437720571531</v>
      </c>
      <c r="AJ401">
        <f t="shared" si="5"/>
        <v>-3.7385727591694007</v>
      </c>
      <c r="AK401">
        <f>((AK400/AJ400)-1)*100</f>
        <v>6.7471233120274032</v>
      </c>
    </row>
    <row r="402" spans="11:37" x14ac:dyDescent="0.2">
      <c r="K402">
        <v>32</v>
      </c>
      <c r="L402" t="s">
        <v>380</v>
      </c>
      <c r="M402">
        <v>7</v>
      </c>
      <c r="V402" t="s">
        <v>412</v>
      </c>
      <c r="W402">
        <v>588.53499999999997</v>
      </c>
      <c r="X402">
        <v>558.35</v>
      </c>
      <c r="Y402">
        <v>615.54100000000005</v>
      </c>
      <c r="Z402">
        <v>592.72059999999999</v>
      </c>
      <c r="AA402">
        <v>642.31700000000001</v>
      </c>
      <c r="AB402">
        <v>589.13750000000005</v>
      </c>
      <c r="AC402">
        <v>621.40099999999995</v>
      </c>
      <c r="AD402">
        <v>592.79</v>
      </c>
      <c r="AE402">
        <v>590.57500000000005</v>
      </c>
      <c r="AF402">
        <v>600.56600000000003</v>
      </c>
      <c r="AG402">
        <v>578.05600000000004</v>
      </c>
      <c r="AH402">
        <v>574.66899999999998</v>
      </c>
      <c r="AI402">
        <v>615.173</v>
      </c>
      <c r="AJ402">
        <v>595.29</v>
      </c>
      <c r="AK402">
        <v>630.39</v>
      </c>
    </row>
    <row r="403" spans="11:37" x14ac:dyDescent="0.2">
      <c r="K403">
        <v>34</v>
      </c>
      <c r="L403" t="s">
        <v>216</v>
      </c>
      <c r="M403">
        <v>126</v>
      </c>
      <c r="Q403" t="s">
        <v>387</v>
      </c>
      <c r="R403" t="s">
        <v>0</v>
      </c>
      <c r="V403" t="s">
        <v>413</v>
      </c>
      <c r="W403">
        <v>153.19300000000001</v>
      </c>
      <c r="X403">
        <v>138.864</v>
      </c>
      <c r="Y403">
        <v>158.08099999999999</v>
      </c>
      <c r="Z403">
        <v>155.32499999999999</v>
      </c>
      <c r="AA403">
        <v>159.46600000000001</v>
      </c>
      <c r="AB403">
        <v>147.38499999999999</v>
      </c>
      <c r="AC403">
        <v>153.505</v>
      </c>
      <c r="AD403">
        <v>154.851</v>
      </c>
      <c r="AE403">
        <v>147.07300000000001</v>
      </c>
      <c r="AF403">
        <v>149.947</v>
      </c>
      <c r="AG403">
        <v>148.67400000000001</v>
      </c>
      <c r="AH403">
        <v>153.22300000000001</v>
      </c>
      <c r="AI403">
        <v>166.35499999999999</v>
      </c>
      <c r="AJ403">
        <v>158.06899999999999</v>
      </c>
      <c r="AK403">
        <v>173.65</v>
      </c>
    </row>
    <row r="404" spans="11:37" x14ac:dyDescent="0.2">
      <c r="K404">
        <v>43</v>
      </c>
      <c r="L404" t="s">
        <v>381</v>
      </c>
      <c r="M404">
        <v>141</v>
      </c>
      <c r="Q404" t="s">
        <v>398</v>
      </c>
      <c r="R404">
        <v>48</v>
      </c>
      <c r="V404" t="s">
        <v>414</v>
      </c>
      <c r="W404">
        <v>23.353000000000002</v>
      </c>
      <c r="X404">
        <v>21.32</v>
      </c>
      <c r="Y404">
        <v>24.286000000000001</v>
      </c>
      <c r="Z404">
        <v>23.306000000000001</v>
      </c>
      <c r="AA404">
        <v>24.55</v>
      </c>
      <c r="AB404">
        <v>23.292999999999999</v>
      </c>
      <c r="AC404">
        <v>24.111999999999998</v>
      </c>
      <c r="AD404">
        <v>24.201000000000001</v>
      </c>
      <c r="AE404">
        <v>24.637</v>
      </c>
      <c r="AF404">
        <v>24.573</v>
      </c>
      <c r="AG404">
        <v>23.739000000000001</v>
      </c>
      <c r="AH404">
        <v>22.998000000000001</v>
      </c>
      <c r="AI404">
        <v>24.768999999999998</v>
      </c>
      <c r="AJ404">
        <v>22.794</v>
      </c>
      <c r="AK404">
        <v>24.481000000000002</v>
      </c>
    </row>
    <row r="405" spans="11:37" x14ac:dyDescent="0.2">
      <c r="K405">
        <v>46</v>
      </c>
      <c r="L405" t="s">
        <v>382</v>
      </c>
      <c r="M405">
        <v>53</v>
      </c>
      <c r="Q405" t="s">
        <v>399</v>
      </c>
      <c r="R405">
        <v>43</v>
      </c>
      <c r="V405" t="s">
        <v>410</v>
      </c>
      <c r="W405">
        <v>11240</v>
      </c>
      <c r="X405">
        <v>11413</v>
      </c>
      <c r="Y405">
        <v>10952</v>
      </c>
      <c r="Z405">
        <v>13053.8</v>
      </c>
      <c r="AA405">
        <v>17413.2</v>
      </c>
      <c r="AB405">
        <v>16589</v>
      </c>
      <c r="AC405">
        <v>14634.79</v>
      </c>
      <c r="AD405">
        <v>15174.1</v>
      </c>
      <c r="AE405">
        <v>15021.7</v>
      </c>
      <c r="AF405">
        <v>16436.599999999999</v>
      </c>
      <c r="AG405">
        <v>16101.3</v>
      </c>
      <c r="AH405">
        <v>15747</v>
      </c>
      <c r="AI405" t="s">
        <v>12</v>
      </c>
      <c r="AJ405" t="s">
        <v>12</v>
      </c>
      <c r="AK405" t="s">
        <v>12</v>
      </c>
    </row>
    <row r="406" spans="11:37" x14ac:dyDescent="0.2">
      <c r="K406">
        <v>80</v>
      </c>
      <c r="L406" t="s">
        <v>383</v>
      </c>
      <c r="M406">
        <v>40</v>
      </c>
      <c r="Q406" t="s">
        <v>400</v>
      </c>
      <c r="R406">
        <v>15</v>
      </c>
      <c r="U406" t="s">
        <v>428</v>
      </c>
      <c r="W406">
        <f>SUM(W408:W410)</f>
        <v>32945.527999999998</v>
      </c>
      <c r="X406">
        <f t="shared" ref="X406:AK406" si="6">SUM(X408:X410)</f>
        <v>32292.902000000002</v>
      </c>
      <c r="Y406">
        <f t="shared" si="6"/>
        <v>39851.594120000002</v>
      </c>
      <c r="Z406">
        <f t="shared" si="6"/>
        <v>38487.406999999999</v>
      </c>
      <c r="AA406">
        <f t="shared" si="6"/>
        <v>36951.600290000002</v>
      </c>
      <c r="AB406">
        <f t="shared" si="6"/>
        <v>35645.477680000004</v>
      </c>
      <c r="AC406">
        <f t="shared" si="6"/>
        <v>37044.680040000007</v>
      </c>
      <c r="AD406">
        <f t="shared" si="6"/>
        <v>38047.668720000001</v>
      </c>
      <c r="AE406">
        <f t="shared" si="6"/>
        <v>37020.779130000003</v>
      </c>
      <c r="AF406">
        <f t="shared" si="6"/>
        <v>36143.137909999998</v>
      </c>
      <c r="AG406">
        <f t="shared" si="6"/>
        <v>36365.078090000003</v>
      </c>
      <c r="AH406">
        <f t="shared" si="6"/>
        <v>36471.25778</v>
      </c>
      <c r="AI406">
        <f t="shared" si="6"/>
        <v>41344.472000000002</v>
      </c>
      <c r="AJ406">
        <f t="shared" si="6"/>
        <v>41288.858</v>
      </c>
      <c r="AK406">
        <f t="shared" si="6"/>
        <v>44617.514999999999</v>
      </c>
    </row>
    <row r="407" spans="11:37" x14ac:dyDescent="0.2">
      <c r="K407">
        <v>145</v>
      </c>
      <c r="L407" t="s">
        <v>384</v>
      </c>
      <c r="M407">
        <v>24</v>
      </c>
      <c r="Q407" t="s">
        <v>401</v>
      </c>
      <c r="R407">
        <v>9</v>
      </c>
      <c r="X407">
        <f t="shared" ref="X407:AJ407" si="7">((X406/W406)-1)*100</f>
        <v>-1.9809243913164631</v>
      </c>
      <c r="Y407">
        <f t="shared" si="7"/>
        <v>23.406667260811687</v>
      </c>
      <c r="Z407">
        <f t="shared" si="7"/>
        <v>-3.4231682574408451</v>
      </c>
      <c r="AA407">
        <f t="shared" si="7"/>
        <v>-3.9904135656631756</v>
      </c>
      <c r="AB407">
        <f t="shared" si="7"/>
        <v>-3.5346848302899248</v>
      </c>
      <c r="AC407">
        <f t="shared" si="7"/>
        <v>3.9253292453002242</v>
      </c>
      <c r="AD407">
        <f t="shared" si="7"/>
        <v>2.7075107111655283</v>
      </c>
      <c r="AE407">
        <f t="shared" si="7"/>
        <v>-2.6989553487680729</v>
      </c>
      <c r="AF407">
        <f t="shared" si="7"/>
        <v>-2.3706719324251169</v>
      </c>
      <c r="AG407">
        <f t="shared" si="7"/>
        <v>0.61405896896018497</v>
      </c>
      <c r="AH407">
        <f t="shared" si="7"/>
        <v>0.29198257112830195</v>
      </c>
      <c r="AI407">
        <f t="shared" si="7"/>
        <v>13.361793688048685</v>
      </c>
      <c r="AJ407">
        <f t="shared" si="7"/>
        <v>-0.13451375071376059</v>
      </c>
      <c r="AK407">
        <f>((AK406/AJ406)-1)*100</f>
        <v>8.0618771291760982</v>
      </c>
    </row>
    <row r="408" spans="11:37" x14ac:dyDescent="0.2">
      <c r="K408">
        <v>155</v>
      </c>
      <c r="L408" t="s">
        <v>385</v>
      </c>
      <c r="M408">
        <v>46</v>
      </c>
      <c r="Q408" t="s">
        <v>403</v>
      </c>
      <c r="R408">
        <v>2</v>
      </c>
      <c r="V408" t="s">
        <v>416</v>
      </c>
      <c r="W408">
        <v>27218.875</v>
      </c>
      <c r="X408">
        <v>26650.824000000001</v>
      </c>
      <c r="Y408">
        <v>32582.916000000001</v>
      </c>
      <c r="Z408">
        <v>31824.850999999999</v>
      </c>
      <c r="AA408">
        <v>30064.206999999999</v>
      </c>
      <c r="AB408">
        <v>28848.986000000001</v>
      </c>
      <c r="AC408">
        <v>30113.378000000001</v>
      </c>
      <c r="AD408">
        <v>30591.219000000001</v>
      </c>
      <c r="AE408">
        <v>29755.841</v>
      </c>
      <c r="AF408">
        <v>29061.412</v>
      </c>
      <c r="AG408">
        <v>29221.833999999999</v>
      </c>
      <c r="AH408">
        <v>29140.253000000001</v>
      </c>
      <c r="AI408">
        <v>32945.322</v>
      </c>
      <c r="AJ408">
        <v>32847.474999999999</v>
      </c>
      <c r="AK408">
        <v>35232.966</v>
      </c>
    </row>
    <row r="409" spans="11:37" x14ac:dyDescent="0.2">
      <c r="K409">
        <v>294</v>
      </c>
      <c r="Q409" t="s">
        <v>402</v>
      </c>
      <c r="R409">
        <v>4</v>
      </c>
      <c r="V409" t="s">
        <v>417</v>
      </c>
      <c r="W409">
        <v>4723.0609999999997</v>
      </c>
      <c r="X409">
        <v>4691.0730000000003</v>
      </c>
      <c r="Y409">
        <v>6119.57492</v>
      </c>
      <c r="Z409">
        <v>5517.3885</v>
      </c>
      <c r="AA409">
        <v>5781.2738899999995</v>
      </c>
      <c r="AB409">
        <v>5716.9400800000003</v>
      </c>
      <c r="AC409">
        <v>5839.0147400000005</v>
      </c>
      <c r="AD409">
        <v>6323.4492199999995</v>
      </c>
      <c r="AE409">
        <v>6178.0682300000008</v>
      </c>
      <c r="AF409">
        <v>6023.9523099999997</v>
      </c>
      <c r="AG409">
        <v>6097.9901900000004</v>
      </c>
      <c r="AH409">
        <v>6286.5710799999997</v>
      </c>
      <c r="AI409">
        <v>7232.44</v>
      </c>
      <c r="AJ409">
        <v>7273.3329999999996</v>
      </c>
      <c r="AK409">
        <v>8108.4390000000003</v>
      </c>
    </row>
    <row r="410" spans="11:37" x14ac:dyDescent="0.2">
      <c r="L410">
        <v>121</v>
      </c>
      <c r="V410" t="s">
        <v>418</v>
      </c>
      <c r="W410">
        <v>1003.592</v>
      </c>
      <c r="X410">
        <v>951.005</v>
      </c>
      <c r="Y410">
        <v>1149.1032</v>
      </c>
      <c r="Z410">
        <v>1145.1675</v>
      </c>
      <c r="AA410">
        <v>1106.1193999999998</v>
      </c>
      <c r="AB410">
        <v>1079.5516</v>
      </c>
      <c r="AC410">
        <v>1092.2873</v>
      </c>
      <c r="AD410">
        <v>1133.0005000000001</v>
      </c>
      <c r="AE410">
        <v>1086.8698999999999</v>
      </c>
      <c r="AF410">
        <v>1057.7736</v>
      </c>
      <c r="AG410">
        <v>1045.2538999999999</v>
      </c>
      <c r="AH410">
        <v>1044.4337</v>
      </c>
      <c r="AI410">
        <v>1166.71</v>
      </c>
      <c r="AJ410">
        <v>1168.05</v>
      </c>
      <c r="AK410">
        <v>1276.1099999999999</v>
      </c>
    </row>
    <row r="411" spans="11:37" x14ac:dyDescent="0.2">
      <c r="V411" t="s">
        <v>419</v>
      </c>
      <c r="W411">
        <v>14082.846600000001</v>
      </c>
      <c r="X411">
        <v>14513.053847000003</v>
      </c>
      <c r="Y411">
        <v>16625.704265</v>
      </c>
      <c r="Z411">
        <v>17055.648519999999</v>
      </c>
      <c r="AA411">
        <v>16933.854244999999</v>
      </c>
      <c r="AB411">
        <v>15899.9607335</v>
      </c>
      <c r="AC411">
        <v>16817.795554</v>
      </c>
      <c r="AD411">
        <v>17307.850573000003</v>
      </c>
      <c r="AE411">
        <v>15913.346974000002</v>
      </c>
      <c r="AF411">
        <v>15450.276137500001</v>
      </c>
      <c r="AG411">
        <v>15570.039944999997</v>
      </c>
      <c r="AH411">
        <v>15886.515552000001</v>
      </c>
      <c r="AI411" t="s">
        <v>12</v>
      </c>
      <c r="AJ411" t="s">
        <v>12</v>
      </c>
      <c r="AK411" t="s">
        <v>12</v>
      </c>
    </row>
    <row r="417" spans="10:28" ht="15" x14ac:dyDescent="0.25">
      <c r="K417" s="22">
        <v>44562</v>
      </c>
      <c r="L417" s="23" t="s">
        <v>1</v>
      </c>
      <c r="M417" s="23" t="s">
        <v>2</v>
      </c>
      <c r="N417" s="23" t="s">
        <v>3</v>
      </c>
      <c r="O417" s="23" t="s">
        <v>4</v>
      </c>
      <c r="P417" s="23" t="s">
        <v>5</v>
      </c>
      <c r="Q417" s="23" t="s">
        <v>6</v>
      </c>
      <c r="R417" s="23" t="s">
        <v>7</v>
      </c>
      <c r="S417" s="23" t="s">
        <v>8</v>
      </c>
      <c r="T417" s="23" t="s">
        <v>9</v>
      </c>
      <c r="U417" s="23" t="s">
        <v>10</v>
      </c>
      <c r="V417" s="23" t="s">
        <v>11</v>
      </c>
      <c r="W417" s="22">
        <v>44927</v>
      </c>
      <c r="X417" s="23" t="s">
        <v>1</v>
      </c>
      <c r="Y417" s="23" t="s">
        <v>2</v>
      </c>
      <c r="Z417" s="23" t="s">
        <v>3</v>
      </c>
      <c r="AA417" s="23" t="s">
        <v>4</v>
      </c>
      <c r="AB417" s="23" t="s">
        <v>38</v>
      </c>
    </row>
    <row r="418" spans="10:28" ht="15" x14ac:dyDescent="0.25">
      <c r="J418" t="s">
        <v>821</v>
      </c>
      <c r="K418" s="29">
        <v>4138.2368348599884</v>
      </c>
      <c r="L418" s="29">
        <v>3779.224828219988</v>
      </c>
      <c r="M418" s="29">
        <v>3945.4906266000025</v>
      </c>
      <c r="N418" s="29">
        <v>4715.4311259700007</v>
      </c>
      <c r="O418" s="29">
        <v>4441.0415097800087</v>
      </c>
      <c r="P418" s="29">
        <v>5239.1270300099823</v>
      </c>
      <c r="Q418" s="29">
        <v>4264.6062753600227</v>
      </c>
      <c r="R418" s="29">
        <v>4836.8416578400074</v>
      </c>
      <c r="S418" s="29">
        <v>4408.9336297400005</v>
      </c>
      <c r="T418" s="29">
        <v>4252.8680895299949</v>
      </c>
      <c r="U418" s="29">
        <v>4560.8198227199882</v>
      </c>
      <c r="V418" s="29">
        <v>5630.5010848499987</v>
      </c>
      <c r="W418" s="29">
        <v>3919.1286154799964</v>
      </c>
      <c r="X418" s="29">
        <v>4201.3751585799946</v>
      </c>
      <c r="Y418" s="29">
        <v>4313.0421750400237</v>
      </c>
      <c r="Z418" s="29">
        <v>4469.6623340299993</v>
      </c>
      <c r="AA418" s="29">
        <v>4623.00786658998</v>
      </c>
      <c r="AB418" s="29">
        <v>3958.0241880499807</v>
      </c>
    </row>
  </sheetData>
  <mergeCells count="12">
    <mergeCell ref="AA326:AB326"/>
    <mergeCell ref="AC348:AF348"/>
    <mergeCell ref="C155:C156"/>
    <mergeCell ref="D155:D156"/>
    <mergeCell ref="I165:AA165"/>
    <mergeCell ref="Q348:AB348"/>
    <mergeCell ref="U400:V400"/>
    <mergeCell ref="O320:R320"/>
    <mergeCell ref="S320:V320"/>
    <mergeCell ref="W320:Y320"/>
    <mergeCell ref="S326:V326"/>
    <mergeCell ref="W326:Z326"/>
  </mergeCells>
  <phoneticPr fontId="21" type="noConversion"/>
  <pageMargins left="0.7" right="0.7" top="0.75" bottom="0.75" header="0.3" footer="0.3"/>
  <pageSetup paperSize="9" scale="95"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Q264"/>
  <sheetViews>
    <sheetView topLeftCell="G233" zoomScale="76" zoomScaleNormal="76" workbookViewId="0">
      <selection activeCell="G263" sqref="G263:S264"/>
    </sheetView>
  </sheetViews>
  <sheetFormatPr defaultRowHeight="12.75" x14ac:dyDescent="0.2"/>
  <cols>
    <col min="1" max="1" width="48.5703125" customWidth="1"/>
    <col min="2" max="2" width="11.85546875" customWidth="1"/>
    <col min="3" max="3" width="15.5703125" bestFit="1" customWidth="1"/>
    <col min="4" max="4" width="16.42578125" bestFit="1" customWidth="1"/>
    <col min="5" max="14" width="10.42578125" customWidth="1"/>
    <col min="15" max="15" width="13.7109375" bestFit="1" customWidth="1"/>
    <col min="16" max="16" width="15.5703125" bestFit="1" customWidth="1"/>
    <col min="17" max="17" width="12.5703125" customWidth="1"/>
    <col min="18" max="20" width="15.42578125" bestFit="1" customWidth="1"/>
    <col min="21" max="21" width="15" bestFit="1" customWidth="1"/>
    <col min="22" max="25" width="15.42578125" bestFit="1" customWidth="1"/>
    <col min="26" max="26" width="15" bestFit="1" customWidth="1"/>
    <col min="27" max="29" width="11.5703125" bestFit="1" customWidth="1"/>
    <col min="30" max="30" width="14.140625" customWidth="1"/>
    <col min="31" max="31" width="13" customWidth="1"/>
    <col min="32" max="33" width="12.42578125" bestFit="1" customWidth="1"/>
    <col min="34" max="34" width="11.5703125" bestFit="1" customWidth="1"/>
    <col min="35" max="35" width="10.5703125" bestFit="1" customWidth="1"/>
    <col min="36" max="36" width="10.85546875" customWidth="1"/>
    <col min="37" max="37" width="10.5703125" bestFit="1" customWidth="1"/>
    <col min="38" max="38" width="10.5703125" customWidth="1"/>
    <col min="40" max="40" width="11.42578125" customWidth="1"/>
    <col min="47" max="51" width="13.28515625" bestFit="1" customWidth="1"/>
    <col min="52" max="52" width="16.85546875" bestFit="1" customWidth="1"/>
    <col min="53" max="54" width="17.5703125" bestFit="1" customWidth="1"/>
    <col min="55" max="55" width="16.85546875" bestFit="1" customWidth="1"/>
    <col min="56" max="56" width="16.42578125" bestFit="1" customWidth="1"/>
    <col min="57" max="57" width="16.85546875" bestFit="1" customWidth="1"/>
    <col min="58" max="58" width="17.28515625" bestFit="1" customWidth="1"/>
    <col min="59" max="64" width="17.5703125" bestFit="1" customWidth="1"/>
  </cols>
  <sheetData>
    <row r="1" spans="1:32" x14ac:dyDescent="0.2">
      <c r="U1" t="s">
        <v>0</v>
      </c>
      <c r="V1" t="s">
        <v>1</v>
      </c>
      <c r="W1" t="s">
        <v>2</v>
      </c>
      <c r="X1" t="s">
        <v>3</v>
      </c>
      <c r="Y1" t="s">
        <v>4</v>
      </c>
      <c r="Z1" t="s">
        <v>38</v>
      </c>
      <c r="AA1" t="s">
        <v>50</v>
      </c>
      <c r="AB1" t="s">
        <v>7</v>
      </c>
      <c r="AC1" t="s">
        <v>8</v>
      </c>
      <c r="AD1" t="s">
        <v>9</v>
      </c>
      <c r="AE1" t="s">
        <v>10</v>
      </c>
      <c r="AF1" t="s">
        <v>11</v>
      </c>
    </row>
    <row r="2" spans="1:32" x14ac:dyDescent="0.2">
      <c r="B2" t="s">
        <v>0</v>
      </c>
      <c r="C2" t="s">
        <v>1</v>
      </c>
      <c r="D2" t="s">
        <v>2</v>
      </c>
      <c r="E2" t="s">
        <v>3</v>
      </c>
      <c r="F2" t="s">
        <v>4</v>
      </c>
      <c r="G2" t="s">
        <v>38</v>
      </c>
      <c r="H2" t="s">
        <v>50</v>
      </c>
      <c r="I2" t="s">
        <v>7</v>
      </c>
      <c r="J2" t="s">
        <v>8</v>
      </c>
      <c r="K2" t="s">
        <v>9</v>
      </c>
      <c r="L2" t="s">
        <v>10</v>
      </c>
      <c r="M2" t="s">
        <v>11</v>
      </c>
      <c r="T2">
        <v>2020</v>
      </c>
      <c r="U2">
        <v>173347</v>
      </c>
      <c r="V2">
        <v>149785</v>
      </c>
      <c r="W2">
        <v>59630</v>
      </c>
      <c r="X2">
        <v>13</v>
      </c>
      <c r="Y2">
        <v>41</v>
      </c>
      <c r="Z2">
        <v>1</v>
      </c>
      <c r="AA2">
        <v>1752</v>
      </c>
      <c r="AB2">
        <v>7636</v>
      </c>
      <c r="AC2">
        <v>9605</v>
      </c>
      <c r="AD2">
        <v>21515</v>
      </c>
      <c r="AE2">
        <v>35757</v>
      </c>
      <c r="AF2">
        <v>96412</v>
      </c>
    </row>
    <row r="3" spans="1:32" x14ac:dyDescent="0.2">
      <c r="A3">
        <v>2020</v>
      </c>
      <c r="B3">
        <v>173347</v>
      </c>
      <c r="C3">
        <v>149785</v>
      </c>
      <c r="D3">
        <v>59630</v>
      </c>
      <c r="E3">
        <v>13</v>
      </c>
      <c r="F3">
        <v>41</v>
      </c>
      <c r="G3">
        <v>1</v>
      </c>
      <c r="H3">
        <v>1752</v>
      </c>
      <c r="I3">
        <v>7636</v>
      </c>
      <c r="J3">
        <v>9605</v>
      </c>
      <c r="K3">
        <v>21515</v>
      </c>
      <c r="L3">
        <v>35757</v>
      </c>
      <c r="M3">
        <v>96412</v>
      </c>
      <c r="T3">
        <v>2021</v>
      </c>
      <c r="U3">
        <f>92013+8</f>
        <v>92021</v>
      </c>
      <c r="V3">
        <v>96882</v>
      </c>
      <c r="W3">
        <v>109585</v>
      </c>
      <c r="X3">
        <v>91200</v>
      </c>
      <c r="Y3">
        <v>64613</v>
      </c>
      <c r="Z3">
        <v>56166</v>
      </c>
      <c r="AA3">
        <v>101818</v>
      </c>
      <c r="AB3">
        <v>143599</v>
      </c>
      <c r="AC3">
        <v>114896</v>
      </c>
      <c r="AD3">
        <v>142066</v>
      </c>
      <c r="AE3">
        <v>144725</v>
      </c>
      <c r="AF3">
        <v>164284</v>
      </c>
    </row>
    <row r="4" spans="1:32" x14ac:dyDescent="0.2">
      <c r="A4">
        <v>2021</v>
      </c>
      <c r="B4">
        <f>92013+8</f>
        <v>92021</v>
      </c>
      <c r="C4">
        <v>96882</v>
      </c>
      <c r="D4">
        <v>109585</v>
      </c>
      <c r="E4">
        <v>91200</v>
      </c>
      <c r="F4">
        <v>64613</v>
      </c>
      <c r="G4">
        <v>56166</v>
      </c>
      <c r="H4">
        <v>101818</v>
      </c>
      <c r="I4">
        <v>143599</v>
      </c>
      <c r="J4">
        <v>114896</v>
      </c>
      <c r="K4">
        <v>142066</v>
      </c>
      <c r="L4">
        <v>144725</v>
      </c>
      <c r="M4">
        <v>164284</v>
      </c>
      <c r="T4">
        <v>2022</v>
      </c>
      <c r="U4">
        <v>131764</v>
      </c>
      <c r="V4">
        <v>149008</v>
      </c>
      <c r="W4">
        <v>150748</v>
      </c>
      <c r="X4">
        <v>145280</v>
      </c>
      <c r="Y4">
        <v>125522</v>
      </c>
      <c r="Z4">
        <v>110889</v>
      </c>
      <c r="AA4">
        <v>133561</v>
      </c>
      <c r="AB4">
        <v>131862</v>
      </c>
      <c r="AC4">
        <v>111986</v>
      </c>
      <c r="AD4">
        <v>153737</v>
      </c>
      <c r="AE4">
        <v>146886</v>
      </c>
      <c r="AF4">
        <v>184051</v>
      </c>
    </row>
    <row r="5" spans="1:32" x14ac:dyDescent="0.2">
      <c r="A5">
        <v>2022</v>
      </c>
      <c r="B5">
        <v>131764</v>
      </c>
      <c r="C5">
        <v>149008</v>
      </c>
      <c r="D5">
        <v>150748</v>
      </c>
      <c r="E5">
        <v>145280</v>
      </c>
      <c r="F5">
        <v>125522</v>
      </c>
      <c r="G5">
        <v>110889</v>
      </c>
      <c r="H5">
        <v>133561</v>
      </c>
      <c r="I5">
        <v>131862</v>
      </c>
      <c r="J5">
        <v>111986</v>
      </c>
      <c r="K5">
        <v>153737</v>
      </c>
      <c r="L5">
        <v>146886</v>
      </c>
      <c r="M5">
        <v>184051</v>
      </c>
      <c r="T5">
        <v>2023</v>
      </c>
      <c r="U5">
        <v>172499</v>
      </c>
      <c r="V5">
        <v>177915</v>
      </c>
      <c r="W5">
        <v>173514</v>
      </c>
      <c r="X5">
        <v>164357</v>
      </c>
      <c r="Y5">
        <v>120959</v>
      </c>
      <c r="Z5">
        <v>120363</v>
      </c>
      <c r="AA5">
        <v>145620</v>
      </c>
    </row>
    <row r="6" spans="1:32" x14ac:dyDescent="0.2">
      <c r="A6">
        <v>2023</v>
      </c>
      <c r="B6">
        <v>172499</v>
      </c>
      <c r="C6">
        <v>149011</v>
      </c>
      <c r="D6">
        <v>150748</v>
      </c>
    </row>
    <row r="21" spans="1:16" x14ac:dyDescent="0.2">
      <c r="A21" t="s">
        <v>354</v>
      </c>
      <c r="B21">
        <v>2018</v>
      </c>
      <c r="C21">
        <v>2019</v>
      </c>
      <c r="N21" s="80">
        <v>2020</v>
      </c>
      <c r="O21" s="80"/>
      <c r="P21" s="80"/>
    </row>
    <row r="22" spans="1:16" x14ac:dyDescent="0.2">
      <c r="B22" t="s">
        <v>11</v>
      </c>
      <c r="C22" t="s">
        <v>0</v>
      </c>
      <c r="D22" t="s">
        <v>1</v>
      </c>
      <c r="E22" t="s">
        <v>2</v>
      </c>
      <c r="F22" t="s">
        <v>3</v>
      </c>
      <c r="G22" t="s">
        <v>4</v>
      </c>
      <c r="H22" t="s">
        <v>5</v>
      </c>
      <c r="I22" t="s">
        <v>50</v>
      </c>
      <c r="J22" t="s">
        <v>7</v>
      </c>
      <c r="K22" t="s">
        <v>8</v>
      </c>
      <c r="L22" t="s">
        <v>9</v>
      </c>
      <c r="M22" t="s">
        <v>10</v>
      </c>
      <c r="N22" t="s">
        <v>11</v>
      </c>
      <c r="O22" t="s">
        <v>0</v>
      </c>
      <c r="P22" t="s">
        <v>1</v>
      </c>
    </row>
    <row r="23" spans="1:16" x14ac:dyDescent="0.2">
      <c r="A23" t="s">
        <v>224</v>
      </c>
      <c r="B23">
        <v>33089</v>
      </c>
      <c r="C23">
        <v>33177.177478940001</v>
      </c>
      <c r="D23">
        <v>37170.172149809994</v>
      </c>
      <c r="E23">
        <v>37010.470475210001</v>
      </c>
      <c r="F23">
        <v>37278.837313719996</v>
      </c>
      <c r="G23">
        <v>36499.92799384</v>
      </c>
      <c r="H23">
        <v>35163.63010509</v>
      </c>
      <c r="I23">
        <v>34572.61150734</v>
      </c>
      <c r="J23">
        <v>34293.036115149996</v>
      </c>
      <c r="K23">
        <v>33774.69215997</v>
      </c>
      <c r="L23">
        <v>34709.518497030003</v>
      </c>
      <c r="M23">
        <v>35621.13810882</v>
      </c>
      <c r="N23">
        <v>36251.065260429998</v>
      </c>
      <c r="O23">
        <v>37235.199999999997</v>
      </c>
    </row>
    <row r="24" spans="1:16" x14ac:dyDescent="0.2">
      <c r="A24" t="s">
        <v>327</v>
      </c>
      <c r="B24">
        <v>33088.326226590005</v>
      </c>
      <c r="C24">
        <v>33177.177478940001</v>
      </c>
      <c r="D24">
        <v>37170.474149809997</v>
      </c>
      <c r="E24">
        <v>37010.470475210001</v>
      </c>
      <c r="F24">
        <v>37278.837313720003</v>
      </c>
      <c r="G24">
        <v>36499.92799384</v>
      </c>
      <c r="H24">
        <v>35163.63010509</v>
      </c>
      <c r="I24">
        <v>34572.61150734</v>
      </c>
      <c r="J24">
        <v>34293.036115149996</v>
      </c>
      <c r="K24">
        <v>33774.69215997</v>
      </c>
      <c r="L24">
        <v>34709.518497030003</v>
      </c>
      <c r="M24">
        <v>35621.13810882</v>
      </c>
      <c r="N24">
        <v>36251.065260429998</v>
      </c>
      <c r="O24">
        <v>37235.241488480002</v>
      </c>
    </row>
    <row r="25" spans="1:16" x14ac:dyDescent="0.2">
      <c r="A25" t="s">
        <v>225</v>
      </c>
      <c r="B25">
        <v>9817.0402327625688</v>
      </c>
      <c r="C25">
        <v>11064.5</v>
      </c>
      <c r="D25">
        <v>14801.2</v>
      </c>
      <c r="E25">
        <v>15008.1</v>
      </c>
      <c r="F25">
        <v>14829.8</v>
      </c>
      <c r="G25">
        <v>13647.1</v>
      </c>
      <c r="H25">
        <v>12387.8</v>
      </c>
      <c r="I25">
        <v>11937.1</v>
      </c>
      <c r="J25">
        <v>10950.8</v>
      </c>
      <c r="K25">
        <v>9806.9</v>
      </c>
      <c r="L25">
        <v>9703.6</v>
      </c>
      <c r="M25">
        <v>10925.6</v>
      </c>
      <c r="N25">
        <v>12967.4</v>
      </c>
      <c r="O25">
        <v>14330.2</v>
      </c>
    </row>
    <row r="26" spans="1:16" x14ac:dyDescent="0.2">
      <c r="A26" t="s">
        <v>327</v>
      </c>
      <c r="B26">
        <v>9817.0402327625688</v>
      </c>
      <c r="C26">
        <v>11064.5</v>
      </c>
      <c r="D26">
        <v>14801.2</v>
      </c>
      <c r="E26">
        <v>15008.1</v>
      </c>
      <c r="F26">
        <v>14829.8</v>
      </c>
      <c r="G26">
        <v>13647.1</v>
      </c>
      <c r="H26">
        <v>12387.8</v>
      </c>
      <c r="I26">
        <v>11937.1</v>
      </c>
      <c r="J26">
        <v>10950.8</v>
      </c>
      <c r="K26">
        <v>9806.9</v>
      </c>
      <c r="L26">
        <v>9703.6</v>
      </c>
      <c r="M26">
        <v>10925.6</v>
      </c>
      <c r="N26">
        <v>12967.4</v>
      </c>
      <c r="O26">
        <v>14330.2</v>
      </c>
    </row>
    <row r="27" spans="1:16" x14ac:dyDescent="0.2">
      <c r="A27" t="s">
        <v>226</v>
      </c>
      <c r="B27">
        <v>39251.483347989997</v>
      </c>
      <c r="C27">
        <v>38540.601028689998</v>
      </c>
      <c r="D27">
        <v>38781.162481070001</v>
      </c>
      <c r="E27">
        <v>38691.156214369999</v>
      </c>
      <c r="F27">
        <v>39226.430012719997</v>
      </c>
      <c r="G27">
        <v>39802.243555530004</v>
      </c>
      <c r="H27">
        <v>40052.159490210004</v>
      </c>
      <c r="I27">
        <v>39742.660227989996</v>
      </c>
      <c r="J27">
        <v>40591.185993769999</v>
      </c>
      <c r="K27">
        <v>41839.82962887</v>
      </c>
      <c r="L27">
        <v>42896.188583570001</v>
      </c>
      <c r="M27">
        <v>42497.208155690001</v>
      </c>
      <c r="N27">
        <v>40602.022216540005</v>
      </c>
      <c r="O27">
        <v>40607.309320519998</v>
      </c>
    </row>
    <row r="28" spans="1:16" x14ac:dyDescent="0.2">
      <c r="A28" t="s">
        <v>327</v>
      </c>
      <c r="B28">
        <v>39251.483347989997</v>
      </c>
      <c r="C28">
        <v>38540.601028689998</v>
      </c>
      <c r="D28">
        <v>38781.162481070001</v>
      </c>
      <c r="E28">
        <v>38691.156214369999</v>
      </c>
      <c r="F28">
        <v>39226.430012719997</v>
      </c>
      <c r="G28">
        <v>39802.243555530004</v>
      </c>
      <c r="H28">
        <v>40052.159490210004</v>
      </c>
      <c r="I28">
        <v>39742.660227989996</v>
      </c>
      <c r="J28">
        <v>40591.185993769999</v>
      </c>
      <c r="K28">
        <v>41839.82962887</v>
      </c>
      <c r="L28">
        <v>42896.188583570001</v>
      </c>
      <c r="M28">
        <v>42497.208155690001</v>
      </c>
      <c r="N28">
        <v>40602.022216540005</v>
      </c>
      <c r="O28">
        <v>40607.309320519998</v>
      </c>
    </row>
    <row r="29" spans="1:16" x14ac:dyDescent="0.2">
      <c r="A29" t="s">
        <v>325</v>
      </c>
      <c r="B29">
        <v>23084.437817299997</v>
      </c>
      <c r="C29">
        <v>23266.52999074</v>
      </c>
      <c r="D29">
        <v>23299.01963056</v>
      </c>
      <c r="E29">
        <v>23375.304798770001</v>
      </c>
      <c r="F29">
        <v>23554.638107769999</v>
      </c>
      <c r="G29">
        <v>23709.355678240001</v>
      </c>
      <c r="H29">
        <v>23879.480716810001</v>
      </c>
      <c r="I29">
        <v>24128.977190729998</v>
      </c>
      <c r="J29">
        <v>24409.986815</v>
      </c>
      <c r="K29">
        <v>24799.412950170001</v>
      </c>
      <c r="L29">
        <v>24941.618647169998</v>
      </c>
      <c r="M29">
        <v>24649.046294039999</v>
      </c>
      <c r="N29">
        <v>24824.79432538</v>
      </c>
      <c r="O29">
        <v>24872.11143863</v>
      </c>
    </row>
    <row r="30" spans="1:16" x14ac:dyDescent="0.2">
      <c r="A30" t="s">
        <v>327</v>
      </c>
      <c r="B30">
        <v>23084.437817299997</v>
      </c>
      <c r="C30">
        <v>23266.52999074</v>
      </c>
      <c r="D30">
        <v>23299.01963056</v>
      </c>
      <c r="E30">
        <v>23375.304798770001</v>
      </c>
      <c r="F30">
        <v>23554.638107769999</v>
      </c>
      <c r="G30">
        <v>23709.355678240001</v>
      </c>
      <c r="H30">
        <v>23879.480716810001</v>
      </c>
      <c r="I30">
        <v>24128.977190729998</v>
      </c>
      <c r="J30">
        <v>24409.986815</v>
      </c>
      <c r="K30">
        <v>24799.412950170001</v>
      </c>
      <c r="L30">
        <v>24941.618647169998</v>
      </c>
      <c r="M30">
        <v>24649.046294039999</v>
      </c>
      <c r="N30">
        <v>24824.79432538</v>
      </c>
      <c r="O30">
        <v>24872.11143863</v>
      </c>
    </row>
    <row r="31" spans="1:16" x14ac:dyDescent="0.2">
      <c r="A31" t="s">
        <v>326</v>
      </c>
      <c r="B31">
        <v>13004.458511769999</v>
      </c>
      <c r="C31">
        <v>12072.641538620001</v>
      </c>
      <c r="D31">
        <v>12454.777094810001</v>
      </c>
      <c r="E31">
        <v>12285.9817472</v>
      </c>
      <c r="F31">
        <v>12611.63844549</v>
      </c>
      <c r="G31">
        <v>13078.034137340001</v>
      </c>
      <c r="H31">
        <v>13308.29379553</v>
      </c>
      <c r="I31">
        <v>12734.61257465</v>
      </c>
      <c r="J31">
        <v>13382.4862386</v>
      </c>
      <c r="K31">
        <v>14345.81728073</v>
      </c>
      <c r="L31">
        <v>15476.356400729999</v>
      </c>
      <c r="M31">
        <v>15410.43786165</v>
      </c>
      <c r="N31">
        <v>13282.99389116</v>
      </c>
      <c r="O31">
        <v>13277.020881889999</v>
      </c>
    </row>
    <row r="32" spans="1:16" x14ac:dyDescent="0.2">
      <c r="A32" t="s">
        <v>327</v>
      </c>
      <c r="B32">
        <v>13004.458511769999</v>
      </c>
      <c r="C32">
        <v>12072.641538620001</v>
      </c>
      <c r="D32">
        <v>12454.777094810001</v>
      </c>
      <c r="E32">
        <v>12285.9817472</v>
      </c>
      <c r="F32">
        <v>12611.63844549</v>
      </c>
      <c r="G32">
        <v>13078.034137340001</v>
      </c>
      <c r="H32">
        <v>13308.29379553</v>
      </c>
      <c r="I32">
        <v>12734.61257465</v>
      </c>
      <c r="J32">
        <v>13382.4862386</v>
      </c>
      <c r="K32">
        <v>14345.81728073</v>
      </c>
      <c r="L32">
        <v>15476.356400729999</v>
      </c>
      <c r="M32">
        <v>15410.43786165</v>
      </c>
      <c r="N32">
        <v>13282.99389116</v>
      </c>
      <c r="O32">
        <v>13277.020881889999</v>
      </c>
    </row>
    <row r="33" spans="1:26" x14ac:dyDescent="0.2">
      <c r="A33" t="s">
        <v>241</v>
      </c>
      <c r="B33">
        <v>48.8</v>
      </c>
      <c r="C33">
        <v>50.603090062911505</v>
      </c>
      <c r="D33">
        <v>55.067116497346191</v>
      </c>
      <c r="E33">
        <v>55.159631147283228</v>
      </c>
      <c r="F33">
        <v>54.737688915233399</v>
      </c>
      <c r="G33">
        <v>53.4</v>
      </c>
      <c r="H33">
        <v>52.520990992129349</v>
      </c>
      <c r="I33">
        <v>52.491614630115855</v>
      </c>
      <c r="J33">
        <v>51.988864270095014</v>
      </c>
      <c r="K33">
        <v>51.815637333156218</v>
      </c>
      <c r="L33">
        <v>51.3</v>
      </c>
      <c r="M33">
        <v>51.992650946248823</v>
      </c>
      <c r="N33">
        <v>52.87337865053582</v>
      </c>
      <c r="O33">
        <v>54.5</v>
      </c>
    </row>
    <row r="34" spans="1:26" x14ac:dyDescent="0.2">
      <c r="A34" t="s">
        <v>327</v>
      </c>
      <c r="B34">
        <v>48.838617249287786</v>
      </c>
      <c r="C34">
        <v>50.603090062911505</v>
      </c>
      <c r="D34">
        <v>55.067481564812461</v>
      </c>
      <c r="E34">
        <v>55.159631147283228</v>
      </c>
      <c r="F34">
        <v>54.737688915233385</v>
      </c>
      <c r="G34">
        <v>53.404277957177626</v>
      </c>
      <c r="H34">
        <v>52.520990992129349</v>
      </c>
      <c r="I34">
        <v>52.491614630115855</v>
      </c>
      <c r="J34">
        <v>51.988864270095029</v>
      </c>
      <c r="K34">
        <v>51.815637333156218</v>
      </c>
      <c r="L34">
        <v>51.330340412312282</v>
      </c>
      <c r="M34">
        <v>51.992650946248823</v>
      </c>
      <c r="N34">
        <v>52.87337865053582</v>
      </c>
      <c r="O34">
        <v>54.485197863633282</v>
      </c>
    </row>
    <row r="37" spans="1:26" x14ac:dyDescent="0.2">
      <c r="A37" t="s">
        <v>230</v>
      </c>
      <c r="B37">
        <v>712</v>
      </c>
      <c r="C37">
        <v>756.25859419271433</v>
      </c>
      <c r="D37">
        <v>938.6</v>
      </c>
      <c r="E37">
        <v>776.2</v>
      </c>
      <c r="F37">
        <v>778</v>
      </c>
      <c r="G37">
        <v>766.7</v>
      </c>
      <c r="H37">
        <v>677.40683900962119</v>
      </c>
      <c r="I37">
        <v>644.13462322978921</v>
      </c>
      <c r="J37">
        <v>612.05510507691417</v>
      </c>
      <c r="K37">
        <v>530.82028881126485</v>
      </c>
      <c r="L37">
        <v>607.03199692017597</v>
      </c>
      <c r="M37">
        <v>604.68873399730626</v>
      </c>
      <c r="N37">
        <v>752.97220246300401</v>
      </c>
      <c r="O37">
        <v>776.6</v>
      </c>
    </row>
    <row r="38" spans="1:26" x14ac:dyDescent="0.2">
      <c r="A38" t="s">
        <v>327</v>
      </c>
      <c r="B38">
        <v>712.01786395426359</v>
      </c>
      <c r="C38">
        <v>756.25859419271603</v>
      </c>
      <c r="D38">
        <v>938.60337174422352</v>
      </c>
      <c r="E38">
        <v>776.16967022078018</v>
      </c>
      <c r="F38">
        <v>777.97312842645033</v>
      </c>
      <c r="G38">
        <v>766.74163023663198</v>
      </c>
      <c r="H38">
        <v>677.40683900962347</v>
      </c>
      <c r="I38">
        <v>644.13462322978921</v>
      </c>
      <c r="J38">
        <v>612.05510507691417</v>
      </c>
      <c r="K38">
        <v>530.82028881126485</v>
      </c>
      <c r="L38">
        <v>607.03199692017597</v>
      </c>
      <c r="M38">
        <v>604.68873399730626</v>
      </c>
      <c r="N38">
        <v>752.9722024630039</v>
      </c>
      <c r="O38">
        <v>776.57966994674268</v>
      </c>
    </row>
    <row r="40" spans="1:26" x14ac:dyDescent="0.2">
      <c r="A40" t="s">
        <v>353</v>
      </c>
      <c r="C40" t="s">
        <v>323</v>
      </c>
    </row>
    <row r="41" spans="1:26" x14ac:dyDescent="0.2">
      <c r="B41">
        <v>2018</v>
      </c>
      <c r="C41">
        <v>2019</v>
      </c>
      <c r="O41">
        <v>2020</v>
      </c>
    </row>
    <row r="42" spans="1:26" ht="13.5" thickBot="1" x14ac:dyDescent="0.25">
      <c r="A42" t="s">
        <v>328</v>
      </c>
      <c r="B42" t="s">
        <v>340</v>
      </c>
      <c r="C42" t="s">
        <v>329</v>
      </c>
      <c r="D42" t="s">
        <v>330</v>
      </c>
      <c r="E42" t="s">
        <v>331</v>
      </c>
      <c r="F42" t="s">
        <v>332</v>
      </c>
      <c r="G42" t="s">
        <v>333</v>
      </c>
      <c r="H42" t="s">
        <v>334</v>
      </c>
      <c r="I42" t="s">
        <v>335</v>
      </c>
      <c r="J42" t="s">
        <v>336</v>
      </c>
      <c r="K42" t="s">
        <v>337</v>
      </c>
      <c r="L42" t="s">
        <v>338</v>
      </c>
      <c r="M42" t="s">
        <v>339</v>
      </c>
      <c r="N42" t="s">
        <v>340</v>
      </c>
      <c r="O42" t="s">
        <v>329</v>
      </c>
      <c r="P42" t="s">
        <v>330</v>
      </c>
      <c r="Q42" t="s">
        <v>331</v>
      </c>
      <c r="R42" t="s">
        <v>332</v>
      </c>
      <c r="S42" t="s">
        <v>333</v>
      </c>
      <c r="T42" t="s">
        <v>334</v>
      </c>
      <c r="U42" t="s">
        <v>335</v>
      </c>
      <c r="V42" t="s">
        <v>336</v>
      </c>
      <c r="W42" t="s">
        <v>337</v>
      </c>
      <c r="X42" t="s">
        <v>338</v>
      </c>
      <c r="Y42" t="s">
        <v>339</v>
      </c>
      <c r="Z42" t="s">
        <v>340</v>
      </c>
    </row>
    <row r="43" spans="1:26" x14ac:dyDescent="0.2">
      <c r="A43" t="s">
        <v>341</v>
      </c>
      <c r="B43">
        <v>1842.8962410600006</v>
      </c>
      <c r="C43">
        <v>2932.2190868300004</v>
      </c>
      <c r="D43">
        <v>1573.5402786100001</v>
      </c>
      <c r="E43">
        <v>1884.0318491100006</v>
      </c>
      <c r="F43">
        <v>1852.5005921699999</v>
      </c>
      <c r="G43">
        <v>1567.95694129</v>
      </c>
      <c r="H43">
        <v>1814.2808054400002</v>
      </c>
      <c r="I43">
        <v>3106.752743399999</v>
      </c>
      <c r="J43">
        <v>1377.4242922600004</v>
      </c>
      <c r="K43">
        <v>1736.8490968900005</v>
      </c>
      <c r="L43">
        <v>1458.5186918099998</v>
      </c>
      <c r="M43">
        <v>1502.9476119200001</v>
      </c>
      <c r="N43">
        <v>2133.8493292600001</v>
      </c>
      <c r="O43">
        <v>1954.1055438100002</v>
      </c>
      <c r="P43">
        <v>0</v>
      </c>
      <c r="Q43">
        <v>0</v>
      </c>
      <c r="R43">
        <v>0</v>
      </c>
      <c r="S43">
        <v>0</v>
      </c>
      <c r="T43">
        <v>0</v>
      </c>
      <c r="U43">
        <v>0</v>
      </c>
      <c r="V43">
        <v>0</v>
      </c>
      <c r="W43">
        <v>0</v>
      </c>
      <c r="X43">
        <v>0</v>
      </c>
      <c r="Y43">
        <v>0</v>
      </c>
      <c r="Z43">
        <v>0</v>
      </c>
    </row>
    <row r="44" spans="1:26" x14ac:dyDescent="0.2">
      <c r="A44" t="s">
        <v>342</v>
      </c>
      <c r="B44">
        <v>1842.8962410600006</v>
      </c>
      <c r="C44">
        <v>2932.2190868300004</v>
      </c>
      <c r="D44">
        <v>1573.5402786100001</v>
      </c>
      <c r="E44">
        <v>1884.0318491100006</v>
      </c>
      <c r="F44">
        <v>1852.5005921699999</v>
      </c>
      <c r="G44">
        <v>1567.95694129</v>
      </c>
      <c r="H44">
        <v>1814.2808054400002</v>
      </c>
      <c r="I44">
        <v>3106.752743399999</v>
      </c>
      <c r="J44">
        <v>1377.4242922600004</v>
      </c>
      <c r="K44">
        <v>1736.8490968900005</v>
      </c>
      <c r="L44">
        <v>1458.5186918099998</v>
      </c>
      <c r="M44">
        <v>1502.9476119200001</v>
      </c>
      <c r="N44">
        <v>2133.8493292600001</v>
      </c>
      <c r="O44">
        <v>1954.1055438100002</v>
      </c>
      <c r="P44" t="s">
        <v>12</v>
      </c>
    </row>
    <row r="45" spans="1:26" x14ac:dyDescent="0.2">
      <c r="A45" t="s">
        <v>343</v>
      </c>
      <c r="B45">
        <v>2273.57424279</v>
      </c>
      <c r="C45">
        <v>1632.4843132300007</v>
      </c>
      <c r="D45">
        <v>1948.4414544899996</v>
      </c>
      <c r="E45">
        <v>2159.8560199100002</v>
      </c>
      <c r="F45">
        <v>2512.2677372100006</v>
      </c>
      <c r="G45">
        <v>1979.80060832</v>
      </c>
      <c r="H45">
        <v>2324.5328218600002</v>
      </c>
      <c r="I45">
        <v>2228.2724777800004</v>
      </c>
      <c r="J45">
        <v>1920.3045086099996</v>
      </c>
      <c r="K45">
        <v>3061.1048379299996</v>
      </c>
      <c r="L45">
        <v>2793.0442736799996</v>
      </c>
      <c r="M45">
        <v>2841.3055320500002</v>
      </c>
      <c r="N45">
        <v>3089.7770027400002</v>
      </c>
      <c r="O45">
        <v>1541.5583947399998</v>
      </c>
      <c r="P45">
        <v>0</v>
      </c>
      <c r="Q45">
        <v>0</v>
      </c>
      <c r="R45">
        <v>0</v>
      </c>
      <c r="S45">
        <v>0</v>
      </c>
      <c r="T45">
        <v>0</v>
      </c>
      <c r="U45">
        <v>0</v>
      </c>
      <c r="V45">
        <v>0</v>
      </c>
      <c r="W45">
        <v>0</v>
      </c>
      <c r="X45">
        <v>0</v>
      </c>
      <c r="Y45">
        <v>0</v>
      </c>
      <c r="Z45">
        <v>0</v>
      </c>
    </row>
    <row r="46" spans="1:26" x14ac:dyDescent="0.2">
      <c r="A46" t="s">
        <v>342</v>
      </c>
      <c r="B46">
        <v>2273.57424279</v>
      </c>
      <c r="C46">
        <v>1632.4843132300007</v>
      </c>
      <c r="D46">
        <v>1948.4414544899996</v>
      </c>
      <c r="E46">
        <v>2159.8560199100002</v>
      </c>
      <c r="F46">
        <v>2512.2677372100006</v>
      </c>
      <c r="G46">
        <v>1979.80060832</v>
      </c>
      <c r="H46">
        <v>2324.5328218600002</v>
      </c>
      <c r="I46">
        <v>2228.2724777800004</v>
      </c>
      <c r="J46">
        <v>1920.3045086099996</v>
      </c>
      <c r="K46">
        <v>3061.1048379299996</v>
      </c>
      <c r="L46">
        <v>2793.0442736799996</v>
      </c>
      <c r="M46">
        <v>2841.3055320500002</v>
      </c>
      <c r="N46">
        <v>3089.7770027400002</v>
      </c>
      <c r="O46">
        <v>1541.5583947399998</v>
      </c>
    </row>
    <row r="47" spans="1:26" x14ac:dyDescent="0.2">
      <c r="A47" t="s">
        <v>344</v>
      </c>
      <c r="B47">
        <v>-346.5310179599993</v>
      </c>
      <c r="C47">
        <v>1419.0231509199998</v>
      </c>
      <c r="D47">
        <v>-316.99760443999952</v>
      </c>
      <c r="E47">
        <v>-187.26377664999958</v>
      </c>
      <c r="F47">
        <v>-473.77223805000074</v>
      </c>
      <c r="G47">
        <v>-217.65083892999999</v>
      </c>
      <c r="H47">
        <v>-463.00808574000001</v>
      </c>
      <c r="I47">
        <v>1006.8194289399986</v>
      </c>
      <c r="J47">
        <v>-418.58356462999927</v>
      </c>
      <c r="K47">
        <v>-1194.4882369599991</v>
      </c>
      <c r="L47">
        <v>-1193.8783292399999</v>
      </c>
      <c r="M47">
        <v>-1112.7636743900002</v>
      </c>
      <c r="N47">
        <v>-849.64724165000007</v>
      </c>
      <c r="O47">
        <v>471.06647800000036</v>
      </c>
      <c r="P47">
        <v>0</v>
      </c>
      <c r="Q47">
        <v>0</v>
      </c>
      <c r="R47">
        <v>0</v>
      </c>
      <c r="S47">
        <v>0</v>
      </c>
      <c r="T47">
        <v>0</v>
      </c>
      <c r="U47">
        <v>0</v>
      </c>
      <c r="V47">
        <v>0</v>
      </c>
      <c r="W47">
        <v>0</v>
      </c>
      <c r="X47">
        <v>0</v>
      </c>
      <c r="Y47">
        <v>0</v>
      </c>
      <c r="Z47">
        <v>0</v>
      </c>
    </row>
    <row r="48" spans="1:26" x14ac:dyDescent="0.2">
      <c r="A48" t="s">
        <v>342</v>
      </c>
      <c r="B48">
        <v>-346.5310179599993</v>
      </c>
      <c r="C48">
        <v>1419.0231509199998</v>
      </c>
      <c r="D48">
        <v>-316.99760443999952</v>
      </c>
      <c r="E48">
        <v>-187.26377664999958</v>
      </c>
      <c r="F48">
        <v>-473.77223805000074</v>
      </c>
      <c r="G48">
        <v>-217.65083892999999</v>
      </c>
      <c r="H48">
        <v>-463.00808574000001</v>
      </c>
      <c r="I48">
        <v>1006.8194289399986</v>
      </c>
      <c r="J48">
        <v>-418.58356462999927</v>
      </c>
      <c r="K48">
        <v>-1194.4882369599991</v>
      </c>
      <c r="L48">
        <v>-1193.8783292399999</v>
      </c>
      <c r="M48">
        <v>-1112.7636743900002</v>
      </c>
      <c r="N48">
        <v>-849.64724165000007</v>
      </c>
      <c r="O48">
        <v>471.06647800000036</v>
      </c>
    </row>
    <row r="49" spans="1:26" x14ac:dyDescent="0.2">
      <c r="A49" t="s">
        <v>345</v>
      </c>
      <c r="B49">
        <v>-430.67800172999932</v>
      </c>
      <c r="C49">
        <v>1299.7347735999997</v>
      </c>
      <c r="D49">
        <v>-374.90117587999953</v>
      </c>
      <c r="E49">
        <v>-275.82417079999959</v>
      </c>
      <c r="F49">
        <v>-659.76714504000074</v>
      </c>
      <c r="G49">
        <v>-411.84366703000001</v>
      </c>
      <c r="H49">
        <v>-510.25201642000002</v>
      </c>
      <c r="I49">
        <v>878.48026561999859</v>
      </c>
      <c r="J49">
        <v>-542.88021634999927</v>
      </c>
      <c r="K49">
        <v>-1324.2557410399991</v>
      </c>
      <c r="L49">
        <v>-1334.5255818699998</v>
      </c>
      <c r="M49">
        <v>-1338.3579201300001</v>
      </c>
      <c r="N49">
        <v>-955.92767348000007</v>
      </c>
      <c r="O49">
        <v>412.54714907000039</v>
      </c>
      <c r="P49">
        <v>0</v>
      </c>
      <c r="Q49">
        <v>0</v>
      </c>
      <c r="R49">
        <v>0</v>
      </c>
      <c r="S49">
        <v>0</v>
      </c>
      <c r="T49">
        <v>0</v>
      </c>
      <c r="U49">
        <v>0</v>
      </c>
      <c r="V49">
        <v>0</v>
      </c>
      <c r="W49">
        <v>0</v>
      </c>
      <c r="X49">
        <v>0</v>
      </c>
      <c r="Y49">
        <v>0</v>
      </c>
      <c r="Z49">
        <v>0</v>
      </c>
    </row>
    <row r="50" spans="1:26" x14ac:dyDescent="0.2">
      <c r="A50" t="s">
        <v>342</v>
      </c>
      <c r="B50">
        <v>-430.67800172999932</v>
      </c>
      <c r="C50">
        <v>1299.7347735999997</v>
      </c>
      <c r="D50">
        <v>-374.90117587999953</v>
      </c>
      <c r="E50">
        <v>-275.82417079999959</v>
      </c>
      <c r="F50">
        <v>-659.76714504000074</v>
      </c>
      <c r="G50">
        <v>-411.84366703000001</v>
      </c>
      <c r="H50">
        <v>-510.25201642000002</v>
      </c>
      <c r="I50">
        <v>878.48026561999859</v>
      </c>
      <c r="J50">
        <v>-542.88021634999927</v>
      </c>
      <c r="K50">
        <v>-1324.2557410399991</v>
      </c>
      <c r="L50">
        <v>-1334.5255818699998</v>
      </c>
      <c r="M50">
        <v>-1338.3579201300001</v>
      </c>
      <c r="N50">
        <v>-955.92767348000007</v>
      </c>
      <c r="O50">
        <v>412.54714907000039</v>
      </c>
    </row>
    <row r="52" spans="1:26" x14ac:dyDescent="0.2">
      <c r="A52" t="s">
        <v>177</v>
      </c>
      <c r="B52">
        <v>326.27043062000007</v>
      </c>
      <c r="C52">
        <v>278.22994385999988</v>
      </c>
      <c r="D52">
        <v>253.29065615999994</v>
      </c>
      <c r="E52">
        <v>266.36092385000001</v>
      </c>
      <c r="F52">
        <v>300.11049175999989</v>
      </c>
      <c r="G52">
        <v>279.94748045999995</v>
      </c>
      <c r="H52">
        <v>243.00938333000002</v>
      </c>
      <c r="I52">
        <v>288.48731715000002</v>
      </c>
      <c r="J52">
        <v>277.90660004000006</v>
      </c>
      <c r="K52">
        <v>290.93310417000026</v>
      </c>
      <c r="L52">
        <v>284.95381334000024</v>
      </c>
      <c r="M52">
        <v>283.26609385000029</v>
      </c>
      <c r="N52">
        <v>364.53019950000015</v>
      </c>
      <c r="O52">
        <v>110.16419451999998</v>
      </c>
      <c r="P52">
        <v>0</v>
      </c>
      <c r="Q52">
        <v>0</v>
      </c>
      <c r="R52">
        <v>0</v>
      </c>
      <c r="S52">
        <v>0</v>
      </c>
      <c r="T52">
        <v>0</v>
      </c>
      <c r="U52">
        <v>0</v>
      </c>
      <c r="V52">
        <v>0</v>
      </c>
      <c r="W52">
        <v>0</v>
      </c>
      <c r="X52">
        <v>0</v>
      </c>
      <c r="Y52">
        <v>0</v>
      </c>
      <c r="Z52">
        <v>0</v>
      </c>
    </row>
    <row r="53" spans="1:26" x14ac:dyDescent="0.2">
      <c r="A53" t="s">
        <v>342</v>
      </c>
      <c r="B53">
        <v>326.27043062000007</v>
      </c>
      <c r="C53">
        <v>278.22994385999988</v>
      </c>
      <c r="D53">
        <v>253.29065615999994</v>
      </c>
      <c r="E53">
        <v>266.36092385000001</v>
      </c>
      <c r="F53">
        <v>300.11049175999989</v>
      </c>
      <c r="G53">
        <v>279.94748045999995</v>
      </c>
      <c r="H53">
        <v>243.00938333000002</v>
      </c>
      <c r="I53">
        <v>288.48731715000002</v>
      </c>
      <c r="J53">
        <v>277.90660004000006</v>
      </c>
      <c r="K53">
        <v>290.93310417000026</v>
      </c>
      <c r="L53">
        <v>284.95381334000024</v>
      </c>
      <c r="M53">
        <v>283.26609385000029</v>
      </c>
      <c r="N53">
        <v>364.53019950000015</v>
      </c>
      <c r="O53">
        <v>110.16419451999998</v>
      </c>
      <c r="P53" t="s">
        <v>12</v>
      </c>
    </row>
    <row r="54" spans="1:26" x14ac:dyDescent="0.2">
      <c r="A54" t="s">
        <v>178</v>
      </c>
      <c r="B54">
        <v>40.192411069999991</v>
      </c>
      <c r="C54">
        <v>763.67026161000001</v>
      </c>
      <c r="D54">
        <v>86.648547380000011</v>
      </c>
      <c r="E54">
        <v>21.661950910000002</v>
      </c>
      <c r="F54">
        <v>22.831233369999996</v>
      </c>
      <c r="G54">
        <v>26.618814359999998</v>
      </c>
      <c r="H54">
        <v>261.35277274000003</v>
      </c>
      <c r="I54">
        <v>727.21317660999989</v>
      </c>
      <c r="J54">
        <v>210.15258247999995</v>
      </c>
      <c r="K54">
        <v>26.604135339999992</v>
      </c>
      <c r="L54">
        <v>5.6070817800000006</v>
      </c>
      <c r="M54">
        <v>15.863962970000001</v>
      </c>
      <c r="N54">
        <v>42.482625540000001</v>
      </c>
      <c r="O54">
        <v>567.29991878999999</v>
      </c>
      <c r="P54">
        <v>0</v>
      </c>
      <c r="Q54">
        <v>0</v>
      </c>
      <c r="R54">
        <v>0</v>
      </c>
      <c r="S54">
        <v>0</v>
      </c>
      <c r="T54">
        <v>0</v>
      </c>
      <c r="U54">
        <v>0</v>
      </c>
      <c r="V54">
        <v>0</v>
      </c>
      <c r="W54">
        <v>0</v>
      </c>
      <c r="X54">
        <v>0</v>
      </c>
      <c r="Y54">
        <v>0</v>
      </c>
      <c r="Z54">
        <v>0</v>
      </c>
    </row>
    <row r="55" spans="1:26" x14ac:dyDescent="0.2">
      <c r="A55" t="s">
        <v>342</v>
      </c>
      <c r="B55">
        <v>40.192411069999991</v>
      </c>
      <c r="C55">
        <v>763.67026161000001</v>
      </c>
      <c r="D55">
        <v>86.648547380000011</v>
      </c>
      <c r="E55">
        <v>21.661950910000002</v>
      </c>
      <c r="F55">
        <v>22.831233369999996</v>
      </c>
      <c r="G55">
        <v>26.618814359999998</v>
      </c>
      <c r="H55">
        <v>261.35277274000003</v>
      </c>
      <c r="I55">
        <v>727.21317660999989</v>
      </c>
      <c r="J55">
        <v>210.15258247999995</v>
      </c>
      <c r="K55">
        <v>26.604135339999992</v>
      </c>
      <c r="L55">
        <v>5.6070817800000006</v>
      </c>
      <c r="M55">
        <v>15.863962970000001</v>
      </c>
      <c r="N55">
        <v>42.482625540000001</v>
      </c>
      <c r="O55">
        <v>567.29991878999999</v>
      </c>
    </row>
    <row r="56" spans="1:26" x14ac:dyDescent="0.2">
      <c r="A56" t="s">
        <v>179</v>
      </c>
      <c r="B56">
        <v>231.77999207999997</v>
      </c>
      <c r="C56">
        <v>302.06533007999997</v>
      </c>
      <c r="D56">
        <v>207.40077807</v>
      </c>
      <c r="E56">
        <v>241.60469868000001</v>
      </c>
      <c r="F56">
        <v>297.16312772000003</v>
      </c>
      <c r="G56">
        <v>229.06130333000002</v>
      </c>
      <c r="H56">
        <v>199.51104179000001</v>
      </c>
      <c r="I56">
        <v>247.67694404999997</v>
      </c>
      <c r="J56">
        <v>204.71776248000006</v>
      </c>
      <c r="K56">
        <v>206.48187605999999</v>
      </c>
      <c r="L56">
        <v>246.21638509000002</v>
      </c>
      <c r="M56">
        <v>224.10422432999999</v>
      </c>
      <c r="N56">
        <v>238.70060614000002</v>
      </c>
      <c r="O56">
        <v>287.51271173000004</v>
      </c>
      <c r="P56">
        <v>0</v>
      </c>
      <c r="Q56">
        <v>0</v>
      </c>
      <c r="R56">
        <v>0</v>
      </c>
      <c r="S56">
        <v>0</v>
      </c>
      <c r="T56">
        <v>0</v>
      </c>
      <c r="U56">
        <v>0</v>
      </c>
      <c r="V56">
        <v>0</v>
      </c>
      <c r="W56">
        <v>0</v>
      </c>
      <c r="X56">
        <v>0</v>
      </c>
      <c r="Y56">
        <v>0</v>
      </c>
      <c r="Z56">
        <v>0</v>
      </c>
    </row>
    <row r="57" spans="1:26" x14ac:dyDescent="0.2">
      <c r="A57" t="s">
        <v>342</v>
      </c>
      <c r="B57">
        <v>231.77999207999997</v>
      </c>
      <c r="C57">
        <v>302.06533007999997</v>
      </c>
      <c r="D57">
        <v>207.40077807</v>
      </c>
      <c r="E57">
        <v>241.60469868000001</v>
      </c>
      <c r="F57">
        <v>297.16312772000003</v>
      </c>
      <c r="G57">
        <v>229.06130333000002</v>
      </c>
      <c r="H57">
        <v>199.51104179000001</v>
      </c>
      <c r="I57">
        <v>247.67694404999997</v>
      </c>
      <c r="J57">
        <v>204.71776248000006</v>
      </c>
      <c r="K57">
        <v>206.48187605999999</v>
      </c>
      <c r="L57">
        <v>246.21638509000002</v>
      </c>
      <c r="M57">
        <v>224.10422432999999</v>
      </c>
      <c r="N57">
        <v>238.70060614000002</v>
      </c>
      <c r="O57">
        <v>287.51271173000004</v>
      </c>
    </row>
    <row r="58" spans="1:26" x14ac:dyDescent="0.2">
      <c r="A58" t="s">
        <v>180</v>
      </c>
      <c r="B58">
        <v>409.46400268000014</v>
      </c>
      <c r="C58">
        <v>485.73458004999998</v>
      </c>
      <c r="D58">
        <v>559.11522548000005</v>
      </c>
      <c r="E58">
        <v>510.19103227000016</v>
      </c>
      <c r="F58">
        <v>578.46629518999976</v>
      </c>
      <c r="G58">
        <v>438.66081856</v>
      </c>
      <c r="H58">
        <v>291.41711129000004</v>
      </c>
      <c r="I58">
        <v>284.85788136999997</v>
      </c>
      <c r="J58">
        <v>268.56583618000008</v>
      </c>
      <c r="K58">
        <v>312.53464170999996</v>
      </c>
      <c r="L58">
        <v>317.7057777399998</v>
      </c>
      <c r="M58">
        <v>393.09026263999999</v>
      </c>
      <c r="N58">
        <v>463.06202934000009</v>
      </c>
      <c r="O58">
        <v>519.58196447</v>
      </c>
      <c r="P58">
        <v>0</v>
      </c>
      <c r="Q58">
        <v>0</v>
      </c>
      <c r="R58">
        <v>0</v>
      </c>
      <c r="S58">
        <v>0</v>
      </c>
      <c r="T58">
        <v>0</v>
      </c>
      <c r="U58">
        <v>0</v>
      </c>
      <c r="V58">
        <v>0</v>
      </c>
      <c r="W58">
        <v>0</v>
      </c>
      <c r="X58">
        <v>0</v>
      </c>
      <c r="Y58">
        <v>0</v>
      </c>
      <c r="Z58">
        <v>0</v>
      </c>
    </row>
    <row r="59" spans="1:26" x14ac:dyDescent="0.2">
      <c r="A59" t="s">
        <v>342</v>
      </c>
      <c r="B59">
        <v>409.46400268000014</v>
      </c>
      <c r="C59">
        <v>485.73458004999998</v>
      </c>
      <c r="D59">
        <v>559.11522548000005</v>
      </c>
      <c r="E59">
        <v>510.19103227000016</v>
      </c>
      <c r="F59">
        <v>578.46629518999976</v>
      </c>
      <c r="G59">
        <v>438.66081856</v>
      </c>
      <c r="H59">
        <v>291.41711129000004</v>
      </c>
      <c r="I59">
        <v>284.85788136999997</v>
      </c>
      <c r="J59">
        <v>268.56583618000008</v>
      </c>
      <c r="K59">
        <v>312.53464170999996</v>
      </c>
      <c r="L59">
        <v>317.7057777399998</v>
      </c>
      <c r="M59">
        <v>393.09026263999999</v>
      </c>
      <c r="N59">
        <v>463.06202934000009</v>
      </c>
      <c r="O59">
        <v>519.58196447</v>
      </c>
    </row>
    <row r="60" spans="1:26" x14ac:dyDescent="0.2">
      <c r="A60" t="s">
        <v>346</v>
      </c>
      <c r="B60">
        <v>342.16219520999999</v>
      </c>
      <c r="C60">
        <v>51.909976119999989</v>
      </c>
      <c r="D60">
        <v>10.594321120000002</v>
      </c>
      <c r="E60">
        <v>303.74881756999997</v>
      </c>
      <c r="F60">
        <v>93.448081879999975</v>
      </c>
      <c r="G60">
        <v>8.3186560099999998</v>
      </c>
      <c r="H60">
        <v>305.77764986999995</v>
      </c>
      <c r="I60">
        <v>101.30399193000001</v>
      </c>
      <c r="J60">
        <v>4.9986991200000004</v>
      </c>
      <c r="K60">
        <v>314.29359586000004</v>
      </c>
      <c r="L60">
        <v>93.570308489999988</v>
      </c>
      <c r="M60">
        <v>4.2816253299999998</v>
      </c>
      <c r="N60">
        <v>361.97064326999993</v>
      </c>
      <c r="O60">
        <v>40.118893640000003</v>
      </c>
      <c r="P60">
        <v>0</v>
      </c>
      <c r="Q60">
        <v>0</v>
      </c>
      <c r="R60">
        <v>0</v>
      </c>
      <c r="S60">
        <v>0</v>
      </c>
      <c r="T60">
        <v>0</v>
      </c>
      <c r="U60">
        <v>0</v>
      </c>
      <c r="V60">
        <v>0</v>
      </c>
      <c r="W60">
        <v>0</v>
      </c>
      <c r="X60">
        <v>0</v>
      </c>
      <c r="Y60">
        <v>0</v>
      </c>
      <c r="Z60">
        <v>0</v>
      </c>
    </row>
    <row r="61" spans="1:26" x14ac:dyDescent="0.2">
      <c r="A61" t="s">
        <v>342</v>
      </c>
      <c r="B61">
        <v>342.16219520999999</v>
      </c>
      <c r="C61">
        <v>51.909976119999989</v>
      </c>
      <c r="D61">
        <v>10.594321120000002</v>
      </c>
      <c r="E61">
        <v>303.74881756999997</v>
      </c>
      <c r="F61">
        <v>93.448081879999975</v>
      </c>
      <c r="G61">
        <v>8.3186560099999998</v>
      </c>
      <c r="H61">
        <v>305.77764986999995</v>
      </c>
      <c r="I61">
        <v>101.30399193000001</v>
      </c>
      <c r="J61">
        <v>4.9986991200000004</v>
      </c>
      <c r="K61">
        <v>314.29359586000004</v>
      </c>
      <c r="L61">
        <v>93.570308489999988</v>
      </c>
      <c r="M61">
        <v>4.2816253299999998</v>
      </c>
      <c r="N61">
        <v>361.97064326999993</v>
      </c>
      <c r="O61">
        <v>40.118893640000003</v>
      </c>
    </row>
    <row r="62" spans="1:26" x14ac:dyDescent="0.2">
      <c r="A62" t="s">
        <v>347</v>
      </c>
      <c r="B62">
        <v>0</v>
      </c>
      <c r="C62">
        <v>0</v>
      </c>
      <c r="D62">
        <v>0.82499999999999996</v>
      </c>
      <c r="E62">
        <v>19.523199999999999</v>
      </c>
      <c r="F62">
        <v>99.999999999999972</v>
      </c>
      <c r="G62">
        <v>135.82874050000001</v>
      </c>
      <c r="H62">
        <v>0</v>
      </c>
      <c r="I62">
        <v>0.87</v>
      </c>
      <c r="J62">
        <v>1.7881754599999999</v>
      </c>
      <c r="K62">
        <v>131.52842100000001</v>
      </c>
      <c r="L62">
        <v>127.50688527999988</v>
      </c>
      <c r="M62">
        <v>0</v>
      </c>
      <c r="N62">
        <v>0</v>
      </c>
      <c r="O62">
        <v>0</v>
      </c>
      <c r="P62">
        <v>0</v>
      </c>
      <c r="Q62">
        <v>0</v>
      </c>
      <c r="R62">
        <v>0</v>
      </c>
      <c r="S62">
        <v>0</v>
      </c>
      <c r="T62">
        <v>0</v>
      </c>
      <c r="U62">
        <v>0</v>
      </c>
      <c r="V62">
        <v>0</v>
      </c>
      <c r="W62">
        <v>0</v>
      </c>
      <c r="X62">
        <v>0</v>
      </c>
      <c r="Y62">
        <v>0</v>
      </c>
      <c r="Z62">
        <v>0</v>
      </c>
    </row>
    <row r="63" spans="1:26" x14ac:dyDescent="0.2">
      <c r="A63" t="s">
        <v>342</v>
      </c>
      <c r="B63">
        <v>0</v>
      </c>
      <c r="C63">
        <v>0</v>
      </c>
      <c r="D63">
        <v>0.82499999999999996</v>
      </c>
      <c r="E63">
        <v>19.523199999999999</v>
      </c>
      <c r="F63">
        <v>99.999999999999972</v>
      </c>
      <c r="G63">
        <v>135.82874050000001</v>
      </c>
      <c r="H63">
        <v>0</v>
      </c>
      <c r="I63">
        <v>0.87</v>
      </c>
      <c r="J63">
        <v>1.7881754599999999</v>
      </c>
      <c r="K63">
        <v>131.52842100000001</v>
      </c>
      <c r="L63">
        <v>127.50688527999988</v>
      </c>
      <c r="M63">
        <v>0</v>
      </c>
      <c r="N63">
        <v>0</v>
      </c>
      <c r="O63">
        <v>0</v>
      </c>
    </row>
    <row r="65" spans="1:26" x14ac:dyDescent="0.2">
      <c r="A65" t="s">
        <v>348</v>
      </c>
      <c r="B65">
        <v>1860.7994958599998</v>
      </c>
      <c r="C65">
        <v>1197.8703515000007</v>
      </c>
      <c r="D65">
        <v>1703.9465557599997</v>
      </c>
      <c r="E65">
        <v>1396.2212210800001</v>
      </c>
      <c r="F65">
        <v>1833.0006170700003</v>
      </c>
      <c r="G65">
        <v>1617.9438247200001</v>
      </c>
      <c r="H65">
        <v>1471.2858061100001</v>
      </c>
      <c r="I65">
        <v>1884.1156964600004</v>
      </c>
      <c r="J65">
        <v>1506.3132449399998</v>
      </c>
      <c r="K65">
        <v>2174.9435579599999</v>
      </c>
      <c r="L65">
        <v>1845.7660339099998</v>
      </c>
      <c r="M65">
        <v>1818.1361360100004</v>
      </c>
      <c r="N65">
        <v>2228.6625364800002</v>
      </c>
      <c r="O65">
        <v>1299.3286454099998</v>
      </c>
      <c r="P65">
        <v>0</v>
      </c>
      <c r="Q65">
        <v>0</v>
      </c>
      <c r="R65">
        <v>0</v>
      </c>
      <c r="S65">
        <v>0</v>
      </c>
      <c r="T65">
        <v>0</v>
      </c>
      <c r="U65">
        <v>0</v>
      </c>
      <c r="V65">
        <v>0</v>
      </c>
      <c r="W65">
        <v>0</v>
      </c>
      <c r="X65">
        <v>0</v>
      </c>
      <c r="Y65">
        <v>0</v>
      </c>
      <c r="Z65">
        <v>0</v>
      </c>
    </row>
    <row r="66" spans="1:26" x14ac:dyDescent="0.2">
      <c r="A66" t="s">
        <v>342</v>
      </c>
      <c r="B66">
        <v>1860.7994958599998</v>
      </c>
      <c r="C66">
        <v>1197.8703515000007</v>
      </c>
      <c r="D66">
        <v>1703.9465557599997</v>
      </c>
      <c r="E66">
        <v>1396.2212210800001</v>
      </c>
      <c r="F66">
        <v>1833.0006170700003</v>
      </c>
      <c r="G66">
        <v>1617.9438247200001</v>
      </c>
      <c r="H66">
        <v>1471.2858061100001</v>
      </c>
      <c r="I66">
        <v>1884.1156964600004</v>
      </c>
      <c r="J66">
        <v>1506.3132449399998</v>
      </c>
      <c r="K66">
        <v>2174.9435579599999</v>
      </c>
      <c r="L66">
        <v>1845.7660339099998</v>
      </c>
      <c r="M66">
        <v>1818.1361360100004</v>
      </c>
      <c r="N66">
        <v>2228.6625364800002</v>
      </c>
      <c r="O66">
        <v>1299.3286454099998</v>
      </c>
    </row>
    <row r="67" spans="1:26" x14ac:dyDescent="0.2">
      <c r="A67" t="s">
        <v>349</v>
      </c>
      <c r="B67">
        <v>412.77474693000005</v>
      </c>
      <c r="C67">
        <v>434.61396172999997</v>
      </c>
      <c r="D67">
        <v>244.49489872999999</v>
      </c>
      <c r="E67">
        <v>763.63479883000002</v>
      </c>
      <c r="F67">
        <v>679.26712013999997</v>
      </c>
      <c r="G67">
        <v>361.85678360000003</v>
      </c>
      <c r="H67">
        <v>853.24701575000006</v>
      </c>
      <c r="I67">
        <v>344.15678132000005</v>
      </c>
      <c r="J67">
        <v>413.99126366999997</v>
      </c>
      <c r="K67">
        <v>886.16127996999978</v>
      </c>
      <c r="L67">
        <v>947.27823977000003</v>
      </c>
      <c r="M67">
        <v>1023.1693960399998</v>
      </c>
      <c r="N67">
        <v>861.11446625999997</v>
      </c>
      <c r="O67">
        <v>242.22974933</v>
      </c>
      <c r="P67">
        <v>0</v>
      </c>
      <c r="Q67">
        <v>0</v>
      </c>
      <c r="R67">
        <v>0</v>
      </c>
      <c r="S67">
        <v>0</v>
      </c>
      <c r="T67">
        <v>0</v>
      </c>
      <c r="U67">
        <v>0</v>
      </c>
      <c r="V67">
        <v>0</v>
      </c>
      <c r="W67">
        <v>0</v>
      </c>
      <c r="X67">
        <v>0</v>
      </c>
      <c r="Y67">
        <v>0</v>
      </c>
      <c r="Z67">
        <v>0</v>
      </c>
    </row>
    <row r="68" spans="1:26" ht="18" customHeight="1" x14ac:dyDescent="0.2">
      <c r="A68" t="s">
        <v>342</v>
      </c>
      <c r="B68">
        <v>412.77474693000005</v>
      </c>
      <c r="C68">
        <v>434.61396172999997</v>
      </c>
      <c r="D68">
        <v>244.49489872999999</v>
      </c>
      <c r="E68">
        <v>763.63479883000002</v>
      </c>
      <c r="F68">
        <v>679.26712014000009</v>
      </c>
      <c r="G68">
        <v>361.85678360000003</v>
      </c>
      <c r="H68">
        <v>853.24701575000006</v>
      </c>
      <c r="I68">
        <v>344.15678132000005</v>
      </c>
      <c r="J68">
        <v>413.99126366999997</v>
      </c>
      <c r="K68">
        <v>886.16127996999978</v>
      </c>
      <c r="L68">
        <v>947.27823977000003</v>
      </c>
      <c r="M68">
        <v>1023.1693960399998</v>
      </c>
      <c r="N68">
        <v>861.11446625999997</v>
      </c>
      <c r="O68">
        <v>242.22974933</v>
      </c>
    </row>
    <row r="69" spans="1:26" ht="18" customHeight="1" x14ac:dyDescent="0.2">
      <c r="A69" t="s">
        <v>172</v>
      </c>
      <c r="B69">
        <v>752.01638439999954</v>
      </c>
      <c r="C69">
        <v>771.46255901000063</v>
      </c>
      <c r="D69">
        <v>795.50072933999991</v>
      </c>
      <c r="E69">
        <v>784.93361602999994</v>
      </c>
      <c r="F69">
        <v>900.74901857999998</v>
      </c>
      <c r="G69">
        <v>806.90881854999998</v>
      </c>
      <c r="H69">
        <v>837.59955373000003</v>
      </c>
      <c r="I69">
        <v>823.25304612000036</v>
      </c>
      <c r="J69">
        <v>814.52251099999967</v>
      </c>
      <c r="K69">
        <v>843.15862306000008</v>
      </c>
      <c r="L69">
        <v>831.14794164999989</v>
      </c>
      <c r="M69">
        <v>833.31538142000034</v>
      </c>
      <c r="N69">
        <v>790.73094943000035</v>
      </c>
      <c r="O69">
        <v>829.57992540999999</v>
      </c>
      <c r="P69">
        <v>0</v>
      </c>
      <c r="Q69">
        <v>0</v>
      </c>
      <c r="R69">
        <v>0</v>
      </c>
      <c r="S69">
        <v>0</v>
      </c>
      <c r="T69">
        <v>0</v>
      </c>
      <c r="U69">
        <v>0</v>
      </c>
      <c r="V69">
        <v>0</v>
      </c>
      <c r="W69">
        <v>0</v>
      </c>
      <c r="X69">
        <v>0</v>
      </c>
      <c r="Y69">
        <v>0</v>
      </c>
      <c r="Z69">
        <v>0</v>
      </c>
    </row>
    <row r="70" spans="1:26" x14ac:dyDescent="0.2">
      <c r="A70" t="s">
        <v>342</v>
      </c>
      <c r="B70">
        <v>752.01638439999954</v>
      </c>
      <c r="C70">
        <v>771.46255901000063</v>
      </c>
      <c r="D70">
        <v>795.50072933999991</v>
      </c>
      <c r="E70">
        <v>784.93361602999994</v>
      </c>
      <c r="F70">
        <v>900.74901857999998</v>
      </c>
      <c r="G70">
        <v>806.90881854999998</v>
      </c>
      <c r="H70">
        <v>837.59955373000003</v>
      </c>
      <c r="I70">
        <v>823.25304612000036</v>
      </c>
      <c r="J70">
        <v>814.52251099999967</v>
      </c>
      <c r="K70">
        <v>843.15862306000008</v>
      </c>
      <c r="L70">
        <v>831.14794164999989</v>
      </c>
      <c r="M70">
        <v>833.31538142000034</v>
      </c>
      <c r="N70">
        <v>790.73094943000035</v>
      </c>
      <c r="O70">
        <v>829.57992540999999</v>
      </c>
    </row>
    <row r="71" spans="1:26" x14ac:dyDescent="0.2">
      <c r="A71" t="s">
        <v>350</v>
      </c>
      <c r="B71">
        <v>1107.8610018900001</v>
      </c>
      <c r="C71">
        <v>426.09605757000003</v>
      </c>
      <c r="D71">
        <v>631.95346149999989</v>
      </c>
      <c r="E71">
        <v>585.71375234000016</v>
      </c>
      <c r="F71">
        <v>897.83660446000022</v>
      </c>
      <c r="G71">
        <v>809.87679163000007</v>
      </c>
      <c r="H71">
        <v>628.06759923000004</v>
      </c>
      <c r="I71">
        <v>829.27844685000014</v>
      </c>
      <c r="J71">
        <v>687.84789043000001</v>
      </c>
      <c r="K71">
        <v>894.74794635999979</v>
      </c>
      <c r="L71">
        <v>1012.81463866</v>
      </c>
      <c r="M71">
        <v>979.68790981000018</v>
      </c>
      <c r="N71">
        <v>1411.62927962</v>
      </c>
      <c r="O71">
        <v>469.72221999999999</v>
      </c>
      <c r="P71">
        <v>0</v>
      </c>
      <c r="Q71">
        <v>0</v>
      </c>
      <c r="R71">
        <v>0</v>
      </c>
      <c r="S71">
        <v>0</v>
      </c>
      <c r="T71">
        <v>0</v>
      </c>
      <c r="U71">
        <v>0</v>
      </c>
      <c r="V71">
        <v>0</v>
      </c>
      <c r="W71">
        <v>0</v>
      </c>
      <c r="X71">
        <v>0</v>
      </c>
      <c r="Y71">
        <v>0</v>
      </c>
      <c r="Z71">
        <v>0</v>
      </c>
    </row>
    <row r="72" spans="1:26" x14ac:dyDescent="0.2">
      <c r="A72" t="s">
        <v>342</v>
      </c>
      <c r="B72">
        <v>1107.8610018900001</v>
      </c>
      <c r="C72">
        <v>426.09605757000003</v>
      </c>
      <c r="D72">
        <v>631.95346149999989</v>
      </c>
      <c r="E72">
        <v>585.71375234000016</v>
      </c>
      <c r="F72">
        <v>897.83660446000022</v>
      </c>
      <c r="G72">
        <v>809.87679163000007</v>
      </c>
      <c r="H72">
        <v>628.06759923000004</v>
      </c>
      <c r="I72">
        <v>829.27844685000014</v>
      </c>
      <c r="J72">
        <v>687.84789043000001</v>
      </c>
      <c r="K72">
        <v>894.74794635999979</v>
      </c>
      <c r="L72">
        <v>1012.81463866</v>
      </c>
      <c r="M72">
        <v>979.68790981000018</v>
      </c>
      <c r="N72">
        <v>1411.62927962</v>
      </c>
      <c r="O72">
        <v>469.72221999999999</v>
      </c>
    </row>
    <row r="73" spans="1:26" x14ac:dyDescent="0.2">
      <c r="A73" t="s">
        <v>351</v>
      </c>
      <c r="B73">
        <v>180.27130683999991</v>
      </c>
      <c r="C73">
        <v>0</v>
      </c>
      <c r="D73">
        <v>82.261273099999983</v>
      </c>
      <c r="E73">
        <v>60.372702490000002</v>
      </c>
      <c r="F73">
        <v>121.02613301999999</v>
      </c>
      <c r="G73">
        <v>114.8545033500001</v>
      </c>
      <c r="H73">
        <v>96.667809389999988</v>
      </c>
      <c r="I73">
        <v>139.87447313000001</v>
      </c>
      <c r="J73">
        <v>57.965342710000002</v>
      </c>
      <c r="K73">
        <v>122.92113049999998</v>
      </c>
      <c r="L73">
        <v>147.45529298000008</v>
      </c>
      <c r="M73">
        <v>140.91728366000004</v>
      </c>
      <c r="N73">
        <v>228.72780884000019</v>
      </c>
      <c r="O73">
        <v>0</v>
      </c>
      <c r="P73">
        <v>0</v>
      </c>
      <c r="Q73">
        <v>0</v>
      </c>
      <c r="R73">
        <v>0</v>
      </c>
      <c r="S73">
        <v>0</v>
      </c>
      <c r="T73">
        <v>0</v>
      </c>
      <c r="U73">
        <v>0</v>
      </c>
      <c r="V73">
        <v>0</v>
      </c>
      <c r="W73">
        <v>0</v>
      </c>
      <c r="X73">
        <v>0</v>
      </c>
      <c r="Y73">
        <v>0</v>
      </c>
      <c r="Z73">
        <v>0</v>
      </c>
    </row>
    <row r="74" spans="1:26" x14ac:dyDescent="0.2">
      <c r="A74" t="s">
        <v>342</v>
      </c>
      <c r="B74">
        <v>180.27130683999991</v>
      </c>
      <c r="C74">
        <v>0</v>
      </c>
      <c r="D74">
        <v>82.261273099999983</v>
      </c>
      <c r="E74">
        <v>60.372702490000002</v>
      </c>
      <c r="F74">
        <v>121.02613301999999</v>
      </c>
      <c r="G74">
        <v>114.8545033500001</v>
      </c>
      <c r="H74">
        <v>96.667809389999988</v>
      </c>
      <c r="I74">
        <v>139.87447313000001</v>
      </c>
      <c r="J74">
        <v>57.965342710000002</v>
      </c>
      <c r="K74">
        <v>122.92113049999998</v>
      </c>
      <c r="L74">
        <v>147.45529298000008</v>
      </c>
      <c r="M74">
        <v>140.91728366000004</v>
      </c>
      <c r="N74">
        <v>228.72780884000019</v>
      </c>
      <c r="O74">
        <v>0</v>
      </c>
    </row>
    <row r="75" spans="1:26" x14ac:dyDescent="0.2">
      <c r="A75" t="s">
        <v>352</v>
      </c>
      <c r="B75">
        <v>195.20709023000001</v>
      </c>
      <c r="C75">
        <v>1.9439999999999999E-2</v>
      </c>
      <c r="D75">
        <v>77.40756884999999</v>
      </c>
      <c r="E75">
        <v>83.826777789999994</v>
      </c>
      <c r="F75">
        <v>110.06687533</v>
      </c>
      <c r="G75">
        <v>135.95675579000002</v>
      </c>
      <c r="H75">
        <v>135.97486001999999</v>
      </c>
      <c r="I75">
        <v>111.22964081999999</v>
      </c>
      <c r="J75">
        <v>136.40339137999999</v>
      </c>
      <c r="K75">
        <v>121.22214787</v>
      </c>
      <c r="L75">
        <v>152.92788837999998</v>
      </c>
      <c r="M75">
        <v>104.44468670000001</v>
      </c>
      <c r="N75">
        <v>111.74877309999999</v>
      </c>
      <c r="O75">
        <v>130.85779356</v>
      </c>
      <c r="P75">
        <v>0</v>
      </c>
      <c r="Q75">
        <v>0</v>
      </c>
      <c r="R75">
        <v>0</v>
      </c>
      <c r="S75">
        <v>0</v>
      </c>
      <c r="T75">
        <v>0</v>
      </c>
      <c r="U75">
        <v>0</v>
      </c>
      <c r="V75">
        <v>0</v>
      </c>
      <c r="W75">
        <v>0</v>
      </c>
      <c r="X75">
        <v>0</v>
      </c>
      <c r="Y75">
        <v>0</v>
      </c>
      <c r="Z75">
        <v>0</v>
      </c>
    </row>
    <row r="76" spans="1:26" x14ac:dyDescent="0.2">
      <c r="B76">
        <v>195.20709023000001</v>
      </c>
      <c r="C76">
        <v>1.9439999999999999E-2</v>
      </c>
      <c r="D76">
        <v>77.40756884999999</v>
      </c>
      <c r="E76">
        <v>83.826777789999994</v>
      </c>
      <c r="F76">
        <v>110.06687533</v>
      </c>
      <c r="G76">
        <v>135.95675579000002</v>
      </c>
      <c r="H76">
        <v>135.97486001999999</v>
      </c>
      <c r="I76">
        <v>111.22964081999999</v>
      </c>
      <c r="J76">
        <v>136.40339137999999</v>
      </c>
      <c r="K76">
        <v>121.22214787</v>
      </c>
      <c r="L76">
        <v>152.92788837999998</v>
      </c>
      <c r="M76">
        <v>104.44468670000001</v>
      </c>
      <c r="N76">
        <v>111.74877309999999</v>
      </c>
      <c r="O76">
        <v>130.85779356</v>
      </c>
    </row>
    <row r="78" spans="1:26" ht="13.5" thickBot="1" x14ac:dyDescent="0.25"/>
    <row r="79" spans="1:26" ht="13.5" thickBot="1" x14ac:dyDescent="0.25">
      <c r="A79" t="s">
        <v>355</v>
      </c>
    </row>
    <row r="80" spans="1:26" ht="13.5" thickBot="1" x14ac:dyDescent="0.25">
      <c r="B80">
        <v>43466</v>
      </c>
      <c r="C80">
        <v>43497</v>
      </c>
      <c r="D80">
        <v>43525</v>
      </c>
      <c r="E80">
        <v>43556</v>
      </c>
      <c r="F80">
        <v>43586</v>
      </c>
      <c r="G80">
        <v>43617</v>
      </c>
      <c r="H80">
        <v>43647</v>
      </c>
      <c r="I80">
        <v>43678</v>
      </c>
      <c r="J80">
        <v>43709</v>
      </c>
      <c r="K80">
        <v>43739</v>
      </c>
      <c r="L80">
        <v>43770</v>
      </c>
      <c r="M80">
        <v>43800</v>
      </c>
      <c r="N80">
        <v>43831</v>
      </c>
      <c r="O80">
        <v>43862</v>
      </c>
    </row>
    <row r="81" spans="1:29" ht="15.75" thickBot="1" x14ac:dyDescent="0.3">
      <c r="A81" t="s">
        <v>356</v>
      </c>
      <c r="B81">
        <v>203.49585861999998</v>
      </c>
      <c r="C81">
        <v>264.2793192699998</v>
      </c>
      <c r="D81">
        <v>331.57945678000016</v>
      </c>
      <c r="E81">
        <v>298.14389455999992</v>
      </c>
      <c r="F81">
        <v>223.68421100999993</v>
      </c>
      <c r="G81">
        <v>103.35721604000001</v>
      </c>
      <c r="H81">
        <v>165.01939988999993</v>
      </c>
      <c r="I81">
        <v>106.91011749999998</v>
      </c>
      <c r="J81">
        <v>165.78</v>
      </c>
      <c r="K81">
        <v>150.5</v>
      </c>
      <c r="L81">
        <v>222.79</v>
      </c>
      <c r="M81">
        <v>137.11600000000001</v>
      </c>
      <c r="N81">
        <v>248.94</v>
      </c>
      <c r="O81">
        <v>206.91905695999992</v>
      </c>
    </row>
    <row r="82" spans="1:29" ht="15.75" thickBot="1" x14ac:dyDescent="0.3">
      <c r="A82" t="s">
        <v>370</v>
      </c>
      <c r="B82">
        <v>203.49585861999998</v>
      </c>
      <c r="C82">
        <v>264.2793192699998</v>
      </c>
      <c r="D82">
        <v>331.57945678000016</v>
      </c>
      <c r="E82">
        <v>298.14389455999992</v>
      </c>
      <c r="F82">
        <v>223.68421100999993</v>
      </c>
      <c r="G82">
        <v>103.35721604000001</v>
      </c>
      <c r="H82">
        <v>165.01939988999993</v>
      </c>
      <c r="I82">
        <v>106.91011749999998</v>
      </c>
      <c r="J82">
        <v>165.78</v>
      </c>
      <c r="K82">
        <v>150.5</v>
      </c>
      <c r="L82">
        <v>222.79</v>
      </c>
      <c r="M82">
        <v>137.11600000000001</v>
      </c>
      <c r="N82">
        <v>248.94</v>
      </c>
      <c r="O82">
        <v>206.91905695999992</v>
      </c>
      <c r="R82" s="55" t="s">
        <v>283</v>
      </c>
      <c r="S82" s="55" t="s">
        <v>284</v>
      </c>
      <c r="T82" s="55" t="s">
        <v>285</v>
      </c>
      <c r="U82" s="55" t="s">
        <v>286</v>
      </c>
      <c r="V82" s="54" t="s">
        <v>823</v>
      </c>
      <c r="W82" s="55" t="s">
        <v>293</v>
      </c>
      <c r="X82" s="55" t="s">
        <v>824</v>
      </c>
      <c r="Y82" s="55" t="s">
        <v>294</v>
      </c>
      <c r="Z82" s="55" t="s">
        <v>296</v>
      </c>
      <c r="AA82" s="55" t="s">
        <v>291</v>
      </c>
      <c r="AB82" s="55" t="s">
        <v>295</v>
      </c>
      <c r="AC82" s="55" t="s">
        <v>298</v>
      </c>
    </row>
    <row r="83" spans="1:29" ht="15.75" thickBot="1" x14ac:dyDescent="0.3">
      <c r="A83" t="s">
        <v>357</v>
      </c>
      <c r="B83">
        <v>188.44086193999996</v>
      </c>
      <c r="C83">
        <v>247.48922843999981</v>
      </c>
      <c r="D83">
        <v>331.58</v>
      </c>
      <c r="E83">
        <v>282.77655281999989</v>
      </c>
      <c r="F83">
        <v>210.59343296999992</v>
      </c>
      <c r="G83">
        <v>95.45385352000001</v>
      </c>
      <c r="H83">
        <v>151.71605390999997</v>
      </c>
      <c r="I83">
        <v>96.409084729999989</v>
      </c>
      <c r="J83">
        <v>152.24</v>
      </c>
      <c r="K83">
        <v>136.07</v>
      </c>
      <c r="L83">
        <v>211.61</v>
      </c>
      <c r="M83">
        <v>128.0556</v>
      </c>
      <c r="N83">
        <v>235.88</v>
      </c>
      <c r="O83">
        <v>197.21948460999994</v>
      </c>
      <c r="R83" t="s">
        <v>299</v>
      </c>
      <c r="S83" s="53">
        <v>1624.9515899999997</v>
      </c>
      <c r="T83" s="53">
        <v>7265.7439899999954</v>
      </c>
      <c r="U83" s="53">
        <v>37.091000000000001</v>
      </c>
      <c r="V83" s="53">
        <v>7.05741</v>
      </c>
      <c r="W83" s="53">
        <v>0.15157999999999999</v>
      </c>
      <c r="X83" s="53">
        <v>0</v>
      </c>
      <c r="Y83" s="53">
        <v>4.3640799999999995</v>
      </c>
      <c r="Z83" s="53">
        <v>1.125E-2</v>
      </c>
      <c r="AA83" s="53">
        <v>0</v>
      </c>
      <c r="AB83" s="53">
        <v>0</v>
      </c>
      <c r="AC83" s="52">
        <f>SUM(S83:AB83)</f>
        <v>8939.3708999999944</v>
      </c>
    </row>
    <row r="84" spans="1:29" ht="15.75" thickBot="1" x14ac:dyDescent="0.3">
      <c r="A84" t="s">
        <v>370</v>
      </c>
      <c r="B84">
        <v>188.44086193999996</v>
      </c>
      <c r="C84">
        <v>247.48922843999981</v>
      </c>
      <c r="D84">
        <v>331.58</v>
      </c>
      <c r="E84">
        <v>282.77655281999989</v>
      </c>
      <c r="F84">
        <v>210.59343296999992</v>
      </c>
      <c r="G84">
        <v>95.45385352000001</v>
      </c>
      <c r="H84">
        <v>151.71605390999997</v>
      </c>
      <c r="I84">
        <v>96.409084729999989</v>
      </c>
      <c r="J84">
        <v>152.24</v>
      </c>
      <c r="K84">
        <v>136.07</v>
      </c>
      <c r="L84">
        <v>211.61</v>
      </c>
      <c r="M84">
        <v>128.0556</v>
      </c>
      <c r="N84">
        <v>235.88</v>
      </c>
      <c r="O84">
        <v>197.21948460999994</v>
      </c>
      <c r="R84" t="s">
        <v>300</v>
      </c>
      <c r="S84" s="53">
        <v>1525.86394</v>
      </c>
      <c r="T84" s="53">
        <v>7795.9285799999998</v>
      </c>
      <c r="U84" s="53">
        <v>4.4089999999999998</v>
      </c>
      <c r="V84" s="53">
        <v>0</v>
      </c>
      <c r="W84" s="53">
        <v>0.42790000000000006</v>
      </c>
      <c r="X84" s="53">
        <v>0</v>
      </c>
      <c r="Y84" s="53">
        <v>0.19778000000000001</v>
      </c>
      <c r="Z84" s="53">
        <v>0</v>
      </c>
      <c r="AA84" s="53">
        <v>0</v>
      </c>
      <c r="AB84" s="53">
        <v>0</v>
      </c>
      <c r="AC84" s="52">
        <f t="shared" ref="AC84:AC85" si="0">SUM(S84:AB84)</f>
        <v>9326.8271999999997</v>
      </c>
    </row>
    <row r="85" spans="1:29" ht="15.75" thickBot="1" x14ac:dyDescent="0.3">
      <c r="A85" t="s">
        <v>358</v>
      </c>
      <c r="B85">
        <v>1.6015374200000001</v>
      </c>
      <c r="C85">
        <v>1.2481523700000001</v>
      </c>
      <c r="D85">
        <v>2.0196008200000004</v>
      </c>
      <c r="E85">
        <v>1.3519635200000009</v>
      </c>
      <c r="F85">
        <v>1.0428840700000004</v>
      </c>
      <c r="G85">
        <v>0.8595847099999997</v>
      </c>
      <c r="H85">
        <v>1.2913541799999997</v>
      </c>
      <c r="I85">
        <v>1.2885344700000001</v>
      </c>
      <c r="J85">
        <v>1.6124866800000006</v>
      </c>
      <c r="K85">
        <v>1.4179999999999999</v>
      </c>
      <c r="L85">
        <v>1.18</v>
      </c>
      <c r="M85">
        <v>1.206</v>
      </c>
      <c r="N85">
        <v>1.32</v>
      </c>
      <c r="O85">
        <v>0.93013269999999948</v>
      </c>
      <c r="R85" s="51" t="s">
        <v>794</v>
      </c>
      <c r="S85" s="50">
        <v>1580.3016399999992</v>
      </c>
      <c r="T85" s="50">
        <v>6200.1372100000008</v>
      </c>
      <c r="U85" s="50">
        <v>4.9029999999999996</v>
      </c>
      <c r="V85" s="50">
        <v>0</v>
      </c>
      <c r="W85" s="50">
        <v>0.32127</v>
      </c>
      <c r="X85" s="50">
        <v>0</v>
      </c>
      <c r="Y85" s="50">
        <v>3.7960000000000001E-2</v>
      </c>
      <c r="Z85" s="50">
        <v>7.7359999999999998E-2</v>
      </c>
      <c r="AA85" s="50">
        <v>0</v>
      </c>
      <c r="AB85" s="50">
        <v>0</v>
      </c>
      <c r="AC85" s="49">
        <f t="shared" si="0"/>
        <v>7785.778440000001</v>
      </c>
    </row>
    <row r="86" spans="1:29" ht="15.75" thickBot="1" x14ac:dyDescent="0.3">
      <c r="A86" t="s">
        <v>370</v>
      </c>
      <c r="B86">
        <v>1.6015374200000001</v>
      </c>
      <c r="C86">
        <v>1.2481523700000001</v>
      </c>
      <c r="D86">
        <v>2.0196008200000004</v>
      </c>
      <c r="E86">
        <v>1.3519635200000009</v>
      </c>
      <c r="F86">
        <v>1.0428840700000004</v>
      </c>
      <c r="G86">
        <v>0.8595847099999997</v>
      </c>
      <c r="H86">
        <v>1.2913541799999997</v>
      </c>
      <c r="I86">
        <v>1.2885344700000001</v>
      </c>
      <c r="J86">
        <v>1.6124866800000006</v>
      </c>
      <c r="K86">
        <v>1.4179999999999999</v>
      </c>
      <c r="L86">
        <v>1.18</v>
      </c>
      <c r="M86">
        <v>1.206</v>
      </c>
      <c r="N86">
        <v>1.32</v>
      </c>
      <c r="O86">
        <v>0.93013269999999948</v>
      </c>
      <c r="R86" s="51" t="s">
        <v>827</v>
      </c>
      <c r="S86" s="50">
        <v>463.97710999999987</v>
      </c>
      <c r="T86" s="50">
        <v>6500.6129000000019</v>
      </c>
      <c r="U86" s="50">
        <v>9.1129999999999995</v>
      </c>
      <c r="V86" s="50">
        <v>0</v>
      </c>
      <c r="W86" s="50">
        <v>3.9070000000000001E-2</v>
      </c>
      <c r="X86" s="50">
        <v>0</v>
      </c>
      <c r="Y86" s="50">
        <v>9.6200000000000001E-3</v>
      </c>
      <c r="Z86" s="50">
        <v>0.33544000000000002</v>
      </c>
      <c r="AA86" s="50">
        <v>0.125</v>
      </c>
      <c r="AB86" s="50">
        <v>0</v>
      </c>
      <c r="AC86" s="49">
        <f t="shared" ref="AC86" si="1">SUM(S86:AB86)</f>
        <v>6974.2121400000015</v>
      </c>
    </row>
    <row r="87" spans="1:29" x14ac:dyDescent="0.2">
      <c r="A87" t="s">
        <v>359</v>
      </c>
      <c r="B87">
        <v>68.662854909999936</v>
      </c>
      <c r="C87">
        <v>62.438139499999828</v>
      </c>
      <c r="D87">
        <v>100.65060699000016</v>
      </c>
      <c r="E87">
        <v>64.553315109999915</v>
      </c>
      <c r="F87">
        <v>42.154666679999984</v>
      </c>
      <c r="G87">
        <v>23.502477810000002</v>
      </c>
      <c r="H87">
        <v>48.687799889999994</v>
      </c>
      <c r="I87">
        <v>28.693124669999982</v>
      </c>
      <c r="J87">
        <v>32.471313860000002</v>
      </c>
      <c r="K87">
        <v>52.106205570000022</v>
      </c>
      <c r="L87">
        <v>51.13</v>
      </c>
      <c r="M87">
        <v>41.192999999999998</v>
      </c>
      <c r="N87">
        <v>50.16</v>
      </c>
      <c r="O87">
        <v>42.868086519999913</v>
      </c>
    </row>
    <row r="88" spans="1:29" x14ac:dyDescent="0.2">
      <c r="A88" t="s">
        <v>370</v>
      </c>
      <c r="B88">
        <v>68.662854909999936</v>
      </c>
      <c r="C88">
        <v>62.438139499999828</v>
      </c>
      <c r="D88">
        <v>100.65060699000016</v>
      </c>
      <c r="E88">
        <v>64.553315109999915</v>
      </c>
      <c r="F88">
        <v>42.154666679999984</v>
      </c>
      <c r="G88">
        <v>23.502477810000002</v>
      </c>
      <c r="H88">
        <v>48.687799889999994</v>
      </c>
      <c r="I88">
        <v>28.693124669999982</v>
      </c>
      <c r="J88">
        <v>32.471313860000002</v>
      </c>
      <c r="K88">
        <v>52.106205570000022</v>
      </c>
      <c r="L88">
        <v>51.13</v>
      </c>
      <c r="M88">
        <v>41.192999999999998</v>
      </c>
      <c r="N88">
        <v>50.16</v>
      </c>
      <c r="O88">
        <v>42.868086519999913</v>
      </c>
    </row>
    <row r="89" spans="1:29" x14ac:dyDescent="0.2">
      <c r="A89" t="s">
        <v>360</v>
      </c>
      <c r="B89">
        <v>31.697149939999996</v>
      </c>
      <c r="C89">
        <v>130.99472861999996</v>
      </c>
      <c r="D89">
        <v>156.13496461</v>
      </c>
      <c r="E89">
        <v>147.76592966999999</v>
      </c>
      <c r="F89">
        <v>128.66125846999995</v>
      </c>
      <c r="G89">
        <v>15.093428899999999</v>
      </c>
      <c r="H89">
        <v>48.763170180000003</v>
      </c>
      <c r="I89">
        <v>25.812095440000011</v>
      </c>
      <c r="J89">
        <v>90.58083397</v>
      </c>
      <c r="K89">
        <v>42.06</v>
      </c>
      <c r="L89">
        <v>126.19</v>
      </c>
      <c r="M89">
        <v>47.68</v>
      </c>
      <c r="N89">
        <v>143.07</v>
      </c>
      <c r="O89">
        <v>109.41866407000005</v>
      </c>
    </row>
    <row r="90" spans="1:29" x14ac:dyDescent="0.2">
      <c r="A90" t="s">
        <v>370</v>
      </c>
      <c r="B90">
        <v>31.697149939999996</v>
      </c>
      <c r="C90">
        <v>130.99472861999996</v>
      </c>
      <c r="D90">
        <v>156.13496461</v>
      </c>
      <c r="E90">
        <v>147.76592966999999</v>
      </c>
      <c r="F90">
        <v>128.66125846999995</v>
      </c>
      <c r="G90">
        <v>15.093428899999999</v>
      </c>
      <c r="H90">
        <v>48.763170180000003</v>
      </c>
      <c r="I90">
        <v>25.812095440000011</v>
      </c>
      <c r="J90">
        <v>90.58083397</v>
      </c>
      <c r="K90">
        <v>42.06</v>
      </c>
      <c r="L90">
        <v>126.19</v>
      </c>
      <c r="M90">
        <v>47.68</v>
      </c>
      <c r="N90">
        <v>143.07</v>
      </c>
      <c r="O90">
        <v>109.41866407000005</v>
      </c>
    </row>
    <row r="91" spans="1:29" x14ac:dyDescent="0.2">
      <c r="A91" t="s">
        <v>361</v>
      </c>
      <c r="B91">
        <v>77.759048670000027</v>
      </c>
      <c r="C91">
        <v>45.519892979999987</v>
      </c>
      <c r="D91">
        <v>66.40606977000003</v>
      </c>
      <c r="E91">
        <v>64.118270920000001</v>
      </c>
      <c r="F91">
        <v>33.344791040000004</v>
      </c>
      <c r="G91">
        <v>54.450115230000009</v>
      </c>
      <c r="H91">
        <v>48.00476461999996</v>
      </c>
      <c r="I91">
        <v>36.773248859999995</v>
      </c>
      <c r="J91">
        <v>21.153044610000002</v>
      </c>
      <c r="K91">
        <v>31.956487189999997</v>
      </c>
      <c r="L91">
        <v>26.68</v>
      </c>
      <c r="M91">
        <v>32.087000000000003</v>
      </c>
      <c r="N91">
        <v>35.22</v>
      </c>
      <c r="O91">
        <v>39.491718920000004</v>
      </c>
    </row>
    <row r="92" spans="1:29" x14ac:dyDescent="0.2">
      <c r="A92" t="s">
        <v>370</v>
      </c>
      <c r="B92">
        <v>77.759048670000027</v>
      </c>
      <c r="C92">
        <v>45.519892979999987</v>
      </c>
      <c r="D92">
        <v>66.40606977000003</v>
      </c>
      <c r="E92">
        <v>64.118270920000001</v>
      </c>
      <c r="F92">
        <v>33.344791040000004</v>
      </c>
      <c r="G92">
        <v>54.450115230000009</v>
      </c>
      <c r="H92">
        <v>48.00476461999996</v>
      </c>
      <c r="I92">
        <v>36.773248859999995</v>
      </c>
      <c r="J92">
        <v>21.153044610000002</v>
      </c>
      <c r="K92">
        <v>31.956487189999997</v>
      </c>
      <c r="L92">
        <v>26.68</v>
      </c>
      <c r="M92">
        <v>32.087000000000003</v>
      </c>
      <c r="N92">
        <v>35.22</v>
      </c>
      <c r="O92">
        <v>39.491718920000004</v>
      </c>
    </row>
    <row r="93" spans="1:29" x14ac:dyDescent="0.2">
      <c r="A93" t="s">
        <v>362</v>
      </c>
      <c r="B93">
        <v>8.7202710000000039</v>
      </c>
      <c r="C93">
        <v>7.2883149700000018</v>
      </c>
      <c r="D93">
        <v>6.36821459</v>
      </c>
      <c r="E93">
        <v>4.9870735999999987</v>
      </c>
      <c r="F93">
        <v>5.3898327100000021</v>
      </c>
      <c r="G93">
        <v>1.5482468700000003</v>
      </c>
      <c r="H93">
        <v>4.9689650399999996</v>
      </c>
      <c r="I93">
        <v>3.8420812899999999</v>
      </c>
      <c r="J93">
        <v>6.4202867599999998</v>
      </c>
      <c r="K93">
        <v>8.5269423900000021</v>
      </c>
      <c r="L93">
        <v>6.43</v>
      </c>
      <c r="M93">
        <v>5.8895</v>
      </c>
      <c r="N93">
        <v>6.11</v>
      </c>
      <c r="O93">
        <v>4.5108823999999954</v>
      </c>
    </row>
    <row r="94" spans="1:29" ht="15.6" customHeight="1" thickBot="1" x14ac:dyDescent="0.25">
      <c r="A94" t="s">
        <v>370</v>
      </c>
      <c r="B94">
        <v>8.7202710000000039</v>
      </c>
      <c r="C94">
        <v>7.2883149700000018</v>
      </c>
      <c r="D94">
        <v>6.36821459</v>
      </c>
      <c r="E94">
        <v>4.9870735999999987</v>
      </c>
      <c r="F94">
        <v>5.3898327100000021</v>
      </c>
      <c r="G94">
        <v>1.5482468700000003</v>
      </c>
      <c r="H94">
        <v>4.9689650399999996</v>
      </c>
      <c r="I94">
        <v>3.8420812899999999</v>
      </c>
      <c r="J94">
        <v>6.4202867599999998</v>
      </c>
      <c r="K94">
        <v>8.5269423900000021</v>
      </c>
      <c r="L94">
        <v>6.43</v>
      </c>
      <c r="M94">
        <v>5.8895</v>
      </c>
      <c r="N94">
        <v>6.11</v>
      </c>
      <c r="O94">
        <v>4.5108823999999954</v>
      </c>
    </row>
    <row r="95" spans="1:29" ht="15.6" customHeight="1" thickBot="1" x14ac:dyDescent="0.25"/>
    <row r="96" spans="1:29" ht="13.5" thickBot="1" x14ac:dyDescent="0.25">
      <c r="A96" t="s">
        <v>363</v>
      </c>
      <c r="B96">
        <v>-0.45774225998932572</v>
      </c>
      <c r="C96">
        <f t="shared" ref="C96:O96" si="2">(C81-B81)/B81</f>
        <v>0.29869630302159822</v>
      </c>
      <c r="D96">
        <f t="shared" si="2"/>
        <v>0.25465533094265114</v>
      </c>
      <c r="E96">
        <f t="shared" si="2"/>
        <v>-0.10083725495148638</v>
      </c>
      <c r="F96">
        <f t="shared" si="2"/>
        <v>-0.24974411654442036</v>
      </c>
      <c r="G96">
        <f t="shared" si="2"/>
        <v>-0.53793244693797648</v>
      </c>
      <c r="H96">
        <f t="shared" si="2"/>
        <v>0.59659292512422346</v>
      </c>
      <c r="I96">
        <f t="shared" si="2"/>
        <v>-0.35213606660025998</v>
      </c>
      <c r="J96">
        <f t="shared" si="2"/>
        <v>0.55064837525784238</v>
      </c>
      <c r="K96">
        <f t="shared" si="2"/>
        <v>-9.2170346242007484E-2</v>
      </c>
      <c r="L96">
        <f t="shared" si="2"/>
        <v>0.48033222591362124</v>
      </c>
      <c r="M96">
        <f t="shared" si="2"/>
        <v>-0.38455047354010496</v>
      </c>
      <c r="N96">
        <f t="shared" si="2"/>
        <v>0.81554304384608634</v>
      </c>
      <c r="O96">
        <f t="shared" si="2"/>
        <v>-0.16879948196352565</v>
      </c>
    </row>
    <row r="97" spans="1:21" ht="13.5" thickBot="1" x14ac:dyDescent="0.25">
      <c r="A97" t="s">
        <v>370</v>
      </c>
      <c r="B97">
        <v>-45.774225998932572</v>
      </c>
      <c r="C97">
        <v>29.869630302159834</v>
      </c>
      <c r="D97">
        <v>25.465533094265112</v>
      </c>
      <c r="E97">
        <v>-10.083725495148643</v>
      </c>
      <c r="F97">
        <v>-24.974411654442029</v>
      </c>
      <c r="G97">
        <v>-53.793244693797647</v>
      </c>
      <c r="H97">
        <v>59.659292512422347</v>
      </c>
      <c r="I97">
        <v>-35.213606660025995</v>
      </c>
      <c r="J97">
        <v>55.064837525784242</v>
      </c>
      <c r="K97">
        <v>-9.2170346242007479</v>
      </c>
      <c r="L97">
        <v>48.033222591362112</v>
      </c>
      <c r="M97">
        <v>-38.455047354010496</v>
      </c>
      <c r="N97">
        <v>81.554304384608628</v>
      </c>
      <c r="O97">
        <v>-16.879948196352569</v>
      </c>
    </row>
    <row r="98" spans="1:21" ht="13.5" thickBot="1" x14ac:dyDescent="0.25">
      <c r="B98">
        <v>4107.8316214500001</v>
      </c>
    </row>
    <row r="99" spans="1:21" ht="15.75" thickBot="1" x14ac:dyDescent="0.3">
      <c r="A99" t="s">
        <v>364</v>
      </c>
      <c r="B99">
        <v>3833.7563294699839</v>
      </c>
      <c r="C99">
        <v>3313.2413305399996</v>
      </c>
      <c r="D99">
        <v>3845.8515080599759</v>
      </c>
      <c r="E99">
        <v>3845.0717767700166</v>
      </c>
      <c r="F99">
        <v>3565.9607347099713</v>
      </c>
      <c r="G99">
        <v>3236.5702506700277</v>
      </c>
      <c r="H99">
        <v>3496.885744009985</v>
      </c>
      <c r="I99">
        <v>3218.6294521400259</v>
      </c>
      <c r="J99">
        <v>3765.45</v>
      </c>
      <c r="K99">
        <v>4107.3900000000003</v>
      </c>
      <c r="L99">
        <v>4107.57</v>
      </c>
      <c r="M99">
        <v>4221.9480000000003</v>
      </c>
      <c r="N99">
        <v>3712.93</v>
      </c>
      <c r="O99">
        <v>3468.9820690200522</v>
      </c>
    </row>
    <row r="100" spans="1:21" x14ac:dyDescent="0.2">
      <c r="B100">
        <v>3833.7563294699839</v>
      </c>
      <c r="C100">
        <v>3313.2413305399996</v>
      </c>
      <c r="D100">
        <v>3845.8515080599759</v>
      </c>
      <c r="E100">
        <v>3845.0717767700166</v>
      </c>
      <c r="F100">
        <v>3565.9607347099713</v>
      </c>
      <c r="G100">
        <v>3236.5702506700277</v>
      </c>
      <c r="H100">
        <v>3496.885744009985</v>
      </c>
      <c r="I100">
        <v>3218.6294521400259</v>
      </c>
      <c r="J100">
        <v>3765.45</v>
      </c>
      <c r="K100">
        <v>4107.3900000000003</v>
      </c>
      <c r="L100">
        <v>4107.57</v>
      </c>
      <c r="M100">
        <v>4221.9480000000003</v>
      </c>
      <c r="N100">
        <v>3712.93</v>
      </c>
      <c r="O100">
        <v>3468.9820690200522</v>
      </c>
    </row>
    <row r="101" spans="1:21" ht="15" x14ac:dyDescent="0.25">
      <c r="A101" t="s">
        <v>365</v>
      </c>
      <c r="B101">
        <v>702.07080892000386</v>
      </c>
      <c r="C101">
        <v>618.52509688000521</v>
      </c>
      <c r="D101">
        <v>670.10702057999822</v>
      </c>
      <c r="E101">
        <v>769.61069164999492</v>
      </c>
      <c r="F101">
        <v>663.58085666999148</v>
      </c>
      <c r="G101">
        <v>597.1256602100018</v>
      </c>
      <c r="H101">
        <v>639.34059579998768</v>
      </c>
      <c r="I101">
        <v>599.81791802001089</v>
      </c>
      <c r="J101">
        <v>622.59</v>
      </c>
      <c r="K101">
        <v>641</v>
      </c>
      <c r="L101">
        <v>573.96</v>
      </c>
      <c r="M101">
        <v>800.07399999999996</v>
      </c>
      <c r="N101">
        <v>785.73624070997982</v>
      </c>
      <c r="O101">
        <v>675.23453335000681</v>
      </c>
      <c r="S101" s="55" t="s">
        <v>284</v>
      </c>
      <c r="T101" s="55" t="s">
        <v>285</v>
      </c>
      <c r="U101" s="55" t="s">
        <v>74</v>
      </c>
    </row>
    <row r="102" spans="1:21" x14ac:dyDescent="0.2">
      <c r="B102">
        <v>702.07080892000386</v>
      </c>
      <c r="C102">
        <v>618.52509688000521</v>
      </c>
      <c r="D102">
        <v>670.10702057999822</v>
      </c>
      <c r="E102">
        <v>769.61069164999492</v>
      </c>
      <c r="F102">
        <v>663.58085666999148</v>
      </c>
      <c r="G102">
        <v>597.1256602100018</v>
      </c>
      <c r="H102">
        <v>639.34059579998768</v>
      </c>
      <c r="I102">
        <v>599.81791802001089</v>
      </c>
      <c r="J102">
        <v>622.59</v>
      </c>
      <c r="K102">
        <v>641</v>
      </c>
      <c r="L102">
        <v>573.96</v>
      </c>
      <c r="M102">
        <v>800.07399999999996</v>
      </c>
      <c r="N102">
        <v>785.73624070997982</v>
      </c>
      <c r="O102">
        <v>675.23453335000681</v>
      </c>
      <c r="R102" t="s">
        <v>299</v>
      </c>
      <c r="S102" s="53">
        <v>1624.9515899999997</v>
      </c>
      <c r="T102" s="53">
        <v>7265.7439899999954</v>
      </c>
      <c r="U102" s="48">
        <f>SUM(U83:AB83)</f>
        <v>48.675319999999999</v>
      </c>
    </row>
    <row r="103" spans="1:21" x14ac:dyDescent="0.2">
      <c r="A103" t="s">
        <v>366</v>
      </c>
      <c r="B103">
        <v>703.63920302999975</v>
      </c>
      <c r="C103">
        <v>456.73248007000052</v>
      </c>
      <c r="D103">
        <v>627.77211387000068</v>
      </c>
      <c r="E103">
        <v>682.75904488000003</v>
      </c>
      <c r="F103">
        <v>763.19425238000019</v>
      </c>
      <c r="G103">
        <v>470.1211408500003</v>
      </c>
      <c r="H103">
        <v>766.27821311000014</v>
      </c>
      <c r="I103">
        <v>413.35365166000003</v>
      </c>
      <c r="J103">
        <v>529.09</v>
      </c>
      <c r="K103">
        <v>726.5</v>
      </c>
      <c r="L103">
        <v>564.14989735000017</v>
      </c>
      <c r="M103">
        <v>550.54600000000005</v>
      </c>
      <c r="N103">
        <v>630.14249220999989</v>
      </c>
      <c r="O103">
        <v>682.74172134000003</v>
      </c>
      <c r="R103" t="s">
        <v>300</v>
      </c>
      <c r="S103" s="53">
        <v>1525.86394</v>
      </c>
      <c r="T103" s="53">
        <v>7795.9285799999998</v>
      </c>
      <c r="U103" s="48">
        <f>SUM(U84:AB84)</f>
        <v>5.0346799999999998</v>
      </c>
    </row>
    <row r="104" spans="1:21" x14ac:dyDescent="0.2">
      <c r="B104">
        <v>703.63920302999975</v>
      </c>
      <c r="C104">
        <v>456.73248007000052</v>
      </c>
      <c r="D104">
        <v>627.77211387000068</v>
      </c>
      <c r="E104">
        <v>682.75904488000003</v>
      </c>
      <c r="F104">
        <v>763.19425238000019</v>
      </c>
      <c r="G104">
        <v>470.1211408500003</v>
      </c>
      <c r="H104">
        <v>766.27821311000014</v>
      </c>
      <c r="I104">
        <v>413.35365166000003</v>
      </c>
      <c r="J104">
        <v>529.09</v>
      </c>
      <c r="K104">
        <v>726.5</v>
      </c>
      <c r="L104">
        <v>564.14989735000017</v>
      </c>
      <c r="M104">
        <v>550.54600000000005</v>
      </c>
      <c r="N104">
        <v>630.14249220999989</v>
      </c>
      <c r="O104">
        <v>682.74172134000003</v>
      </c>
      <c r="R104" s="51" t="s">
        <v>794</v>
      </c>
      <c r="S104" s="50">
        <v>1580.3016399999992</v>
      </c>
      <c r="T104" s="50">
        <v>6200.1372100000008</v>
      </c>
      <c r="U104" s="48">
        <f>SUM(U85:AB85)</f>
        <v>5.3395899999999994</v>
      </c>
    </row>
    <row r="105" spans="1:21" x14ac:dyDescent="0.2">
      <c r="A105" t="s">
        <v>161</v>
      </c>
      <c r="B105">
        <v>643.09246277999534</v>
      </c>
      <c r="C105">
        <v>569.13389069000289</v>
      </c>
      <c r="D105">
        <v>679.12498635000031</v>
      </c>
      <c r="E105">
        <v>597.48980595999217</v>
      </c>
      <c r="F105">
        <v>542.71212442999581</v>
      </c>
      <c r="G105">
        <v>497.36467646999819</v>
      </c>
      <c r="H105">
        <v>609.17536639000093</v>
      </c>
      <c r="I105">
        <v>591.5046338400025</v>
      </c>
      <c r="J105">
        <v>715.09</v>
      </c>
      <c r="K105">
        <v>752.19</v>
      </c>
      <c r="L105">
        <v>709.87864874000161</v>
      </c>
      <c r="M105">
        <v>713.06799999999998</v>
      </c>
      <c r="N105">
        <v>672.79996815000118</v>
      </c>
      <c r="O105">
        <v>660.91923912000163</v>
      </c>
      <c r="R105" t="s">
        <v>827</v>
      </c>
      <c r="S105" s="48">
        <f>S86</f>
        <v>463.97710999999987</v>
      </c>
      <c r="T105" s="48">
        <f>T86</f>
        <v>6500.6129000000019</v>
      </c>
      <c r="U105" s="48">
        <f>SUM(U86:AB86)</f>
        <v>9.6221300000000003</v>
      </c>
    </row>
    <row r="106" spans="1:21" x14ac:dyDescent="0.2">
      <c r="B106">
        <v>643.09246277999534</v>
      </c>
      <c r="C106">
        <v>569.13389069000289</v>
      </c>
      <c r="D106">
        <v>679.12498635000031</v>
      </c>
      <c r="E106">
        <v>597.48980595999217</v>
      </c>
      <c r="F106">
        <v>542.71212442999581</v>
      </c>
      <c r="G106">
        <v>497.36467646999819</v>
      </c>
      <c r="H106">
        <v>609.17536639000093</v>
      </c>
      <c r="I106">
        <v>591.5046338400025</v>
      </c>
      <c r="J106">
        <v>715.09</v>
      </c>
      <c r="K106">
        <v>752.19</v>
      </c>
      <c r="L106">
        <v>709.87864874000161</v>
      </c>
      <c r="M106">
        <v>713.06799999999998</v>
      </c>
      <c r="N106">
        <v>672.79996815000118</v>
      </c>
      <c r="O106">
        <v>660.91923912000163</v>
      </c>
    </row>
    <row r="107" spans="1:21" ht="13.5" thickBot="1" x14ac:dyDescent="0.25">
      <c r="A107" t="s">
        <v>162</v>
      </c>
      <c r="B107">
        <v>162.4700732699998</v>
      </c>
      <c r="C107">
        <v>73.877373689999672</v>
      </c>
      <c r="D107">
        <v>458.44512705999961</v>
      </c>
      <c r="E107">
        <v>139.16813893000025</v>
      </c>
      <c r="F107">
        <v>211.91418253999993</v>
      </c>
      <c r="G107">
        <v>179.24538096999999</v>
      </c>
      <c r="H107">
        <v>133.68381600000012</v>
      </c>
      <c r="I107">
        <v>169.5117995200003</v>
      </c>
      <c r="J107">
        <v>236.14</v>
      </c>
      <c r="K107">
        <v>236.14</v>
      </c>
      <c r="L107">
        <v>666.48463533999927</v>
      </c>
      <c r="M107">
        <v>337.23099999999999</v>
      </c>
      <c r="N107">
        <v>169.9507355599998</v>
      </c>
      <c r="O107">
        <v>134.70194144999996</v>
      </c>
    </row>
    <row r="108" spans="1:21" ht="13.5" thickBot="1" x14ac:dyDescent="0.25">
      <c r="B108">
        <v>162.4700732699998</v>
      </c>
      <c r="C108">
        <v>73.877373689999672</v>
      </c>
      <c r="D108">
        <v>458.44512705999961</v>
      </c>
      <c r="E108">
        <v>139.16813893000025</v>
      </c>
      <c r="F108">
        <v>211.91418253999993</v>
      </c>
      <c r="G108">
        <v>179.24538096999999</v>
      </c>
      <c r="H108">
        <v>133.68381600000012</v>
      </c>
      <c r="I108">
        <v>169.5117995200003</v>
      </c>
      <c r="J108">
        <v>236.14</v>
      </c>
      <c r="K108">
        <v>236.14</v>
      </c>
      <c r="L108">
        <v>666.48463533999927</v>
      </c>
      <c r="M108">
        <v>337.23099999999999</v>
      </c>
      <c r="N108">
        <v>169.9507355599998</v>
      </c>
      <c r="O108">
        <v>134.70194144999996</v>
      </c>
    </row>
    <row r="109" spans="1:21" ht="13.5" thickBot="1" x14ac:dyDescent="0.25">
      <c r="A109" t="s">
        <v>367</v>
      </c>
      <c r="B109">
        <f>(B99-B98)/B98</f>
        <v>-6.6720186521002492E-2</v>
      </c>
      <c r="C109">
        <f t="shared" ref="C109:M109" si="3">(C99-B99)/B99</f>
        <v>-0.13577153950260198</v>
      </c>
      <c r="D109">
        <f t="shared" si="3"/>
        <v>0.16075200215891619</v>
      </c>
      <c r="E109">
        <f t="shared" si="3"/>
        <v>-2.0274607283332288E-4</v>
      </c>
      <c r="F109">
        <f t="shared" si="3"/>
        <v>-7.2589293065032839E-2</v>
      </c>
      <c r="G109">
        <f t="shared" si="3"/>
        <v>-9.2370754628270976E-2</v>
      </c>
      <c r="H109">
        <f t="shared" si="3"/>
        <v>8.0429427813614549E-2</v>
      </c>
      <c r="I109">
        <f t="shared" si="3"/>
        <v>-7.9572600376377797E-2</v>
      </c>
      <c r="J109">
        <f t="shared" si="3"/>
        <v>0.16989235821986276</v>
      </c>
      <c r="K109">
        <f t="shared" si="3"/>
        <v>9.0809863362944804E-2</v>
      </c>
      <c r="L109">
        <f t="shared" si="3"/>
        <v>4.382344992790593E-5</v>
      </c>
      <c r="M109">
        <f t="shared" si="3"/>
        <v>2.7845660573039686E-2</v>
      </c>
      <c r="N109">
        <f>(N99-M99)/M99</f>
        <v>-0.12056472509846176</v>
      </c>
      <c r="O109">
        <f>(O99-N99)/N99</f>
        <v>-6.5702270438696017E-2</v>
      </c>
    </row>
    <row r="110" spans="1:21" ht="13.5" customHeight="1" thickBot="1" x14ac:dyDescent="0.25">
      <c r="B110">
        <v>-6.6720186521002534</v>
      </c>
      <c r="C110">
        <f t="shared" ref="C110:O110" si="4">((C100/B100)-1)*100</f>
        <v>-13.5771539502602</v>
      </c>
      <c r="D110">
        <f t="shared" si="4"/>
        <v>16.075200215891616</v>
      </c>
      <c r="E110">
        <f t="shared" si="4"/>
        <v>-2.0274607283332635E-2</v>
      </c>
      <c r="F110">
        <f t="shared" si="4"/>
        <v>-7.2589293065032816</v>
      </c>
      <c r="G110">
        <f t="shared" si="4"/>
        <v>-9.237075462827093</v>
      </c>
      <c r="H110">
        <f t="shared" si="4"/>
        <v>8.0429427813614609</v>
      </c>
      <c r="I110">
        <f t="shared" si="4"/>
        <v>-7.9572600376377807</v>
      </c>
      <c r="J110">
        <f t="shared" si="4"/>
        <v>16.989235821986281</v>
      </c>
      <c r="K110">
        <f t="shared" si="4"/>
        <v>9.0809863362944832</v>
      </c>
      <c r="L110">
        <f t="shared" si="4"/>
        <v>4.3823449927815616E-3</v>
      </c>
      <c r="M110">
        <f t="shared" si="4"/>
        <v>2.7845660573039721</v>
      </c>
      <c r="N110">
        <f t="shared" si="4"/>
        <v>-12.056472509846172</v>
      </c>
      <c r="O110">
        <f t="shared" si="4"/>
        <v>-6.5702270438696031</v>
      </c>
    </row>
    <row r="111" spans="1:21" ht="13.5" customHeight="1" thickBot="1" x14ac:dyDescent="0.25">
      <c r="A111" t="s">
        <v>368</v>
      </c>
      <c r="B111">
        <f t="shared" ref="B111:M111" si="5">B101/B99</f>
        <v>0.18312869900551687</v>
      </c>
      <c r="C111">
        <f t="shared" si="5"/>
        <v>0.18668277833513461</v>
      </c>
      <c r="D111">
        <f t="shared" si="5"/>
        <v>0.17424152211171329</v>
      </c>
      <c r="E111">
        <f t="shared" si="5"/>
        <v>0.20015509106997542</v>
      </c>
      <c r="F111">
        <f t="shared" si="5"/>
        <v>0.18608753882534329</v>
      </c>
      <c r="G111">
        <f t="shared" si="5"/>
        <v>0.18449334139630869</v>
      </c>
      <c r="H111">
        <f t="shared" si="5"/>
        <v>0.18283142275813577</v>
      </c>
      <c r="I111">
        <f t="shared" si="5"/>
        <v>0.18635817727362172</v>
      </c>
      <c r="J111">
        <f t="shared" si="5"/>
        <v>0.1653427877146158</v>
      </c>
      <c r="K111">
        <f t="shared" si="5"/>
        <v>0.15606017446602341</v>
      </c>
      <c r="L111">
        <f t="shared" si="5"/>
        <v>0.13973225045464838</v>
      </c>
      <c r="M111">
        <f t="shared" si="5"/>
        <v>0.18950351828113465</v>
      </c>
      <c r="N111">
        <f>N101/N99</f>
        <v>0.21162161438809238</v>
      </c>
      <c r="O111">
        <f>O101/O99</f>
        <v>0.19464918524088909</v>
      </c>
    </row>
    <row r="112" spans="1:21" ht="13.5" thickBot="1" x14ac:dyDescent="0.25">
      <c r="B112">
        <f t="shared" ref="B112:M112" si="6">(B102/B100)*100</f>
        <v>18.312869900551686</v>
      </c>
      <c r="C112">
        <f t="shared" si="6"/>
        <v>18.668277833513461</v>
      </c>
      <c r="D112">
        <f t="shared" si="6"/>
        <v>17.424152211171329</v>
      </c>
      <c r="E112">
        <f t="shared" si="6"/>
        <v>20.015509106997541</v>
      </c>
      <c r="F112">
        <f t="shared" si="6"/>
        <v>18.60875388253433</v>
      </c>
      <c r="G112">
        <f t="shared" si="6"/>
        <v>18.449334139630867</v>
      </c>
      <c r="H112">
        <f t="shared" si="6"/>
        <v>18.283142275813578</v>
      </c>
      <c r="I112">
        <f t="shared" si="6"/>
        <v>18.635817727362173</v>
      </c>
      <c r="J112">
        <f t="shared" si="6"/>
        <v>16.53427877146158</v>
      </c>
      <c r="K112">
        <f t="shared" si="6"/>
        <v>15.60601744660234</v>
      </c>
      <c r="L112">
        <f t="shared" si="6"/>
        <v>13.973225045464838</v>
      </c>
      <c r="M112">
        <f t="shared" si="6"/>
        <v>18.950351828113465</v>
      </c>
      <c r="N112">
        <v>21.162161438809239</v>
      </c>
      <c r="O112">
        <v>19.464918524088908</v>
      </c>
    </row>
    <row r="113" spans="1:16" ht="13.5" thickBot="1" x14ac:dyDescent="0.25">
      <c r="A113" t="s">
        <v>369</v>
      </c>
      <c r="B113">
        <f t="shared" ref="B113:I113" si="7">B103/B99</f>
        <v>0.18353780015207116</v>
      </c>
      <c r="C113">
        <f t="shared" si="7"/>
        <v>0.13785065273091993</v>
      </c>
      <c r="D113">
        <f t="shared" si="7"/>
        <v>0.16323358105593572</v>
      </c>
      <c r="E113">
        <f t="shared" si="7"/>
        <v>0.17756730810719468</v>
      </c>
      <c r="F113">
        <f t="shared" si="7"/>
        <v>0.21402205721204406</v>
      </c>
      <c r="G113">
        <f t="shared" si="7"/>
        <v>0.14525287710120824</v>
      </c>
      <c r="H113">
        <f>H103/H99</f>
        <v>0.21913161287085281</v>
      </c>
      <c r="I113">
        <f t="shared" si="7"/>
        <v>0.12842536172816241</v>
      </c>
      <c r="J113">
        <f t="shared" ref="J113:O113" si="8">J103/J99</f>
        <v>0.1405117582227888</v>
      </c>
      <c r="K113">
        <f t="shared" si="8"/>
        <v>0.17687631318185026</v>
      </c>
      <c r="L113">
        <f t="shared" si="8"/>
        <v>0.13734395210550282</v>
      </c>
      <c r="M113">
        <f t="shared" si="8"/>
        <v>0.13040094288229034</v>
      </c>
      <c r="N113">
        <f t="shared" si="8"/>
        <v>0.16971569413105012</v>
      </c>
      <c r="O113">
        <f t="shared" si="8"/>
        <v>0.19681327483277156</v>
      </c>
    </row>
    <row r="114" spans="1:16" ht="13.5" thickBot="1" x14ac:dyDescent="0.25">
      <c r="B114">
        <f t="shared" ref="B114:M114" si="9">(B104/B100)*100</f>
        <v>18.353780015207118</v>
      </c>
      <c r="C114">
        <f t="shared" si="9"/>
        <v>13.785065273091993</v>
      </c>
      <c r="D114">
        <f t="shared" si="9"/>
        <v>16.32335810559357</v>
      </c>
      <c r="E114">
        <f t="shared" si="9"/>
        <v>17.756730810719468</v>
      </c>
      <c r="F114">
        <f t="shared" si="9"/>
        <v>21.402205721204407</v>
      </c>
      <c r="G114">
        <f t="shared" si="9"/>
        <v>14.525287710120823</v>
      </c>
      <c r="H114">
        <f t="shared" si="9"/>
        <v>21.913161287085281</v>
      </c>
      <c r="I114">
        <f t="shared" si="9"/>
        <v>12.84253617281624</v>
      </c>
      <c r="J114">
        <f t="shared" si="9"/>
        <v>14.05117582227888</v>
      </c>
      <c r="K114">
        <f t="shared" si="9"/>
        <v>17.687631318185026</v>
      </c>
      <c r="L114">
        <f t="shared" si="9"/>
        <v>13.734395210550282</v>
      </c>
      <c r="M114">
        <f t="shared" si="9"/>
        <v>13.040094288229035</v>
      </c>
      <c r="N114">
        <v>16.971569413105012</v>
      </c>
      <c r="O114">
        <v>19.681327483277155</v>
      </c>
    </row>
    <row r="115" spans="1:16" ht="13.5" thickBot="1" x14ac:dyDescent="0.25">
      <c r="A115" t="s">
        <v>211</v>
      </c>
      <c r="B115">
        <f t="shared" ref="B115:I115" si="10">B105/B99</f>
        <v>0.16774474106154336</v>
      </c>
      <c r="C115">
        <f t="shared" si="10"/>
        <v>0.17177556172681335</v>
      </c>
      <c r="D115">
        <f t="shared" si="10"/>
        <v>0.17658637753608489</v>
      </c>
      <c r="E115">
        <f t="shared" si="10"/>
        <v>0.15539106696778043</v>
      </c>
      <c r="F115">
        <f t="shared" si="10"/>
        <v>0.15219240053526165</v>
      </c>
      <c r="G115">
        <f t="shared" si="10"/>
        <v>0.15367028612063491</v>
      </c>
      <c r="H115">
        <f t="shared" si="10"/>
        <v>0.17420511019940876</v>
      </c>
      <c r="I115">
        <f t="shared" si="10"/>
        <v>0.18377531264020422</v>
      </c>
      <c r="J115">
        <f t="shared" ref="J115:O115" si="11">J105/J99</f>
        <v>0.18990824469850884</v>
      </c>
      <c r="K115">
        <f t="shared" si="11"/>
        <v>0.18313089334102678</v>
      </c>
      <c r="L115">
        <f t="shared" si="11"/>
        <v>0.17282204533093817</v>
      </c>
      <c r="M115">
        <f t="shared" si="11"/>
        <v>0.16889549563376904</v>
      </c>
      <c r="N115">
        <f t="shared" si="11"/>
        <v>0.18120459263977537</v>
      </c>
      <c r="O115">
        <f t="shared" si="11"/>
        <v>0.19052252965571073</v>
      </c>
    </row>
    <row r="116" spans="1:16" x14ac:dyDescent="0.2">
      <c r="B116">
        <f t="shared" ref="B116:M116" si="12">(B106/B100)*100</f>
        <v>16.774474106154337</v>
      </c>
      <c r="C116">
        <f t="shared" si="12"/>
        <v>17.177556172681335</v>
      </c>
      <c r="D116">
        <f t="shared" si="12"/>
        <v>17.658637753608488</v>
      </c>
      <c r="E116">
        <f t="shared" si="12"/>
        <v>15.539106696778044</v>
      </c>
      <c r="F116">
        <f t="shared" si="12"/>
        <v>15.219240053526164</v>
      </c>
      <c r="G116">
        <f t="shared" si="12"/>
        <v>15.367028612063491</v>
      </c>
      <c r="H116">
        <f t="shared" si="12"/>
        <v>17.420511019940875</v>
      </c>
      <c r="I116">
        <f t="shared" si="12"/>
        <v>18.377531264020423</v>
      </c>
      <c r="J116">
        <f t="shared" si="12"/>
        <v>18.990824469850885</v>
      </c>
      <c r="K116">
        <f t="shared" si="12"/>
        <v>18.313089334102678</v>
      </c>
      <c r="L116">
        <f t="shared" si="12"/>
        <v>17.282204533093818</v>
      </c>
      <c r="M116">
        <f t="shared" si="12"/>
        <v>16.889549563376903</v>
      </c>
      <c r="N116">
        <v>18.120459263977537</v>
      </c>
      <c r="O116">
        <v>19.052252965571075</v>
      </c>
    </row>
    <row r="119" spans="1:16" x14ac:dyDescent="0.2">
      <c r="A119" t="s">
        <v>371</v>
      </c>
      <c r="B119">
        <v>99.024145997101201</v>
      </c>
      <c r="C119">
        <v>99.344804114687122</v>
      </c>
      <c r="D119">
        <v>99.132707625477963</v>
      </c>
      <c r="E119">
        <v>99.533742480414617</v>
      </c>
      <c r="F119">
        <v>99.847391328514448</v>
      </c>
      <c r="G119">
        <v>100.09029082934444</v>
      </c>
      <c r="H119">
        <v>99.363852263327374</v>
      </c>
      <c r="I119">
        <v>100</v>
      </c>
      <c r="J119">
        <v>99.76655720061612</v>
      </c>
      <c r="K119">
        <v>100.04280196173474</v>
      </c>
      <c r="L119">
        <v>99.911763852084249</v>
      </c>
      <c r="M119">
        <v>100.39026462014091</v>
      </c>
      <c r="N119">
        <v>100.25198249012915</v>
      </c>
      <c r="O119">
        <v>100.25305581995573</v>
      </c>
    </row>
    <row r="120" spans="1:16" x14ac:dyDescent="0.2">
      <c r="A120" t="s">
        <v>131</v>
      </c>
      <c r="B120">
        <v>99.024145997101201</v>
      </c>
      <c r="C120">
        <v>99.344804114687122</v>
      </c>
      <c r="D120">
        <v>99.132707625477963</v>
      </c>
      <c r="E120">
        <v>99.533742480414617</v>
      </c>
      <c r="F120">
        <v>99.847391328514448</v>
      </c>
      <c r="G120">
        <v>100.09029082934444</v>
      </c>
      <c r="H120">
        <v>99.363852263327374</v>
      </c>
      <c r="I120">
        <v>100</v>
      </c>
      <c r="J120">
        <v>99.76655720061612</v>
      </c>
      <c r="K120">
        <v>100.04280196173474</v>
      </c>
      <c r="L120">
        <v>99.91</v>
      </c>
      <c r="M120">
        <v>100.39026462014091</v>
      </c>
      <c r="N120">
        <v>100.25</v>
      </c>
      <c r="O120">
        <v>100.25305581995573</v>
      </c>
    </row>
    <row r="121" spans="1:16" x14ac:dyDescent="0.2">
      <c r="A121" t="s">
        <v>373</v>
      </c>
      <c r="B121">
        <v>98.488306201208104</v>
      </c>
      <c r="C121">
        <v>98.64755952751733</v>
      </c>
      <c r="D121">
        <v>98.693792714503061</v>
      </c>
      <c r="E121">
        <v>99.237648532476655</v>
      </c>
      <c r="F121">
        <v>99.457616443260548</v>
      </c>
      <c r="G121">
        <v>99.986352642294818</v>
      </c>
      <c r="H121">
        <v>99.199853312068853</v>
      </c>
      <c r="I121">
        <v>100</v>
      </c>
      <c r="J121">
        <v>99.829303031116524</v>
      </c>
      <c r="K121">
        <v>100.27272349239199</v>
      </c>
      <c r="L121">
        <v>99.972932972537805</v>
      </c>
      <c r="M121">
        <v>100.30183987752945</v>
      </c>
      <c r="O121">
        <v>100.19648536912554</v>
      </c>
      <c r="P121">
        <v>100.26016493377236</v>
      </c>
    </row>
    <row r="122" spans="1:16" x14ac:dyDescent="0.2">
      <c r="A122" t="s">
        <v>132</v>
      </c>
      <c r="B122">
        <v>98.488306201208104</v>
      </c>
      <c r="C122">
        <v>98.64755952751733</v>
      </c>
      <c r="D122">
        <v>98.693792714503061</v>
      </c>
      <c r="E122">
        <v>99.237648532476655</v>
      </c>
      <c r="F122">
        <v>99.457616443260548</v>
      </c>
      <c r="G122">
        <v>99.986352642294818</v>
      </c>
      <c r="H122">
        <v>99.199853312068853</v>
      </c>
      <c r="I122">
        <v>100</v>
      </c>
      <c r="J122">
        <v>99.829303031116524</v>
      </c>
      <c r="K122">
        <v>100.27272349239199</v>
      </c>
      <c r="L122">
        <v>99.972932972537805</v>
      </c>
      <c r="M122">
        <v>100.3</v>
      </c>
      <c r="N122">
        <v>100.2</v>
      </c>
      <c r="O122">
        <v>100.26016493377236</v>
      </c>
    </row>
    <row r="123" spans="1:16" x14ac:dyDescent="0.2">
      <c r="A123" t="s">
        <v>374</v>
      </c>
      <c r="B123">
        <v>99.513473127405589</v>
      </c>
      <c r="C123">
        <v>99.9815255668357</v>
      </c>
      <c r="D123">
        <v>99.533523271275982</v>
      </c>
      <c r="E123">
        <v>99.804134494885147</v>
      </c>
      <c r="F123">
        <v>100.20333246526434</v>
      </c>
      <c r="G123">
        <v>100.18520683817378</v>
      </c>
      <c r="H123">
        <v>99.513615563491697</v>
      </c>
      <c r="I123">
        <v>100</v>
      </c>
      <c r="J123">
        <v>99.683010127436077</v>
      </c>
      <c r="K123">
        <v>99.736657779813982</v>
      </c>
      <c r="L123">
        <v>99.830316193456795</v>
      </c>
      <c r="M123">
        <v>100.50800357399591</v>
      </c>
      <c r="O123">
        <v>100.32587779110438</v>
      </c>
      <c r="P123">
        <v>100.24358992162354</v>
      </c>
    </row>
    <row r="124" spans="1:16" x14ac:dyDescent="0.2">
      <c r="A124" t="s">
        <v>133</v>
      </c>
      <c r="B124">
        <v>99.513473127405589</v>
      </c>
      <c r="C124">
        <v>99.9815255668357</v>
      </c>
      <c r="D124">
        <v>99.533523271275982</v>
      </c>
      <c r="E124">
        <v>99.804134494885147</v>
      </c>
      <c r="F124">
        <v>100.20333246526434</v>
      </c>
      <c r="G124">
        <v>100.18520683817378</v>
      </c>
      <c r="H124">
        <v>99.513615563491697</v>
      </c>
      <c r="I124">
        <v>100</v>
      </c>
      <c r="J124">
        <v>99.683010127436077</v>
      </c>
      <c r="K124">
        <v>99.736657779813982</v>
      </c>
      <c r="L124">
        <v>99.830316193456795</v>
      </c>
      <c r="M124">
        <v>100.50800357399591</v>
      </c>
      <c r="N124">
        <v>100.33</v>
      </c>
      <c r="O124">
        <v>100.24358992162354</v>
      </c>
    </row>
    <row r="126" spans="1:16" x14ac:dyDescent="0.2">
      <c r="A126" t="s">
        <v>372</v>
      </c>
      <c r="B126">
        <v>-8.892197521852277E-2</v>
      </c>
      <c r="C126">
        <v>0.32381810957027407</v>
      </c>
      <c r="D126">
        <v>-0.21349530164084637</v>
      </c>
      <c r="E126">
        <v>0.40454342925017073</v>
      </c>
      <c r="F126">
        <v>0.31511810998320294</v>
      </c>
      <c r="G126">
        <v>0.24327075309440235</v>
      </c>
      <c r="H126">
        <v>-0.72578325030112611</v>
      </c>
      <c r="I126">
        <v>0.64022048479637284</v>
      </c>
      <c r="J126">
        <v>-0.23344279938388013</v>
      </c>
      <c r="K126">
        <v>0.27689114355538069</v>
      </c>
      <c r="L126">
        <v>-0.13098204676495409</v>
      </c>
      <c r="M126">
        <v>0.4789233515735597</v>
      </c>
      <c r="N126">
        <v>-0.13774456172119384</v>
      </c>
      <c r="O126">
        <v>1.0706320213543969E-3</v>
      </c>
    </row>
    <row r="127" spans="1:16" x14ac:dyDescent="0.2">
      <c r="A127" t="s">
        <v>373</v>
      </c>
      <c r="B127">
        <v>-0.12358636997398503</v>
      </c>
      <c r="C127">
        <v>0.16169770041925333</v>
      </c>
      <c r="D127">
        <v>4.6867035745404642E-2</v>
      </c>
      <c r="E127">
        <v>0.55105372183520707</v>
      </c>
      <c r="F127">
        <v>0.22165772167798414</v>
      </c>
      <c r="G127">
        <v>0.5316196164181235</v>
      </c>
      <c r="H127">
        <v>-0.78660668125348843</v>
      </c>
      <c r="I127">
        <v>0.8066006765292254</v>
      </c>
      <c r="J127">
        <v>-0.17069696888347607</v>
      </c>
      <c r="K127">
        <v>0.44417866078585416</v>
      </c>
      <c r="L127">
        <v>-0.29897514439899542</v>
      </c>
      <c r="M127">
        <v>0.32899595441697221</v>
      </c>
      <c r="N127">
        <v>-0.10503746345285968</v>
      </c>
      <c r="O127">
        <v>6.3554688981576637E-2</v>
      </c>
    </row>
    <row r="128" spans="1:16" x14ac:dyDescent="0.2">
      <c r="A128" t="s">
        <v>374</v>
      </c>
      <c r="B128">
        <v>-5.7571964472726521E-2</v>
      </c>
      <c r="C128">
        <v>0.47034077368686528</v>
      </c>
      <c r="D128">
        <v>-0.44808507673773895</v>
      </c>
      <c r="E128">
        <v>0.27187947810470031</v>
      </c>
      <c r="F128">
        <v>0.39998139596075521</v>
      </c>
      <c r="G128">
        <v>-1.808884659283988E-2</v>
      </c>
      <c r="H128">
        <v>-0.67034974112184831</v>
      </c>
      <c r="I128">
        <v>0.48876169733575753</v>
      </c>
      <c r="J128">
        <v>-0.31698987256392286</v>
      </c>
      <c r="K128">
        <v>5.3818250782475874E-2</v>
      </c>
      <c r="L128">
        <v>9.3905707016552556E-2</v>
      </c>
      <c r="M128">
        <v>0.67883926083721025</v>
      </c>
      <c r="N128">
        <v>-0.181205253726334</v>
      </c>
      <c r="O128">
        <v>-8.2020582617950352E-2</v>
      </c>
    </row>
    <row r="129" spans="1:22" x14ac:dyDescent="0.2">
      <c r="A129" t="s">
        <v>134</v>
      </c>
      <c r="B129">
        <v>-0.09</v>
      </c>
      <c r="C129">
        <v>0.32</v>
      </c>
      <c r="D129">
        <v>-0.21</v>
      </c>
      <c r="E129">
        <v>0.4045434292501815</v>
      </c>
      <c r="F129">
        <v>0.31511810998319234</v>
      </c>
      <c r="G129">
        <v>0.24327075309440449</v>
      </c>
      <c r="H129">
        <v>-0.72578325030111523</v>
      </c>
      <c r="I129">
        <v>0.64022048479637217</v>
      </c>
      <c r="J129">
        <v>-0.23344279938388013</v>
      </c>
      <c r="K129">
        <v>0.27689114355538069</v>
      </c>
      <c r="L129">
        <v>-0.13098204676495409</v>
      </c>
      <c r="M129">
        <v>0.4789233515735597</v>
      </c>
      <c r="N129">
        <v>-0.14000000000000001</v>
      </c>
      <c r="O129">
        <v>1.0706320213543969E-3</v>
      </c>
    </row>
    <row r="130" spans="1:22" x14ac:dyDescent="0.2">
      <c r="A130" t="s">
        <v>135</v>
      </c>
      <c r="B130">
        <v>-0.12</v>
      </c>
      <c r="C130">
        <v>0.16</v>
      </c>
      <c r="D130">
        <v>0.05</v>
      </c>
      <c r="E130">
        <v>0.55105372183521517</v>
      </c>
      <c r="F130">
        <v>0.22165772167799247</v>
      </c>
      <c r="G130">
        <v>0.53161961641812194</v>
      </c>
      <c r="H130">
        <v>-0.78660668125348776</v>
      </c>
      <c r="I130">
        <v>0.80660067652922296</v>
      </c>
      <c r="J130">
        <v>-0.17069696888347607</v>
      </c>
      <c r="K130">
        <v>0.44417866078585416</v>
      </c>
      <c r="L130">
        <v>-0.29897514439899542</v>
      </c>
      <c r="M130">
        <v>0.32899595441697221</v>
      </c>
      <c r="N130">
        <v>-0.11</v>
      </c>
      <c r="O130">
        <v>6.3554688981576637E-2</v>
      </c>
    </row>
    <row r="131" spans="1:22" x14ac:dyDescent="0.2">
      <c r="A131" t="s">
        <v>136</v>
      </c>
      <c r="B131">
        <v>-0.06</v>
      </c>
      <c r="C131">
        <v>0.47</v>
      </c>
      <c r="D131">
        <v>-0.45</v>
      </c>
      <c r="E131">
        <v>0.27187947810469737</v>
      </c>
      <c r="F131">
        <v>0.39998139596075788</v>
      </c>
      <c r="G131">
        <v>-1.8088846592856402E-2</v>
      </c>
      <c r="H131">
        <v>-0.67034974112183399</v>
      </c>
      <c r="I131">
        <v>0.48876169733591546</v>
      </c>
      <c r="J131">
        <v>-0.31698987256392286</v>
      </c>
      <c r="K131">
        <v>5.3818250782475874E-2</v>
      </c>
      <c r="L131">
        <v>0.09</v>
      </c>
      <c r="M131">
        <v>0.68</v>
      </c>
      <c r="N131">
        <v>-0.18</v>
      </c>
      <c r="O131">
        <v>-8.2020582617950352E-2</v>
      </c>
    </row>
    <row r="132" spans="1:22" x14ac:dyDescent="0.2">
      <c r="U132" t="s">
        <v>759</v>
      </c>
    </row>
    <row r="133" spans="1:22" x14ac:dyDescent="0.2">
      <c r="A133" t="s">
        <v>235</v>
      </c>
      <c r="B133">
        <v>-1.28</v>
      </c>
      <c r="C133">
        <v>-1.24</v>
      </c>
      <c r="D133">
        <v>-1.23</v>
      </c>
      <c r="E133">
        <v>0.87</v>
      </c>
      <c r="F133">
        <v>1.5394545671898241</v>
      </c>
      <c r="G133">
        <v>1.5866586735639343</v>
      </c>
      <c r="H133">
        <v>0.30300806936349733</v>
      </c>
      <c r="I133">
        <v>-0.42472819971259845</v>
      </c>
      <c r="J133">
        <v>1.9802765665051646E-2</v>
      </c>
      <c r="K133">
        <v>0.75110250009255519</v>
      </c>
      <c r="L133">
        <v>0.54256430059613603</v>
      </c>
      <c r="M133">
        <v>1.2894325964192184</v>
      </c>
      <c r="N133">
        <v>1.24</v>
      </c>
      <c r="O133">
        <v>0.91424177979161736</v>
      </c>
      <c r="T133" t="s">
        <v>9</v>
      </c>
      <c r="U133">
        <v>7537.3258400000004</v>
      </c>
      <c r="V133">
        <f>U133/1000</f>
        <v>7.5373258400000003</v>
      </c>
    </row>
    <row r="134" spans="1:22" x14ac:dyDescent="0.2">
      <c r="A134" t="s">
        <v>137</v>
      </c>
      <c r="B134">
        <v>0.19</v>
      </c>
      <c r="C134">
        <v>-0.12</v>
      </c>
      <c r="D134">
        <v>0.26</v>
      </c>
      <c r="E134">
        <v>2.12</v>
      </c>
      <c r="F134">
        <v>2.2423115716965425</v>
      </c>
      <c r="G134">
        <v>2.5447999085433493</v>
      </c>
      <c r="H134">
        <v>1.6370125869849872</v>
      </c>
      <c r="I134">
        <v>0.92007440191772538</v>
      </c>
      <c r="J134">
        <v>1.2531877449339273</v>
      </c>
      <c r="K134">
        <v>1.7159121963851085</v>
      </c>
      <c r="L134">
        <v>1.4759921294787004</v>
      </c>
      <c r="M134">
        <v>1.7155074938011869</v>
      </c>
      <c r="N134">
        <v>1.73</v>
      </c>
      <c r="O134">
        <v>1.6347139391777843</v>
      </c>
      <c r="T134" t="s">
        <v>10</v>
      </c>
      <c r="U134">
        <v>7921.7733399999997</v>
      </c>
      <c r="V134">
        <f>U134/1000</f>
        <v>7.9217733399999997</v>
      </c>
    </row>
    <row r="135" spans="1:22" x14ac:dyDescent="0.2">
      <c r="A135" t="s">
        <v>138</v>
      </c>
      <c r="B135">
        <v>-2.57</v>
      </c>
      <c r="C135">
        <v>-2.2200000000000002</v>
      </c>
      <c r="D135">
        <v>2.5499999999999998</v>
      </c>
      <c r="E135">
        <v>-0.24</v>
      </c>
      <c r="F135">
        <v>0.91068187654503863</v>
      </c>
      <c r="G135">
        <v>0.72888762314342603</v>
      </c>
      <c r="H135">
        <v>-0.88127082453447469</v>
      </c>
      <c r="I135">
        <v>-1.6344910011700464</v>
      </c>
      <c r="J135">
        <v>-1.1079098302972072</v>
      </c>
      <c r="K135">
        <v>-0.21411443065950886</v>
      </c>
      <c r="L135">
        <v>-0.32148548564401369</v>
      </c>
      <c r="M135">
        <v>0.94124542641703479</v>
      </c>
      <c r="N135">
        <v>0.82</v>
      </c>
      <c r="O135">
        <v>0.2621127786379433</v>
      </c>
      <c r="T135" t="s">
        <v>11</v>
      </c>
      <c r="U135">
        <v>8348.174350000003</v>
      </c>
      <c r="V135">
        <f>U135/1000</f>
        <v>8.3481743500000025</v>
      </c>
    </row>
    <row r="136" spans="1:22" x14ac:dyDescent="0.2">
      <c r="A136" t="s">
        <v>372</v>
      </c>
      <c r="B136">
        <v>-1.279946718830391</v>
      </c>
      <c r="C136">
        <v>-1.2368495928283916</v>
      </c>
      <c r="D136">
        <v>-1.2318876095762517</v>
      </c>
      <c r="E136">
        <v>0.86929007451293006</v>
      </c>
      <c r="F136">
        <v>1.5394545671898265</v>
      </c>
      <c r="G136">
        <v>1.586658673563937</v>
      </c>
      <c r="H136">
        <v>0.30300806936348501</v>
      </c>
      <c r="I136">
        <v>-0.42472819971259707</v>
      </c>
      <c r="J136">
        <v>1.9802765665051646E-2</v>
      </c>
      <c r="K136">
        <v>0.75110250009255519</v>
      </c>
      <c r="L136">
        <v>0.54256430059613603</v>
      </c>
      <c r="M136">
        <v>1.2894325964192184</v>
      </c>
      <c r="N136">
        <v>1.2399364626319465</v>
      </c>
      <c r="O136">
        <v>0.91424177979161736</v>
      </c>
    </row>
    <row r="137" spans="1:22" x14ac:dyDescent="0.2">
      <c r="A137" t="s">
        <v>373</v>
      </c>
      <c r="B137">
        <v>0.18581405561570452</v>
      </c>
      <c r="C137">
        <v>-0.11837261856388341</v>
      </c>
      <c r="D137">
        <v>0.2614487957438722</v>
      </c>
      <c r="E137">
        <v>2.1178297419249623</v>
      </c>
      <c r="F137">
        <v>2.242311571696523</v>
      </c>
      <c r="G137">
        <v>2.5447999085433404</v>
      </c>
      <c r="H137">
        <v>1.6370125869849852</v>
      </c>
      <c r="I137">
        <v>0.92007440191772627</v>
      </c>
      <c r="J137">
        <v>1.2531877449339273</v>
      </c>
      <c r="K137">
        <v>1.7159121963851085</v>
      </c>
      <c r="L137">
        <v>1.4759921294787004</v>
      </c>
      <c r="M137">
        <v>1.7155074938011869</v>
      </c>
      <c r="N137">
        <v>1.7343979542380255</v>
      </c>
      <c r="O137">
        <v>1.6347139391777843</v>
      </c>
    </row>
    <row r="138" spans="1:22" x14ac:dyDescent="0.2">
      <c r="A138" t="s">
        <v>374</v>
      </c>
      <c r="B138">
        <v>-2.5682686482408488</v>
      </c>
      <c r="C138">
        <v>-2.2233730278947115</v>
      </c>
      <c r="D138">
        <v>-2.5462258142582868</v>
      </c>
      <c r="E138">
        <v>-0.23824404978161329</v>
      </c>
      <c r="F138">
        <v>0.91068187654504451</v>
      </c>
      <c r="G138">
        <v>0.72888762314342803</v>
      </c>
      <c r="H138">
        <v>-0.88127082453447769</v>
      </c>
      <c r="I138">
        <v>-1.6218653081865857</v>
      </c>
      <c r="J138">
        <v>-1.1079098302972072</v>
      </c>
      <c r="K138">
        <v>-0.21411443065950886</v>
      </c>
      <c r="L138">
        <v>-0.32148548564401369</v>
      </c>
      <c r="M138">
        <v>0.94124542641703479</v>
      </c>
      <c r="N138">
        <v>0.81637655502052098</v>
      </c>
      <c r="O138">
        <v>0.2621127786379433</v>
      </c>
    </row>
    <row r="149" spans="1:48" x14ac:dyDescent="0.2">
      <c r="B149">
        <v>43466</v>
      </c>
      <c r="C149" t="s">
        <v>1</v>
      </c>
      <c r="D149" t="s">
        <v>2</v>
      </c>
      <c r="E149" t="s">
        <v>3</v>
      </c>
      <c r="F149" t="s">
        <v>4</v>
      </c>
      <c r="G149" t="s">
        <v>38</v>
      </c>
      <c r="H149" t="s">
        <v>50</v>
      </c>
      <c r="I149">
        <v>43678</v>
      </c>
      <c r="J149" t="s">
        <v>8</v>
      </c>
      <c r="K149" t="s">
        <v>9</v>
      </c>
      <c r="L149" t="s">
        <v>10</v>
      </c>
      <c r="M149" t="s">
        <v>11</v>
      </c>
      <c r="N149">
        <v>43831</v>
      </c>
      <c r="O149" t="s">
        <v>1</v>
      </c>
      <c r="P149">
        <v>43891</v>
      </c>
      <c r="Q149" t="s">
        <v>3</v>
      </c>
      <c r="R149" t="s">
        <v>4</v>
      </c>
      <c r="S149" t="s">
        <v>38</v>
      </c>
      <c r="T149" t="s">
        <v>50</v>
      </c>
      <c r="U149" t="s">
        <v>7</v>
      </c>
      <c r="V149" t="s">
        <v>272</v>
      </c>
      <c r="W149" t="s">
        <v>9</v>
      </c>
      <c r="X149" t="s">
        <v>10</v>
      </c>
      <c r="Y149" t="s">
        <v>11</v>
      </c>
      <c r="Z149">
        <v>44197</v>
      </c>
      <c r="AA149" t="s">
        <v>1</v>
      </c>
      <c r="AB149" t="s">
        <v>2</v>
      </c>
      <c r="AC149" t="s">
        <v>3</v>
      </c>
      <c r="AD149" t="s">
        <v>4</v>
      </c>
      <c r="AE149" t="s">
        <v>38</v>
      </c>
      <c r="AF149" t="s">
        <v>50</v>
      </c>
      <c r="AG149" t="s">
        <v>780</v>
      </c>
      <c r="AH149" t="s">
        <v>8</v>
      </c>
      <c r="AI149" t="s">
        <v>9</v>
      </c>
      <c r="AJ149" s="4">
        <v>44501</v>
      </c>
      <c r="AK149" t="s">
        <v>11</v>
      </c>
      <c r="AL149" s="3">
        <v>44562</v>
      </c>
      <c r="AM149" t="s">
        <v>1</v>
      </c>
      <c r="AN149" t="s">
        <v>2</v>
      </c>
      <c r="AO149" t="s">
        <v>3</v>
      </c>
      <c r="AP149" t="s">
        <v>4</v>
      </c>
      <c r="AQ149" t="s">
        <v>5</v>
      </c>
      <c r="AR149" t="s">
        <v>6</v>
      </c>
      <c r="AS149" t="s">
        <v>7</v>
      </c>
      <c r="AT149" t="s">
        <v>8</v>
      </c>
      <c r="AU149" t="s">
        <v>9</v>
      </c>
      <c r="AV149" t="s">
        <v>10</v>
      </c>
    </row>
    <row r="150" spans="1:48" x14ac:dyDescent="0.2">
      <c r="A150" t="s">
        <v>30</v>
      </c>
      <c r="B150">
        <v>702.07080892000386</v>
      </c>
      <c r="C150">
        <v>618.52509688000521</v>
      </c>
      <c r="D150">
        <v>670.10702057999822</v>
      </c>
      <c r="E150">
        <v>769.61069164999492</v>
      </c>
      <c r="F150">
        <v>663.58085666999148</v>
      </c>
      <c r="G150">
        <v>597.1256602100018</v>
      </c>
      <c r="H150">
        <v>639.34059579998768</v>
      </c>
      <c r="I150">
        <v>599.81791802001089</v>
      </c>
      <c r="J150">
        <v>622.59</v>
      </c>
      <c r="K150">
        <v>641</v>
      </c>
      <c r="L150">
        <v>573.96</v>
      </c>
      <c r="M150">
        <v>800.07399999999996</v>
      </c>
      <c r="N150">
        <v>785.727993189995</v>
      </c>
      <c r="O150">
        <v>675.24116840000204</v>
      </c>
      <c r="P150">
        <v>679.89820290000102</v>
      </c>
      <c r="Q150">
        <v>456.67687821999999</v>
      </c>
      <c r="R150">
        <v>378.72687144000002</v>
      </c>
      <c r="S150">
        <v>303.40764336000001</v>
      </c>
      <c r="T150">
        <v>253.26663582</v>
      </c>
      <c r="U150">
        <v>356.58824841000001</v>
      </c>
      <c r="V150">
        <v>339.61697410000102</v>
      </c>
      <c r="W150">
        <v>368.53465924</v>
      </c>
      <c r="X150">
        <v>435.670709039999</v>
      </c>
      <c r="Y150">
        <v>695.54162178999798</v>
      </c>
      <c r="Z150">
        <v>687.91608624999901</v>
      </c>
      <c r="AA150">
        <v>679.25612556999897</v>
      </c>
      <c r="AB150">
        <v>841.88147165000396</v>
      </c>
      <c r="AC150">
        <v>818.21133244999896</v>
      </c>
      <c r="AD150">
        <v>640.86796075000098</v>
      </c>
      <c r="AE150">
        <v>561.59946359000105</v>
      </c>
      <c r="AF150">
        <v>561.13880327000197</v>
      </c>
      <c r="AG150">
        <v>356.48471727999998</v>
      </c>
      <c r="AH150">
        <v>339.44440018000103</v>
      </c>
      <c r="AI150">
        <v>808.16943796999999</v>
      </c>
      <c r="AJ150">
        <v>885.04910975999701</v>
      </c>
      <c r="AK150">
        <v>988.11</v>
      </c>
      <c r="AL150">
        <v>687.91217791999895</v>
      </c>
      <c r="AM150">
        <v>679.028769729999</v>
      </c>
      <c r="AN150">
        <v>909.35995040999205</v>
      </c>
      <c r="AO150">
        <v>859.72721715999899</v>
      </c>
      <c r="AP150">
        <v>913.12580011999898</v>
      </c>
      <c r="AQ150">
        <v>801.04034712999601</v>
      </c>
      <c r="AR150">
        <v>743.81983334000404</v>
      </c>
      <c r="AS150">
        <v>844.17754794999803</v>
      </c>
      <c r="AT150">
        <v>821.66742919999899</v>
      </c>
      <c r="AU150">
        <v>914.28851574999499</v>
      </c>
      <c r="AV150">
        <v>881.02611850999995</v>
      </c>
    </row>
    <row r="151" spans="1:48" x14ac:dyDescent="0.2">
      <c r="A151" t="s">
        <v>31</v>
      </c>
      <c r="B151">
        <v>703.63920302999975</v>
      </c>
      <c r="C151">
        <v>456.73248007000052</v>
      </c>
      <c r="D151">
        <v>627.77211387000068</v>
      </c>
      <c r="E151">
        <v>682.75904488000003</v>
      </c>
      <c r="F151">
        <v>763.19425238000019</v>
      </c>
      <c r="G151">
        <v>470.1211408500003</v>
      </c>
      <c r="H151">
        <v>766.27821311000014</v>
      </c>
      <c r="I151">
        <v>413.35365166000003</v>
      </c>
      <c r="J151">
        <v>529.09</v>
      </c>
      <c r="K151">
        <v>726.5</v>
      </c>
      <c r="L151">
        <v>564.14989735000017</v>
      </c>
      <c r="M151">
        <v>550.54600000000005</v>
      </c>
      <c r="N151">
        <v>630.14249221</v>
      </c>
      <c r="O151">
        <v>682.74172134000003</v>
      </c>
      <c r="P151">
        <v>419.51960889999998</v>
      </c>
      <c r="Q151">
        <v>294.58642000999998</v>
      </c>
      <c r="R151">
        <v>113.18678265</v>
      </c>
      <c r="S151">
        <v>216.53572414999999</v>
      </c>
      <c r="T151">
        <v>357.37229531000003</v>
      </c>
      <c r="U151">
        <v>246.69085329999999</v>
      </c>
      <c r="V151">
        <v>213.73510593</v>
      </c>
      <c r="W151">
        <v>330.62675759000001</v>
      </c>
      <c r="X151">
        <v>314.10050002000003</v>
      </c>
      <c r="Y151">
        <v>257.82002971999998</v>
      </c>
    </row>
    <row r="152" spans="1:48" x14ac:dyDescent="0.2">
      <c r="A152" t="s">
        <v>34</v>
      </c>
      <c r="B152">
        <v>643.09246277999534</v>
      </c>
      <c r="C152">
        <v>569.13389069000289</v>
      </c>
      <c r="D152">
        <v>679.12498635000031</v>
      </c>
      <c r="E152">
        <v>597.48980595999217</v>
      </c>
      <c r="F152">
        <v>542.71212442999581</v>
      </c>
      <c r="G152">
        <v>497.36467646999819</v>
      </c>
      <c r="H152">
        <v>609.17536639000093</v>
      </c>
      <c r="I152">
        <v>591.5046338400025</v>
      </c>
      <c r="J152">
        <v>715.09</v>
      </c>
      <c r="K152">
        <v>752.19</v>
      </c>
      <c r="L152">
        <v>709.87864874000161</v>
      </c>
      <c r="M152">
        <v>713.06799999999998</v>
      </c>
      <c r="N152">
        <v>669.88321255999995</v>
      </c>
      <c r="O152">
        <v>660.56425120999995</v>
      </c>
      <c r="P152">
        <v>589.19506965999904</v>
      </c>
      <c r="Q152">
        <v>214.66736428999999</v>
      </c>
      <c r="R152">
        <v>295.49651165</v>
      </c>
      <c r="S152">
        <v>407.97936190000001</v>
      </c>
      <c r="T152">
        <v>377.57029383000003</v>
      </c>
      <c r="U152">
        <v>537.72186078000004</v>
      </c>
      <c r="V152">
        <v>458.18816620000098</v>
      </c>
      <c r="W152">
        <v>397.591057570001</v>
      </c>
      <c r="X152">
        <v>435.67037220999998</v>
      </c>
      <c r="Y152">
        <v>469.30314179999903</v>
      </c>
    </row>
    <row r="153" spans="1:48" x14ac:dyDescent="0.2">
      <c r="A153" t="s">
        <v>73</v>
      </c>
      <c r="B153">
        <v>162.4700732699998</v>
      </c>
      <c r="C153">
        <v>73.877373689999672</v>
      </c>
      <c r="D153">
        <v>458.44512705999961</v>
      </c>
      <c r="E153">
        <v>139.16813893000025</v>
      </c>
      <c r="F153">
        <v>211.91418253999993</v>
      </c>
      <c r="G153">
        <v>179.24538096999999</v>
      </c>
      <c r="H153">
        <v>133.68381600000012</v>
      </c>
      <c r="I153">
        <v>169.5117995200003</v>
      </c>
      <c r="J153">
        <v>236.14</v>
      </c>
      <c r="K153">
        <v>236.14</v>
      </c>
      <c r="L153">
        <v>666.48463533999927</v>
      </c>
      <c r="M153">
        <v>337.23099999999999</v>
      </c>
      <c r="N153">
        <v>169.50447222</v>
      </c>
      <c r="O153">
        <v>134.70042337999999</v>
      </c>
      <c r="P153">
        <v>82.5105300499999</v>
      </c>
      <c r="Q153">
        <v>34.090335010000103</v>
      </c>
      <c r="R153">
        <v>37.867093629999999</v>
      </c>
      <c r="S153">
        <v>56.362805880000003</v>
      </c>
      <c r="T153">
        <v>38.540248869999999</v>
      </c>
      <c r="U153">
        <v>36.237094740000003</v>
      </c>
      <c r="V153">
        <v>31.79441198</v>
      </c>
      <c r="W153">
        <v>55.596955610000002</v>
      </c>
      <c r="X153">
        <v>121.07069466999999</v>
      </c>
      <c r="Y153">
        <v>63.362166389999999</v>
      </c>
    </row>
    <row r="154" spans="1:48" x14ac:dyDescent="0.2">
      <c r="B154">
        <v>3833.7563294699839</v>
      </c>
      <c r="C154">
        <v>3313.2413305399996</v>
      </c>
      <c r="D154">
        <v>3845.8515080599759</v>
      </c>
      <c r="E154">
        <v>3845.0717767700166</v>
      </c>
      <c r="F154">
        <v>3565.9607347099713</v>
      </c>
      <c r="G154">
        <v>3236.5702506700277</v>
      </c>
      <c r="H154">
        <v>3496.885744009985</v>
      </c>
      <c r="I154">
        <v>3218.6294521400259</v>
      </c>
      <c r="J154">
        <v>3765.45</v>
      </c>
      <c r="K154">
        <v>4107.3900000000003</v>
      </c>
      <c r="L154">
        <v>4107.57</v>
      </c>
      <c r="M154">
        <v>4221.9480000000003</v>
      </c>
      <c r="N154">
        <v>3712.93</v>
      </c>
      <c r="O154">
        <v>3468.9820690200522</v>
      </c>
    </row>
    <row r="159" spans="1:48" x14ac:dyDescent="0.2">
      <c r="N159">
        <v>43466</v>
      </c>
      <c r="O159">
        <v>93543409.390000001</v>
      </c>
      <c r="P159">
        <v>1000</v>
      </c>
      <c r="Q159">
        <f>O159/P159</f>
        <v>93543.409390000001</v>
      </c>
    </row>
    <row r="160" spans="1:48" x14ac:dyDescent="0.2">
      <c r="N160">
        <v>43497</v>
      </c>
      <c r="O160">
        <v>91035008.760000005</v>
      </c>
      <c r="P160">
        <v>1000</v>
      </c>
      <c r="Q160">
        <f t="shared" ref="Q160:Q174" si="13">O160/P160</f>
        <v>91035.008760000012</v>
      </c>
    </row>
    <row r="161" spans="14:18" x14ac:dyDescent="0.2">
      <c r="N161">
        <v>43525</v>
      </c>
      <c r="O161">
        <v>97667865.590000004</v>
      </c>
      <c r="P161">
        <v>1000</v>
      </c>
      <c r="Q161">
        <f t="shared" si="13"/>
        <v>97667.865590000001</v>
      </c>
    </row>
    <row r="162" spans="14:18" x14ac:dyDescent="0.2">
      <c r="N162">
        <v>43556</v>
      </c>
      <c r="O162">
        <v>96011876.209999993</v>
      </c>
      <c r="P162">
        <v>1000</v>
      </c>
      <c r="Q162">
        <f t="shared" si="13"/>
        <v>96011.876209999988</v>
      </c>
    </row>
    <row r="163" spans="14:18" x14ac:dyDescent="0.2">
      <c r="N163">
        <v>43586</v>
      </c>
      <c r="O163">
        <v>96082067.530000001</v>
      </c>
      <c r="P163">
        <v>1000</v>
      </c>
      <c r="Q163">
        <f t="shared" si="13"/>
        <v>96082.06753</v>
      </c>
    </row>
    <row r="164" spans="14:18" x14ac:dyDescent="0.2">
      <c r="N164">
        <v>43617</v>
      </c>
      <c r="O164">
        <v>98268597.450000003</v>
      </c>
      <c r="P164">
        <v>1000</v>
      </c>
      <c r="Q164">
        <f t="shared" si="13"/>
        <v>98268.597450000001</v>
      </c>
    </row>
    <row r="165" spans="14:18" x14ac:dyDescent="0.2">
      <c r="N165">
        <v>43647</v>
      </c>
      <c r="O165">
        <v>100022119.13</v>
      </c>
      <c r="P165">
        <v>1000</v>
      </c>
      <c r="Q165">
        <f t="shared" si="13"/>
        <v>100022.11912999999</v>
      </c>
    </row>
    <row r="166" spans="14:18" x14ac:dyDescent="0.2">
      <c r="N166">
        <v>43678</v>
      </c>
      <c r="O166">
        <v>99605893.939999998</v>
      </c>
      <c r="P166">
        <v>1000</v>
      </c>
      <c r="Q166">
        <f t="shared" si="13"/>
        <v>99605.893939999994</v>
      </c>
    </row>
    <row r="167" spans="14:18" x14ac:dyDescent="0.2">
      <c r="N167">
        <v>43709</v>
      </c>
      <c r="O167">
        <v>97942015.670000002</v>
      </c>
      <c r="P167">
        <v>1000</v>
      </c>
      <c r="Q167">
        <f t="shared" si="13"/>
        <v>97942.015670000008</v>
      </c>
    </row>
    <row r="168" spans="14:18" x14ac:dyDescent="0.2">
      <c r="N168">
        <v>43739</v>
      </c>
      <c r="O168">
        <v>104868440.78</v>
      </c>
      <c r="P168">
        <v>1000</v>
      </c>
      <c r="Q168">
        <f t="shared" si="13"/>
        <v>104868.44078</v>
      </c>
    </row>
    <row r="169" spans="14:18" x14ac:dyDescent="0.2">
      <c r="N169">
        <v>43770</v>
      </c>
      <c r="O169">
        <v>100321329.73999999</v>
      </c>
      <c r="P169">
        <v>1000</v>
      </c>
      <c r="Q169">
        <f t="shared" si="13"/>
        <v>100321.32974</v>
      </c>
    </row>
    <row r="170" spans="14:18" x14ac:dyDescent="0.2">
      <c r="N170">
        <v>43800</v>
      </c>
      <c r="O170">
        <v>108457192.17</v>
      </c>
      <c r="P170">
        <v>1000</v>
      </c>
      <c r="Q170">
        <f t="shared" si="13"/>
        <v>108457.19216999999</v>
      </c>
    </row>
    <row r="172" spans="14:18" x14ac:dyDescent="0.2">
      <c r="N172">
        <v>43831</v>
      </c>
      <c r="O172">
        <v>96612483.920000002</v>
      </c>
      <c r="P172">
        <v>1000</v>
      </c>
      <c r="Q172">
        <f t="shared" si="13"/>
        <v>96612.483919999999</v>
      </c>
    </row>
    <row r="173" spans="14:18" x14ac:dyDescent="0.2">
      <c r="N173">
        <v>43862</v>
      </c>
      <c r="O173">
        <v>101467861.15000001</v>
      </c>
      <c r="P173">
        <v>1000</v>
      </c>
      <c r="Q173">
        <f t="shared" si="13"/>
        <v>101467.86115000001</v>
      </c>
    </row>
    <row r="174" spans="14:18" x14ac:dyDescent="0.2">
      <c r="N174">
        <v>43891</v>
      </c>
      <c r="O174">
        <v>101831069.59999999</v>
      </c>
      <c r="P174">
        <v>1000</v>
      </c>
      <c r="Q174">
        <f t="shared" si="13"/>
        <v>101831.06959999999</v>
      </c>
    </row>
    <row r="176" spans="14:18" x14ac:dyDescent="0.2">
      <c r="N176" t="s">
        <v>283</v>
      </c>
      <c r="O176" t="s">
        <v>376</v>
      </c>
      <c r="R176" t="s">
        <v>375</v>
      </c>
    </row>
    <row r="177" spans="14:20" x14ac:dyDescent="0.2">
      <c r="N177">
        <v>43466</v>
      </c>
      <c r="O177">
        <v>34901019.810000002</v>
      </c>
      <c r="P177">
        <v>1000</v>
      </c>
      <c r="Q177">
        <f t="shared" ref="Q177:Q196" si="14">O177/P177</f>
        <v>34901.019810000005</v>
      </c>
      <c r="R177">
        <v>58642389.579999998</v>
      </c>
      <c r="S177">
        <v>1000</v>
      </c>
      <c r="T177">
        <f t="shared" ref="T177:T195" si="15">R177/S177</f>
        <v>58642.389579999995</v>
      </c>
    </row>
    <row r="178" spans="14:20" x14ac:dyDescent="0.2">
      <c r="N178">
        <v>43497</v>
      </c>
      <c r="O178">
        <v>33960989.390000001</v>
      </c>
      <c r="P178">
        <v>1000</v>
      </c>
      <c r="Q178">
        <f t="shared" si="14"/>
        <v>33960.989390000002</v>
      </c>
      <c r="R178">
        <v>57074019.369999997</v>
      </c>
      <c r="S178">
        <v>1000</v>
      </c>
      <c r="T178">
        <f t="shared" si="15"/>
        <v>57074.019369999995</v>
      </c>
    </row>
    <row r="179" spans="14:20" x14ac:dyDescent="0.2">
      <c r="N179">
        <v>43525</v>
      </c>
      <c r="O179">
        <v>37414762.390000001</v>
      </c>
      <c r="P179">
        <v>1000</v>
      </c>
      <c r="Q179">
        <f t="shared" si="14"/>
        <v>37414.762390000004</v>
      </c>
      <c r="R179">
        <v>60253103.200000003</v>
      </c>
      <c r="S179">
        <v>1000</v>
      </c>
      <c r="T179">
        <f t="shared" si="15"/>
        <v>60253.103200000005</v>
      </c>
    </row>
    <row r="180" spans="14:20" x14ac:dyDescent="0.2">
      <c r="N180">
        <v>43556</v>
      </c>
      <c r="O180">
        <v>38060026.670000002</v>
      </c>
      <c r="P180">
        <v>1000</v>
      </c>
      <c r="Q180">
        <f t="shared" si="14"/>
        <v>38060.026669999999</v>
      </c>
      <c r="R180">
        <v>57951849.539999999</v>
      </c>
      <c r="S180">
        <v>1000</v>
      </c>
      <c r="T180">
        <f t="shared" si="15"/>
        <v>57951.849539999996</v>
      </c>
    </row>
    <row r="181" spans="14:20" x14ac:dyDescent="0.2">
      <c r="N181">
        <v>43586</v>
      </c>
      <c r="O181">
        <v>38126532.259999998</v>
      </c>
      <c r="P181">
        <v>1000</v>
      </c>
      <c r="Q181">
        <f t="shared" si="14"/>
        <v>38126.53226</v>
      </c>
      <c r="R181">
        <v>57955535.270000003</v>
      </c>
      <c r="S181">
        <v>1000</v>
      </c>
      <c r="T181">
        <f t="shared" si="15"/>
        <v>57955.53527</v>
      </c>
    </row>
    <row r="182" spans="14:20" x14ac:dyDescent="0.2">
      <c r="N182">
        <v>43617</v>
      </c>
      <c r="O182">
        <v>38308209.32</v>
      </c>
      <c r="P182">
        <v>1000</v>
      </c>
      <c r="Q182">
        <f t="shared" si="14"/>
        <v>38308.209320000002</v>
      </c>
      <c r="R182">
        <v>59960388.130000003</v>
      </c>
      <c r="S182">
        <v>1000</v>
      </c>
      <c r="T182">
        <f t="shared" si="15"/>
        <v>59960.388129999999</v>
      </c>
    </row>
    <row r="183" spans="14:20" x14ac:dyDescent="0.2">
      <c r="N183">
        <v>43647</v>
      </c>
      <c r="O183">
        <v>41136100.630000003</v>
      </c>
      <c r="P183">
        <v>1000</v>
      </c>
      <c r="Q183">
        <f t="shared" si="14"/>
        <v>41136.100630000001</v>
      </c>
      <c r="R183">
        <v>58886018.5</v>
      </c>
      <c r="S183">
        <v>1000</v>
      </c>
      <c r="T183">
        <f t="shared" si="15"/>
        <v>58886.018499999998</v>
      </c>
    </row>
    <row r="184" spans="14:20" x14ac:dyDescent="0.2">
      <c r="N184">
        <v>43678</v>
      </c>
      <c r="O184">
        <v>37184758.689999998</v>
      </c>
      <c r="P184">
        <v>1000</v>
      </c>
      <c r="Q184">
        <f t="shared" si="14"/>
        <v>37184.758689999995</v>
      </c>
      <c r="R184">
        <v>62421135.25</v>
      </c>
      <c r="S184">
        <v>1000</v>
      </c>
      <c r="T184">
        <f t="shared" si="15"/>
        <v>62421.135249999999</v>
      </c>
    </row>
    <row r="185" spans="14:20" x14ac:dyDescent="0.2">
      <c r="N185">
        <v>43709</v>
      </c>
      <c r="O185">
        <v>40201204.240000002</v>
      </c>
      <c r="P185">
        <v>1000</v>
      </c>
      <c r="Q185">
        <f t="shared" si="14"/>
        <v>40201.204239999999</v>
      </c>
      <c r="R185">
        <v>57740811.43</v>
      </c>
      <c r="S185">
        <v>1000</v>
      </c>
      <c r="T185">
        <f t="shared" si="15"/>
        <v>57740.811430000002</v>
      </c>
    </row>
    <row r="186" spans="14:20" x14ac:dyDescent="0.2">
      <c r="N186">
        <v>43739</v>
      </c>
      <c r="O186">
        <v>41183712</v>
      </c>
      <c r="P186">
        <v>1000</v>
      </c>
      <c r="Q186">
        <f t="shared" si="14"/>
        <v>41183.712</v>
      </c>
      <c r="R186">
        <v>63684728.780000001</v>
      </c>
      <c r="S186">
        <v>1000</v>
      </c>
      <c r="T186">
        <f t="shared" si="15"/>
        <v>63684.728779999998</v>
      </c>
    </row>
    <row r="187" spans="14:20" x14ac:dyDescent="0.2">
      <c r="N187">
        <v>43770</v>
      </c>
      <c r="O187">
        <v>40099870.890000001</v>
      </c>
      <c r="P187">
        <v>1000</v>
      </c>
      <c r="Q187">
        <f t="shared" si="14"/>
        <v>40099.870889999998</v>
      </c>
      <c r="R187">
        <v>60221458.850000001</v>
      </c>
      <c r="S187">
        <v>1000</v>
      </c>
      <c r="T187">
        <f t="shared" si="15"/>
        <v>60221.458850000003</v>
      </c>
    </row>
    <row r="188" spans="14:20" x14ac:dyDescent="0.2">
      <c r="N188">
        <v>43800</v>
      </c>
      <c r="O188">
        <v>43325194.25</v>
      </c>
      <c r="P188">
        <v>1000</v>
      </c>
      <c r="Q188">
        <f t="shared" si="14"/>
        <v>43325.19425</v>
      </c>
      <c r="R188">
        <v>65131997.899999999</v>
      </c>
      <c r="S188">
        <v>1000</v>
      </c>
      <c r="T188">
        <f t="shared" si="15"/>
        <v>65131.997900000002</v>
      </c>
    </row>
    <row r="190" spans="14:20" x14ac:dyDescent="0.2">
      <c r="N190" t="s">
        <v>283</v>
      </c>
      <c r="O190" t="s">
        <v>376</v>
      </c>
      <c r="R190" t="s">
        <v>375</v>
      </c>
    </row>
    <row r="191" spans="14:20" x14ac:dyDescent="0.2">
      <c r="N191">
        <v>43831</v>
      </c>
      <c r="O191">
        <v>37461629.450000003</v>
      </c>
      <c r="P191">
        <v>1000</v>
      </c>
      <c r="Q191">
        <f t="shared" si="14"/>
        <v>37461.62945</v>
      </c>
      <c r="R191">
        <v>59150854.469999999</v>
      </c>
      <c r="S191">
        <v>1000</v>
      </c>
      <c r="T191">
        <f t="shared" si="15"/>
        <v>59150.854469999998</v>
      </c>
    </row>
    <row r="192" spans="14:20" x14ac:dyDescent="0.2">
      <c r="N192">
        <v>43862</v>
      </c>
      <c r="O192">
        <v>37668203.549999997</v>
      </c>
      <c r="P192">
        <v>1000</v>
      </c>
      <c r="Q192">
        <f t="shared" si="14"/>
        <v>37668.203549999998</v>
      </c>
      <c r="R192">
        <v>63799657.600000001</v>
      </c>
      <c r="S192">
        <v>1000</v>
      </c>
      <c r="T192">
        <f t="shared" si="15"/>
        <v>63799.657599999999</v>
      </c>
    </row>
    <row r="193" spans="14:69" ht="13.5" thickBot="1" x14ac:dyDescent="0.25">
      <c r="N193">
        <v>43891</v>
      </c>
      <c r="O193">
        <v>41532485.600000001</v>
      </c>
      <c r="P193">
        <v>1000</v>
      </c>
      <c r="Q193">
        <f t="shared" si="14"/>
        <v>41532.4856</v>
      </c>
      <c r="R193">
        <v>60298584</v>
      </c>
      <c r="S193">
        <v>1000</v>
      </c>
      <c r="T193">
        <f t="shared" si="15"/>
        <v>60298.584000000003</v>
      </c>
    </row>
    <row r="194" spans="14:69" ht="13.5" thickBot="1" x14ac:dyDescent="0.25">
      <c r="N194">
        <v>43922</v>
      </c>
      <c r="O194">
        <v>38175613.670000002</v>
      </c>
      <c r="P194">
        <v>1000</v>
      </c>
      <c r="Q194">
        <f t="shared" si="14"/>
        <v>38175.613669999999</v>
      </c>
      <c r="R194">
        <v>39628069.630000003</v>
      </c>
      <c r="S194">
        <v>1000</v>
      </c>
      <c r="T194">
        <f t="shared" si="15"/>
        <v>39628.069630000005</v>
      </c>
    </row>
    <row r="195" spans="14:69" ht="13.5" thickBot="1" x14ac:dyDescent="0.25">
      <c r="N195">
        <v>43952</v>
      </c>
      <c r="O195">
        <v>37603595.030000001</v>
      </c>
      <c r="P195">
        <v>1000</v>
      </c>
      <c r="Q195">
        <f t="shared" si="14"/>
        <v>37603.595030000004</v>
      </c>
      <c r="R195">
        <v>43956393.350000001</v>
      </c>
      <c r="S195">
        <v>1000</v>
      </c>
      <c r="T195">
        <f t="shared" si="15"/>
        <v>43956.393349999998</v>
      </c>
    </row>
    <row r="196" spans="14:69" ht="13.5" thickBot="1" x14ac:dyDescent="0.25">
      <c r="N196">
        <v>43983</v>
      </c>
      <c r="O196">
        <v>44170484.479999997</v>
      </c>
      <c r="P196">
        <v>1000</v>
      </c>
      <c r="Q196">
        <f t="shared" si="14"/>
        <v>44170.484479999999</v>
      </c>
      <c r="R196">
        <v>60808344.380000003</v>
      </c>
      <c r="S196">
        <v>1000</v>
      </c>
      <c r="T196">
        <f>R196/S196</f>
        <v>60808.344380000002</v>
      </c>
    </row>
    <row r="197" spans="14:69" x14ac:dyDescent="0.2">
      <c r="P197" s="80">
        <v>2019</v>
      </c>
      <c r="Q197" s="80"/>
      <c r="R197" s="80"/>
      <c r="S197" s="80"/>
      <c r="T197" s="80"/>
      <c r="U197" s="80"/>
      <c r="V197" s="80"/>
      <c r="W197" s="80"/>
      <c r="X197" s="80"/>
      <c r="Y197" s="80"/>
      <c r="Z197" s="80"/>
      <c r="AA197" s="80"/>
      <c r="AB197" s="80">
        <v>2020</v>
      </c>
      <c r="AC197" s="80"/>
      <c r="AD197" s="80"/>
      <c r="AZ197">
        <v>2021</v>
      </c>
      <c r="BB197">
        <v>2022</v>
      </c>
      <c r="BN197">
        <v>2023</v>
      </c>
    </row>
    <row r="198" spans="14:69" x14ac:dyDescent="0.2">
      <c r="P198">
        <v>43831</v>
      </c>
      <c r="Q198" t="s">
        <v>1</v>
      </c>
      <c r="R198" t="s">
        <v>2</v>
      </c>
      <c r="S198" t="s">
        <v>3</v>
      </c>
      <c r="T198" t="s">
        <v>4</v>
      </c>
      <c r="U198" t="s">
        <v>38</v>
      </c>
      <c r="V198" t="s">
        <v>50</v>
      </c>
      <c r="W198" t="s">
        <v>7</v>
      </c>
      <c r="X198" t="s">
        <v>8</v>
      </c>
      <c r="Y198" t="s">
        <v>9</v>
      </c>
      <c r="Z198" t="s">
        <v>10</v>
      </c>
      <c r="AA198" t="s">
        <v>11</v>
      </c>
      <c r="AB198">
        <v>44197</v>
      </c>
      <c r="AC198" t="s">
        <v>1</v>
      </c>
      <c r="AD198" t="s">
        <v>2</v>
      </c>
      <c r="AE198" t="s">
        <v>3</v>
      </c>
      <c r="AF198" t="s">
        <v>4</v>
      </c>
      <c r="AG198" t="s">
        <v>5</v>
      </c>
      <c r="AH198" t="s">
        <v>6</v>
      </c>
      <c r="AI198" t="s">
        <v>7</v>
      </c>
      <c r="AJ198" t="s">
        <v>8</v>
      </c>
      <c r="AK198" t="s">
        <v>9</v>
      </c>
      <c r="AL198" t="s">
        <v>10</v>
      </c>
      <c r="AM198" t="s">
        <v>11</v>
      </c>
      <c r="AN198">
        <v>44562</v>
      </c>
      <c r="AO198" t="s">
        <v>1</v>
      </c>
      <c r="AP198" t="s">
        <v>2</v>
      </c>
      <c r="AQ198" t="s">
        <v>3</v>
      </c>
      <c r="AR198" t="s">
        <v>4</v>
      </c>
      <c r="AS198" t="s">
        <v>5</v>
      </c>
      <c r="AT198" t="s">
        <v>6</v>
      </c>
      <c r="AU198" t="s">
        <v>7</v>
      </c>
      <c r="AV198" t="s">
        <v>8</v>
      </c>
      <c r="AW198" t="s">
        <v>9</v>
      </c>
      <c r="AX198" t="s">
        <v>10</v>
      </c>
      <c r="AZ198" t="s">
        <v>10</v>
      </c>
      <c r="BA198" t="s">
        <v>11</v>
      </c>
      <c r="BB198" t="s">
        <v>0</v>
      </c>
      <c r="BC198" t="s">
        <v>1</v>
      </c>
      <c r="BD198" t="s">
        <v>2</v>
      </c>
      <c r="BE198" t="s">
        <v>3</v>
      </c>
      <c r="BF198" t="s">
        <v>4</v>
      </c>
      <c r="BG198" t="s">
        <v>5</v>
      </c>
      <c r="BH198" t="s">
        <v>6</v>
      </c>
      <c r="BI198" t="s">
        <v>7</v>
      </c>
      <c r="BJ198" t="s">
        <v>8</v>
      </c>
      <c r="BK198" t="s">
        <v>9</v>
      </c>
      <c r="BL198" t="s">
        <v>10</v>
      </c>
      <c r="BM198" t="s">
        <v>11</v>
      </c>
      <c r="BN198" t="s">
        <v>0</v>
      </c>
      <c r="BO198" t="s">
        <v>1</v>
      </c>
      <c r="BP198" t="s">
        <v>2</v>
      </c>
      <c r="BQ198" t="s">
        <v>3</v>
      </c>
    </row>
    <row r="199" spans="14:69" ht="15" x14ac:dyDescent="0.25">
      <c r="O199" t="s">
        <v>426</v>
      </c>
      <c r="P199">
        <v>93543.409390000001</v>
      </c>
      <c r="Q199">
        <v>91035.008760000012</v>
      </c>
      <c r="R199">
        <v>97667.865590000001</v>
      </c>
      <c r="S199">
        <v>96011.876209999988</v>
      </c>
      <c r="T199">
        <v>96082.06753</v>
      </c>
      <c r="U199">
        <v>98268.597450000001</v>
      </c>
      <c r="V199">
        <v>100022.11912999999</v>
      </c>
      <c r="W199">
        <v>99605.893939999994</v>
      </c>
      <c r="X199">
        <v>97942.015670000008</v>
      </c>
      <c r="Y199">
        <v>104868.44078</v>
      </c>
      <c r="Z199">
        <v>100321.32974</v>
      </c>
      <c r="AA199">
        <v>108457.19216999999</v>
      </c>
      <c r="AB199">
        <v>96612.483919999999</v>
      </c>
      <c r="AC199">
        <v>101467.86115000001</v>
      </c>
      <c r="AD199">
        <v>101831.06959999999</v>
      </c>
      <c r="AE199">
        <v>77803.683300000004</v>
      </c>
      <c r="AZ199" s="2">
        <v>99440</v>
      </c>
      <c r="BA199" s="2">
        <v>103925</v>
      </c>
      <c r="BB199" s="2">
        <v>102874</v>
      </c>
      <c r="BC199" s="2">
        <v>96687</v>
      </c>
      <c r="BD199" s="2">
        <v>99510</v>
      </c>
      <c r="BE199" s="2">
        <v>101801</v>
      </c>
      <c r="BF199" s="2">
        <v>104812</v>
      </c>
      <c r="BG199" s="2">
        <v>104752</v>
      </c>
      <c r="BH199" s="2">
        <v>102922</v>
      </c>
      <c r="BI199" s="2">
        <v>108556</v>
      </c>
      <c r="BJ199" s="2">
        <v>107567</v>
      </c>
      <c r="BK199" s="2">
        <v>109542</v>
      </c>
      <c r="BL199" s="2">
        <v>109462</v>
      </c>
      <c r="BM199" s="15">
        <v>111203</v>
      </c>
      <c r="BN199" s="15">
        <v>106360</v>
      </c>
      <c r="BO199" s="15">
        <v>109439</v>
      </c>
      <c r="BP199" s="15">
        <v>111528</v>
      </c>
      <c r="BQ199" s="15">
        <v>113321</v>
      </c>
    </row>
    <row r="200" spans="14:69" x14ac:dyDescent="0.2">
      <c r="O200" t="s">
        <v>376</v>
      </c>
      <c r="P200">
        <v>34901.019810000005</v>
      </c>
      <c r="Q200">
        <v>33960.989390000002</v>
      </c>
      <c r="R200">
        <v>37414.762390000004</v>
      </c>
      <c r="S200">
        <v>38060.026669999999</v>
      </c>
      <c r="T200">
        <v>38126.53226</v>
      </c>
      <c r="U200">
        <v>38308.209320000002</v>
      </c>
      <c r="V200">
        <v>41136.100630000001</v>
      </c>
      <c r="W200">
        <v>37184.758689999995</v>
      </c>
      <c r="X200">
        <v>40201.204239999999</v>
      </c>
      <c r="Y200">
        <v>41183.712</v>
      </c>
      <c r="Z200">
        <v>40099.870889999998</v>
      </c>
      <c r="AA200">
        <v>43325.19425</v>
      </c>
      <c r="AB200">
        <v>37461.62945</v>
      </c>
      <c r="AC200">
        <v>37668.203549999998</v>
      </c>
      <c r="AD200">
        <v>41532.4856</v>
      </c>
      <c r="AE200">
        <v>38175.613669999999</v>
      </c>
    </row>
    <row r="201" spans="14:69" x14ac:dyDescent="0.2">
      <c r="O201" t="s">
        <v>375</v>
      </c>
      <c r="P201">
        <v>58642.389579999995</v>
      </c>
      <c r="Q201">
        <v>57074.019369999995</v>
      </c>
      <c r="R201">
        <v>60253.103200000005</v>
      </c>
      <c r="S201">
        <v>57951.849539999996</v>
      </c>
      <c r="T201">
        <v>57955.53527</v>
      </c>
      <c r="U201">
        <v>59960.388129999999</v>
      </c>
      <c r="V201">
        <v>58886.018499999998</v>
      </c>
      <c r="W201">
        <v>62421.135249999999</v>
      </c>
      <c r="X201">
        <v>57740.811430000002</v>
      </c>
      <c r="Y201">
        <v>63684.728779999998</v>
      </c>
      <c r="Z201">
        <v>60221.458850000003</v>
      </c>
      <c r="AA201">
        <v>65131.997900000002</v>
      </c>
      <c r="AB201">
        <v>59150.854469999998</v>
      </c>
      <c r="AC201">
        <v>63799.657599999999</v>
      </c>
      <c r="AD201">
        <v>60298.584000000003</v>
      </c>
      <c r="AE201">
        <v>39628.069630000005</v>
      </c>
    </row>
    <row r="202" spans="14:69" x14ac:dyDescent="0.2">
      <c r="O202" t="s">
        <v>394</v>
      </c>
    </row>
    <row r="203" spans="14:69" x14ac:dyDescent="0.2">
      <c r="O203" t="s">
        <v>395</v>
      </c>
      <c r="P203">
        <v>1953</v>
      </c>
      <c r="Q203">
        <v>1952</v>
      </c>
      <c r="R203">
        <v>2064</v>
      </c>
      <c r="S203">
        <v>2030</v>
      </c>
      <c r="T203">
        <v>1996</v>
      </c>
      <c r="U203">
        <v>2033</v>
      </c>
      <c r="V203">
        <v>2094</v>
      </c>
      <c r="W203">
        <v>2013</v>
      </c>
      <c r="X203">
        <v>2094</v>
      </c>
      <c r="Y203">
        <v>2116</v>
      </c>
      <c r="Z203">
        <v>2091</v>
      </c>
      <c r="AA203">
        <v>2164</v>
      </c>
      <c r="AB203">
        <v>1971</v>
      </c>
      <c r="AC203">
        <v>2094</v>
      </c>
      <c r="AD203">
        <v>2056</v>
      </c>
      <c r="AE203">
        <v>1248</v>
      </c>
      <c r="AF203">
        <v>1145</v>
      </c>
      <c r="AG203">
        <v>1586</v>
      </c>
    </row>
    <row r="204" spans="14:69" x14ac:dyDescent="0.2">
      <c r="O204" t="s">
        <v>424</v>
      </c>
      <c r="P204">
        <v>338</v>
      </c>
      <c r="Q204">
        <v>367</v>
      </c>
      <c r="R204">
        <v>415</v>
      </c>
      <c r="S204">
        <v>404</v>
      </c>
      <c r="T204">
        <v>396</v>
      </c>
      <c r="U204">
        <v>415</v>
      </c>
      <c r="V204">
        <v>417</v>
      </c>
      <c r="W204">
        <v>394</v>
      </c>
      <c r="X204">
        <v>426</v>
      </c>
      <c r="Y204">
        <v>408</v>
      </c>
      <c r="Z204">
        <v>416</v>
      </c>
      <c r="AA204">
        <v>441</v>
      </c>
      <c r="AB204">
        <v>297</v>
      </c>
      <c r="AC204">
        <v>386</v>
      </c>
      <c r="AD204">
        <v>411</v>
      </c>
      <c r="AE204">
        <v>330</v>
      </c>
    </row>
    <row r="205" spans="14:69" x14ac:dyDescent="0.2">
      <c r="O205" t="s">
        <v>425</v>
      </c>
      <c r="P205">
        <v>357</v>
      </c>
      <c r="Q205">
        <v>351</v>
      </c>
      <c r="R205">
        <v>368</v>
      </c>
      <c r="S205">
        <v>360</v>
      </c>
      <c r="T205">
        <v>354</v>
      </c>
      <c r="U205">
        <v>363</v>
      </c>
      <c r="V205">
        <v>358</v>
      </c>
      <c r="W205">
        <v>354</v>
      </c>
      <c r="X205">
        <v>364</v>
      </c>
      <c r="Y205">
        <v>368</v>
      </c>
      <c r="Z205">
        <v>361</v>
      </c>
      <c r="AA205">
        <v>358</v>
      </c>
      <c r="AB205">
        <v>375</v>
      </c>
      <c r="AC205">
        <v>369</v>
      </c>
      <c r="AD205">
        <v>347</v>
      </c>
      <c r="AE205">
        <v>202</v>
      </c>
    </row>
    <row r="206" spans="14:69" x14ac:dyDescent="0.2">
      <c r="O206" t="s">
        <v>396</v>
      </c>
      <c r="P206">
        <v>94289</v>
      </c>
      <c r="Q206">
        <v>93217</v>
      </c>
      <c r="R206">
        <v>95932</v>
      </c>
      <c r="S206">
        <v>93906</v>
      </c>
      <c r="T206">
        <v>95710</v>
      </c>
      <c r="U206">
        <v>95356</v>
      </c>
      <c r="V206">
        <v>97358</v>
      </c>
      <c r="W206">
        <v>96538</v>
      </c>
      <c r="X206">
        <v>95895</v>
      </c>
      <c r="Y206">
        <v>100141</v>
      </c>
      <c r="Z206">
        <v>99166</v>
      </c>
      <c r="AA206">
        <v>101496</v>
      </c>
      <c r="AB206">
        <v>95955</v>
      </c>
      <c r="AC206">
        <v>99975</v>
      </c>
      <c r="AD206">
        <v>99537</v>
      </c>
      <c r="AE206">
        <v>76120</v>
      </c>
      <c r="AF206">
        <v>76489</v>
      </c>
      <c r="AG206">
        <v>87885</v>
      </c>
      <c r="AH206">
        <v>77370</v>
      </c>
      <c r="AI206">
        <v>98918</v>
      </c>
      <c r="AJ206">
        <v>96839</v>
      </c>
      <c r="AK206">
        <v>95843</v>
      </c>
      <c r="AL206">
        <v>99440</v>
      </c>
      <c r="AM206">
        <v>103925</v>
      </c>
      <c r="AN206">
        <v>102874</v>
      </c>
      <c r="AO206">
        <v>96687</v>
      </c>
      <c r="AP206">
        <v>99510</v>
      </c>
      <c r="AQ206">
        <v>101801</v>
      </c>
      <c r="AR206">
        <v>104812</v>
      </c>
      <c r="AS206">
        <v>104752</v>
      </c>
      <c r="AT206">
        <v>102922</v>
      </c>
      <c r="AU206">
        <v>108556</v>
      </c>
      <c r="AV206">
        <v>107567</v>
      </c>
      <c r="AW206">
        <v>109542</v>
      </c>
      <c r="AX206">
        <v>109462</v>
      </c>
    </row>
    <row r="207" spans="14:69" x14ac:dyDescent="0.2">
      <c r="O207" t="s">
        <v>424</v>
      </c>
      <c r="P207">
        <v>38057</v>
      </c>
      <c r="Q207">
        <v>37148</v>
      </c>
      <c r="R207">
        <v>38979</v>
      </c>
      <c r="S207">
        <v>39196</v>
      </c>
      <c r="T207">
        <v>40102</v>
      </c>
      <c r="U207">
        <v>38679</v>
      </c>
      <c r="V207">
        <v>40844</v>
      </c>
      <c r="W207">
        <v>39611</v>
      </c>
      <c r="X207">
        <v>41170</v>
      </c>
      <c r="Y207">
        <v>41482</v>
      </c>
      <c r="Z207">
        <v>41437</v>
      </c>
      <c r="AA207">
        <v>42802</v>
      </c>
      <c r="AB207">
        <v>38565</v>
      </c>
      <c r="AC207">
        <v>40080</v>
      </c>
      <c r="AD207">
        <v>42912</v>
      </c>
      <c r="AE207">
        <v>40465</v>
      </c>
    </row>
    <row r="208" spans="14:69" x14ac:dyDescent="0.2">
      <c r="O208" t="s">
        <v>425</v>
      </c>
      <c r="P208">
        <v>19620</v>
      </c>
      <c r="Q208">
        <v>19665</v>
      </c>
      <c r="R208">
        <v>19994</v>
      </c>
      <c r="S208">
        <v>19337</v>
      </c>
      <c r="T208">
        <v>19637</v>
      </c>
      <c r="U208">
        <v>19632</v>
      </c>
      <c r="V208">
        <v>19073</v>
      </c>
      <c r="W208">
        <v>19640</v>
      </c>
      <c r="X208">
        <v>19775</v>
      </c>
      <c r="Y208">
        <v>19901</v>
      </c>
      <c r="Z208">
        <v>20224</v>
      </c>
      <c r="AA208">
        <v>20547</v>
      </c>
      <c r="AB208">
        <v>19973</v>
      </c>
      <c r="AC208">
        <v>20772</v>
      </c>
      <c r="AD208">
        <v>18443</v>
      </c>
      <c r="AE208">
        <v>11873</v>
      </c>
    </row>
    <row r="209" spans="15:44" x14ac:dyDescent="0.2">
      <c r="AP209" t="s">
        <v>2</v>
      </c>
      <c r="AQ209" t="s">
        <v>3</v>
      </c>
      <c r="AR209" t="s">
        <v>4</v>
      </c>
    </row>
    <row r="210" spans="15:44" x14ac:dyDescent="0.2">
      <c r="AP210">
        <v>2108</v>
      </c>
      <c r="AQ210">
        <v>2004</v>
      </c>
      <c r="AR210">
        <v>1985</v>
      </c>
    </row>
    <row r="211" spans="15:44" x14ac:dyDescent="0.2">
      <c r="P211" s="80">
        <v>2019</v>
      </c>
      <c r="Q211" s="80"/>
      <c r="R211" s="80"/>
      <c r="S211" s="80"/>
      <c r="T211" s="80"/>
      <c r="U211" s="80"/>
      <c r="V211" s="80"/>
      <c r="W211" s="80"/>
      <c r="X211" s="80"/>
      <c r="Y211" s="80"/>
      <c r="Z211" s="80"/>
      <c r="AA211" s="80"/>
      <c r="AB211" s="80">
        <v>2020</v>
      </c>
      <c r="AC211" s="80"/>
      <c r="AD211" s="80"/>
      <c r="AP211">
        <v>99633</v>
      </c>
      <c r="AQ211">
        <v>94229</v>
      </c>
      <c r="AR211">
        <v>95011</v>
      </c>
    </row>
    <row r="212" spans="15:44" x14ac:dyDescent="0.2">
      <c r="P212">
        <v>43466</v>
      </c>
      <c r="Q212" t="s">
        <v>1</v>
      </c>
      <c r="R212" t="s">
        <v>2</v>
      </c>
      <c r="S212" t="s">
        <v>3</v>
      </c>
      <c r="T212" t="s">
        <v>4</v>
      </c>
      <c r="U212" t="s">
        <v>38</v>
      </c>
      <c r="V212" t="s">
        <v>50</v>
      </c>
      <c r="W212">
        <v>43678</v>
      </c>
      <c r="X212" t="s">
        <v>8</v>
      </c>
      <c r="Y212" t="s">
        <v>9</v>
      </c>
      <c r="Z212" t="s">
        <v>10</v>
      </c>
      <c r="AA212" t="s">
        <v>11</v>
      </c>
      <c r="AB212">
        <v>43831</v>
      </c>
      <c r="AC212" t="s">
        <v>1</v>
      </c>
      <c r="AD212" t="s">
        <v>2</v>
      </c>
      <c r="AE212" t="s">
        <v>3</v>
      </c>
      <c r="AF212" t="s">
        <v>4</v>
      </c>
      <c r="AG212" t="s">
        <v>5</v>
      </c>
      <c r="AH212" t="s">
        <v>6</v>
      </c>
      <c r="AI212" t="s">
        <v>7</v>
      </c>
      <c r="AJ212" t="s">
        <v>8</v>
      </c>
      <c r="AK212" t="s">
        <v>9</v>
      </c>
      <c r="AL212" t="s">
        <v>10</v>
      </c>
      <c r="AM212" t="s">
        <v>11</v>
      </c>
      <c r="AN212">
        <v>44197</v>
      </c>
      <c r="AO212" t="s">
        <v>1</v>
      </c>
    </row>
    <row r="213" spans="15:44" x14ac:dyDescent="0.2">
      <c r="O213" t="s">
        <v>395</v>
      </c>
      <c r="P213">
        <v>1953</v>
      </c>
      <c r="Q213">
        <v>1952</v>
      </c>
      <c r="R213">
        <v>2064</v>
      </c>
      <c r="S213">
        <v>2030</v>
      </c>
      <c r="T213">
        <v>1996</v>
      </c>
      <c r="U213">
        <v>2033</v>
      </c>
      <c r="V213">
        <v>2094</v>
      </c>
      <c r="W213">
        <v>2013</v>
      </c>
      <c r="X213">
        <v>2094</v>
      </c>
      <c r="Y213">
        <v>2116</v>
      </c>
      <c r="Z213">
        <v>2091</v>
      </c>
      <c r="AA213">
        <v>2164</v>
      </c>
      <c r="AB213">
        <v>1971</v>
      </c>
      <c r="AC213">
        <v>2094</v>
      </c>
      <c r="AD213">
        <v>2056</v>
      </c>
      <c r="AE213">
        <v>1248</v>
      </c>
      <c r="AF213">
        <v>1145</v>
      </c>
      <c r="AG213">
        <v>1586</v>
      </c>
      <c r="AH213">
        <v>1605</v>
      </c>
      <c r="AI213">
        <v>1711</v>
      </c>
      <c r="AJ213">
        <v>1737</v>
      </c>
      <c r="AK213">
        <v>1821</v>
      </c>
      <c r="AL213">
        <v>1948</v>
      </c>
      <c r="AM213">
        <v>2012</v>
      </c>
      <c r="AN213">
        <v>1917</v>
      </c>
      <c r="AO213">
        <v>2004</v>
      </c>
    </row>
    <row r="214" spans="15:44" x14ac:dyDescent="0.2">
      <c r="O214" t="s">
        <v>396</v>
      </c>
      <c r="P214">
        <v>94289</v>
      </c>
      <c r="Q214">
        <v>93217</v>
      </c>
      <c r="R214">
        <v>95932</v>
      </c>
      <c r="S214">
        <v>93906</v>
      </c>
      <c r="T214">
        <v>95710</v>
      </c>
      <c r="U214">
        <v>95356</v>
      </c>
      <c r="V214">
        <v>97358</v>
      </c>
      <c r="W214">
        <v>96538</v>
      </c>
      <c r="X214">
        <v>95895</v>
      </c>
      <c r="Y214">
        <v>100141</v>
      </c>
      <c r="Z214">
        <v>99166</v>
      </c>
      <c r="AA214">
        <v>101496</v>
      </c>
      <c r="AB214">
        <v>95955</v>
      </c>
      <c r="AC214">
        <v>99975</v>
      </c>
      <c r="AD214">
        <v>99537</v>
      </c>
      <c r="AE214">
        <v>76120</v>
      </c>
      <c r="AF214">
        <v>76489</v>
      </c>
      <c r="AG214">
        <v>87885</v>
      </c>
      <c r="AH214">
        <v>83898</v>
      </c>
      <c r="AI214">
        <v>89468</v>
      </c>
      <c r="AJ214">
        <v>90465</v>
      </c>
      <c r="AK214">
        <v>90915</v>
      </c>
      <c r="AL214">
        <v>92058</v>
      </c>
      <c r="AM214">
        <v>94916</v>
      </c>
      <c r="AN214">
        <v>93933</v>
      </c>
      <c r="AO214">
        <v>93645</v>
      </c>
    </row>
    <row r="227" spans="14:60" x14ac:dyDescent="0.2">
      <c r="AH227" t="e">
        <f>a5.42*3000</f>
        <v>#NAME?</v>
      </c>
    </row>
    <row r="234" spans="14:60" x14ac:dyDescent="0.2">
      <c r="P234">
        <v>43647</v>
      </c>
      <c r="Q234" t="s">
        <v>7</v>
      </c>
      <c r="R234" t="s">
        <v>8</v>
      </c>
      <c r="S234" t="s">
        <v>9</v>
      </c>
      <c r="T234" t="s">
        <v>10</v>
      </c>
      <c r="U234" t="s">
        <v>11</v>
      </c>
    </row>
    <row r="235" spans="14:60" x14ac:dyDescent="0.2">
      <c r="N235" t="s">
        <v>634</v>
      </c>
      <c r="W235">
        <v>43831</v>
      </c>
      <c r="X235" t="s">
        <v>1</v>
      </c>
      <c r="Y235" t="s">
        <v>2</v>
      </c>
      <c r="Z235" t="s">
        <v>3</v>
      </c>
      <c r="AA235" t="s">
        <v>4</v>
      </c>
      <c r="AB235">
        <v>43983</v>
      </c>
      <c r="AC235" t="s">
        <v>6</v>
      </c>
      <c r="AD235" t="s">
        <v>7</v>
      </c>
      <c r="AE235" t="s">
        <v>8</v>
      </c>
      <c r="AF235">
        <v>44105</v>
      </c>
      <c r="AG235" t="s">
        <v>10</v>
      </c>
      <c r="AH235" t="s">
        <v>11</v>
      </c>
      <c r="AI235">
        <v>44197</v>
      </c>
      <c r="AJ235" t="s">
        <v>1</v>
      </c>
      <c r="AK235" t="s">
        <v>2</v>
      </c>
      <c r="AL235" t="s">
        <v>3</v>
      </c>
      <c r="AM235" t="s">
        <v>4</v>
      </c>
      <c r="AN235" t="s">
        <v>38</v>
      </c>
      <c r="AO235" t="s">
        <v>50</v>
      </c>
      <c r="AP235" t="s">
        <v>7</v>
      </c>
      <c r="AQ235" t="s">
        <v>8</v>
      </c>
      <c r="AR235" t="s">
        <v>9</v>
      </c>
      <c r="AS235" t="s">
        <v>10</v>
      </c>
      <c r="AT235" t="s">
        <v>11</v>
      </c>
      <c r="AU235" s="1" t="s">
        <v>0</v>
      </c>
      <c r="AV235" t="s">
        <v>1</v>
      </c>
      <c r="AW235" t="s">
        <v>2</v>
      </c>
      <c r="AX235" t="s">
        <v>3</v>
      </c>
      <c r="AY235" t="s">
        <v>4</v>
      </c>
      <c r="AZ235" t="s">
        <v>38</v>
      </c>
      <c r="BA235" t="s">
        <v>50</v>
      </c>
      <c r="BB235" t="s">
        <v>7</v>
      </c>
      <c r="BC235" t="s">
        <v>8</v>
      </c>
      <c r="BD235" t="s">
        <v>9</v>
      </c>
      <c r="BE235" t="s">
        <v>10</v>
      </c>
      <c r="BF235" t="s">
        <v>11</v>
      </c>
      <c r="BG235" s="3">
        <v>44927</v>
      </c>
      <c r="BH235" t="s">
        <v>1</v>
      </c>
    </row>
    <row r="236" spans="14:60" x14ac:dyDescent="0.2">
      <c r="O236" t="s">
        <v>629</v>
      </c>
      <c r="P236">
        <v>7113</v>
      </c>
      <c r="Q236">
        <v>7992</v>
      </c>
      <c r="R236">
        <v>8803</v>
      </c>
      <c r="S236">
        <v>8094</v>
      </c>
      <c r="T236">
        <v>8176</v>
      </c>
      <c r="U236">
        <v>9588</v>
      </c>
      <c r="V236" t="s">
        <v>629</v>
      </c>
      <c r="W236">
        <v>10256</v>
      </c>
      <c r="X236">
        <v>8050</v>
      </c>
      <c r="Y236">
        <v>7567</v>
      </c>
      <c r="Z236">
        <v>4407</v>
      </c>
      <c r="AA236">
        <v>0</v>
      </c>
      <c r="AB236">
        <v>3168</v>
      </c>
      <c r="AC236">
        <v>5951</v>
      </c>
      <c r="AD236">
        <v>5370</v>
      </c>
      <c r="AE236">
        <v>4762</v>
      </c>
      <c r="AF236">
        <v>4135</v>
      </c>
      <c r="AG236">
        <v>6211</v>
      </c>
      <c r="AH236">
        <v>9588</v>
      </c>
      <c r="AI236">
        <v>7773</v>
      </c>
      <c r="AJ236">
        <v>5400</v>
      </c>
      <c r="AK236">
        <v>6122</v>
      </c>
      <c r="AL236">
        <v>5304</v>
      </c>
      <c r="AM236">
        <v>365</v>
      </c>
      <c r="AN236">
        <v>771</v>
      </c>
      <c r="AO236">
        <v>2838</v>
      </c>
      <c r="AP236">
        <v>2881</v>
      </c>
      <c r="AQ236">
        <v>3379</v>
      </c>
      <c r="AR236">
        <v>3871</v>
      </c>
      <c r="AS236">
        <v>2714</v>
      </c>
      <c r="AT236">
        <v>4387</v>
      </c>
      <c r="AU236" s="2">
        <v>3878</v>
      </c>
      <c r="AV236" s="2">
        <v>2384</v>
      </c>
      <c r="AW236" s="2">
        <v>2213</v>
      </c>
      <c r="AX236" s="2">
        <v>3240</v>
      </c>
      <c r="AY236" s="2">
        <v>2759</v>
      </c>
      <c r="AZ236" s="2">
        <v>3121</v>
      </c>
      <c r="BA236" s="2">
        <v>2244</v>
      </c>
      <c r="BB236" s="2">
        <v>1537</v>
      </c>
      <c r="BC236" s="2">
        <v>1964</v>
      </c>
      <c r="BD236" s="2">
        <v>2182</v>
      </c>
      <c r="BE236" s="2">
        <v>2650</v>
      </c>
      <c r="BF236">
        <v>2392</v>
      </c>
      <c r="BG236">
        <v>2236</v>
      </c>
      <c r="BH236">
        <v>2402</v>
      </c>
    </row>
    <row r="237" spans="14:60" x14ac:dyDescent="0.2">
      <c r="O237" t="s">
        <v>630</v>
      </c>
      <c r="P237">
        <v>11459</v>
      </c>
      <c r="Q237">
        <v>12689</v>
      </c>
      <c r="R237">
        <v>14231</v>
      </c>
      <c r="S237">
        <v>12422</v>
      </c>
      <c r="T237">
        <v>13038</v>
      </c>
      <c r="U237">
        <v>13235</v>
      </c>
      <c r="V237" t="s">
        <v>630</v>
      </c>
      <c r="W237">
        <v>12245</v>
      </c>
      <c r="X237">
        <v>11380</v>
      </c>
      <c r="Y237">
        <v>9957</v>
      </c>
      <c r="Z237">
        <v>3924</v>
      </c>
      <c r="AA237">
        <v>0</v>
      </c>
      <c r="AB237">
        <v>5763</v>
      </c>
      <c r="AC237">
        <v>8293</v>
      </c>
      <c r="AD237">
        <v>5212</v>
      </c>
      <c r="AE237">
        <v>8980</v>
      </c>
      <c r="AF237">
        <v>12669</v>
      </c>
      <c r="AG237">
        <v>12259</v>
      </c>
      <c r="AH237">
        <v>13235</v>
      </c>
      <c r="AI237">
        <v>11032</v>
      </c>
      <c r="AJ237">
        <v>8362</v>
      </c>
      <c r="AK237">
        <v>8829</v>
      </c>
      <c r="AL237">
        <v>3218</v>
      </c>
      <c r="AM237">
        <v>729</v>
      </c>
      <c r="AN237">
        <v>365</v>
      </c>
      <c r="AO237">
        <v>6063</v>
      </c>
      <c r="AP237">
        <v>6891</v>
      </c>
      <c r="AQ237">
        <v>5759</v>
      </c>
      <c r="AR237">
        <v>7155</v>
      </c>
      <c r="AS237">
        <v>4572</v>
      </c>
      <c r="AT237">
        <v>6003</v>
      </c>
      <c r="AU237" s="2">
        <v>5535</v>
      </c>
      <c r="AV237" s="2">
        <v>4858</v>
      </c>
      <c r="AW237" s="2">
        <v>8146</v>
      </c>
      <c r="AX237" s="2">
        <v>4488</v>
      </c>
      <c r="AY237" s="2">
        <v>5167</v>
      </c>
      <c r="AZ237" s="2">
        <v>8276</v>
      </c>
      <c r="BA237" s="2">
        <v>7459</v>
      </c>
      <c r="BB237" s="2">
        <v>7919</v>
      </c>
      <c r="BC237" s="2">
        <v>9144</v>
      </c>
      <c r="BD237" s="2">
        <v>9740</v>
      </c>
      <c r="BE237" s="2">
        <v>8100</v>
      </c>
      <c r="BF237">
        <v>9830</v>
      </c>
      <c r="BG237">
        <v>10886</v>
      </c>
      <c r="BH237">
        <v>9344</v>
      </c>
    </row>
    <row r="238" spans="14:60" x14ac:dyDescent="0.2">
      <c r="O238" t="s">
        <v>635</v>
      </c>
      <c r="P238">
        <v>7685</v>
      </c>
      <c r="Q238">
        <v>7971</v>
      </c>
      <c r="R238">
        <v>7412</v>
      </c>
      <c r="S238">
        <v>6592</v>
      </c>
      <c r="T238">
        <v>8037</v>
      </c>
      <c r="U238">
        <v>9095</v>
      </c>
      <c r="V238" t="s">
        <v>635</v>
      </c>
      <c r="W238">
        <v>11864</v>
      </c>
      <c r="X238">
        <v>8583</v>
      </c>
      <c r="Y238">
        <v>4619</v>
      </c>
      <c r="Z238">
        <v>1089</v>
      </c>
      <c r="AA238">
        <v>0</v>
      </c>
      <c r="AB238">
        <v>1429</v>
      </c>
      <c r="AC238">
        <v>2547</v>
      </c>
      <c r="AD238">
        <v>3191</v>
      </c>
      <c r="AE238">
        <v>3099</v>
      </c>
      <c r="AF238">
        <v>3422</v>
      </c>
      <c r="AG238">
        <v>3110</v>
      </c>
      <c r="AH238">
        <v>9095</v>
      </c>
      <c r="AI238">
        <v>2109</v>
      </c>
      <c r="AJ238">
        <v>2469</v>
      </c>
      <c r="AK238">
        <v>1906</v>
      </c>
      <c r="AL238">
        <v>1339</v>
      </c>
      <c r="AM238">
        <v>250</v>
      </c>
      <c r="AN238">
        <v>708</v>
      </c>
      <c r="AO238">
        <v>3632</v>
      </c>
      <c r="AP238">
        <v>2446</v>
      </c>
      <c r="AQ238">
        <v>1779</v>
      </c>
      <c r="AR238">
        <v>2552</v>
      </c>
      <c r="AS238">
        <v>2603</v>
      </c>
      <c r="AT238">
        <v>2165</v>
      </c>
      <c r="AU238" s="2">
        <v>2676</v>
      </c>
      <c r="AV238" s="2">
        <v>2301</v>
      </c>
      <c r="AW238" s="2">
        <v>3234</v>
      </c>
      <c r="AX238" s="2">
        <v>1376</v>
      </c>
      <c r="AY238" s="2">
        <v>2481</v>
      </c>
      <c r="AZ238" s="2">
        <v>5046</v>
      </c>
      <c r="BA238" s="2">
        <v>8361</v>
      </c>
      <c r="BB238" s="2">
        <v>6791</v>
      </c>
      <c r="BC238" s="2">
        <v>6885</v>
      </c>
      <c r="BD238" s="2">
        <v>9807</v>
      </c>
      <c r="BE238" s="2">
        <v>10086</v>
      </c>
      <c r="BF238">
        <v>12459</v>
      </c>
      <c r="BG238">
        <v>15442</v>
      </c>
      <c r="BH238">
        <v>12730</v>
      </c>
    </row>
    <row r="239" spans="14:60" x14ac:dyDescent="0.2">
      <c r="O239" t="s">
        <v>631</v>
      </c>
      <c r="P239">
        <v>95</v>
      </c>
      <c r="Q239">
        <v>2314</v>
      </c>
      <c r="R239">
        <v>2317</v>
      </c>
      <c r="S239">
        <v>2437</v>
      </c>
      <c r="T239">
        <v>2957</v>
      </c>
      <c r="U239">
        <v>3374</v>
      </c>
      <c r="V239" t="s">
        <v>631</v>
      </c>
      <c r="W239">
        <v>3121</v>
      </c>
      <c r="X239">
        <v>2503</v>
      </c>
      <c r="Y239">
        <v>1656</v>
      </c>
      <c r="Z239">
        <v>1132</v>
      </c>
      <c r="AA239">
        <v>0</v>
      </c>
      <c r="AB239">
        <v>2228</v>
      </c>
      <c r="AC239">
        <v>2977</v>
      </c>
      <c r="AD239">
        <v>2598</v>
      </c>
      <c r="AE239">
        <v>2493</v>
      </c>
      <c r="AF239">
        <v>3275</v>
      </c>
      <c r="AG239">
        <v>2367</v>
      </c>
      <c r="AH239">
        <v>3374</v>
      </c>
      <c r="AI239">
        <v>2913</v>
      </c>
      <c r="AJ239">
        <v>2075</v>
      </c>
      <c r="AK239">
        <v>2726</v>
      </c>
      <c r="AL239">
        <v>1522</v>
      </c>
      <c r="AM239">
        <v>140</v>
      </c>
      <c r="AN239">
        <v>191</v>
      </c>
      <c r="AO239">
        <v>1083</v>
      </c>
      <c r="AP239">
        <v>1298</v>
      </c>
      <c r="AQ239">
        <v>1805</v>
      </c>
      <c r="AR239">
        <v>758</v>
      </c>
      <c r="AS239">
        <v>891</v>
      </c>
      <c r="AT239">
        <v>1374</v>
      </c>
      <c r="AU239" s="2">
        <v>1649</v>
      </c>
      <c r="AV239" s="2">
        <v>1086</v>
      </c>
      <c r="AW239" s="2">
        <v>1758</v>
      </c>
      <c r="AX239" s="2">
        <v>1212</v>
      </c>
      <c r="AY239" s="2">
        <v>1411</v>
      </c>
      <c r="AZ239" s="2">
        <v>1918</v>
      </c>
      <c r="BA239" s="2">
        <v>1933</v>
      </c>
      <c r="BB239" s="2">
        <v>1621</v>
      </c>
      <c r="BC239" s="2">
        <v>2030</v>
      </c>
      <c r="BD239" s="2">
        <v>1663</v>
      </c>
      <c r="BE239" s="2">
        <v>2197</v>
      </c>
      <c r="BF239">
        <v>2361</v>
      </c>
      <c r="BG239">
        <v>2367</v>
      </c>
      <c r="BH239">
        <v>1493</v>
      </c>
    </row>
    <row r="240" spans="14:60" x14ac:dyDescent="0.2">
      <c r="O240" t="s">
        <v>632</v>
      </c>
      <c r="P240">
        <v>4490</v>
      </c>
      <c r="Q240">
        <v>5218</v>
      </c>
      <c r="R240">
        <v>5245</v>
      </c>
      <c r="S240">
        <v>4445</v>
      </c>
      <c r="T240">
        <v>5704</v>
      </c>
      <c r="U240">
        <v>6378</v>
      </c>
      <c r="V240" t="s">
        <v>790</v>
      </c>
      <c r="W240">
        <v>5705</v>
      </c>
      <c r="X240">
        <v>4620</v>
      </c>
      <c r="Y240">
        <v>4263</v>
      </c>
      <c r="Z240">
        <v>2483</v>
      </c>
      <c r="AA240">
        <v>0</v>
      </c>
      <c r="AB240">
        <v>2174</v>
      </c>
      <c r="AC240">
        <v>3738</v>
      </c>
      <c r="AD240">
        <v>3633</v>
      </c>
      <c r="AE240">
        <v>3611</v>
      </c>
      <c r="AF240">
        <v>4220</v>
      </c>
      <c r="AG240">
        <v>4387</v>
      </c>
      <c r="AH240">
        <v>6378</v>
      </c>
      <c r="AI240">
        <v>4769</v>
      </c>
      <c r="AJ240">
        <v>4047</v>
      </c>
      <c r="AK240">
        <v>3939</v>
      </c>
      <c r="AL240">
        <v>1547</v>
      </c>
      <c r="AM240">
        <v>89</v>
      </c>
      <c r="AN240">
        <v>272</v>
      </c>
      <c r="AO240">
        <v>3130</v>
      </c>
      <c r="AP240">
        <v>3159</v>
      </c>
      <c r="AQ240">
        <v>2655</v>
      </c>
      <c r="AR240">
        <v>1950</v>
      </c>
      <c r="AS240">
        <v>2005</v>
      </c>
      <c r="AT240">
        <v>3509</v>
      </c>
      <c r="AU240" s="2">
        <v>3355</v>
      </c>
      <c r="AV240" s="2">
        <v>1696</v>
      </c>
      <c r="AW240" s="2">
        <v>4449</v>
      </c>
      <c r="AX240" s="2">
        <v>2839</v>
      </c>
      <c r="AY240" s="2">
        <v>3642</v>
      </c>
      <c r="AZ240" s="2">
        <v>4581</v>
      </c>
      <c r="BA240" s="2">
        <v>5594</v>
      </c>
      <c r="BB240" s="2">
        <v>5412</v>
      </c>
      <c r="BC240" s="2">
        <v>3782</v>
      </c>
      <c r="BD240" s="2">
        <v>5004</v>
      </c>
      <c r="BE240" s="2">
        <v>5734</v>
      </c>
      <c r="BF240">
        <v>1070</v>
      </c>
      <c r="BG240">
        <v>6973</v>
      </c>
      <c r="BH240">
        <v>5048</v>
      </c>
    </row>
    <row r="241" spans="14:60" x14ac:dyDescent="0.2">
      <c r="O241" t="s">
        <v>633</v>
      </c>
      <c r="P241">
        <v>2966</v>
      </c>
      <c r="Q241">
        <v>4135</v>
      </c>
      <c r="R241">
        <v>3232</v>
      </c>
      <c r="S241">
        <v>3071</v>
      </c>
      <c r="T241">
        <v>3397</v>
      </c>
      <c r="U241">
        <v>3789</v>
      </c>
      <c r="V241" t="s">
        <v>791</v>
      </c>
      <c r="W241">
        <v>4116</v>
      </c>
      <c r="X241">
        <v>3776</v>
      </c>
      <c r="Y241">
        <v>2506</v>
      </c>
      <c r="Z241">
        <v>731</v>
      </c>
      <c r="AA241">
        <v>0</v>
      </c>
      <c r="AB241">
        <v>1075</v>
      </c>
      <c r="AC241">
        <v>2503</v>
      </c>
      <c r="AD241">
        <v>2466</v>
      </c>
      <c r="AE241">
        <v>2154</v>
      </c>
      <c r="AF241">
        <v>3384</v>
      </c>
      <c r="AG241">
        <v>2495</v>
      </c>
      <c r="AH241">
        <v>3789</v>
      </c>
      <c r="AI241">
        <v>2694</v>
      </c>
      <c r="AJ241">
        <v>1762</v>
      </c>
      <c r="AK241">
        <v>2472</v>
      </c>
      <c r="AL241">
        <v>1569</v>
      </c>
      <c r="AM241">
        <v>165</v>
      </c>
      <c r="AN241">
        <v>10</v>
      </c>
      <c r="AO241">
        <v>514</v>
      </c>
      <c r="AP241">
        <v>7791</v>
      </c>
      <c r="AQ241">
        <v>4286</v>
      </c>
      <c r="AR241">
        <v>6795</v>
      </c>
      <c r="AS241">
        <v>6292</v>
      </c>
      <c r="AT241">
        <v>8846</v>
      </c>
      <c r="AU241" s="2">
        <v>2303</v>
      </c>
      <c r="AV241" s="2">
        <v>1794</v>
      </c>
      <c r="AW241" s="2">
        <v>4397</v>
      </c>
      <c r="AX241" s="2">
        <v>2247</v>
      </c>
      <c r="AY241" s="2">
        <v>3232</v>
      </c>
      <c r="AZ241" s="2">
        <v>3881</v>
      </c>
      <c r="BA241" s="2">
        <v>4650</v>
      </c>
      <c r="BB241" s="2">
        <v>2351</v>
      </c>
      <c r="BC241" s="2">
        <v>3321</v>
      </c>
      <c r="BD241" s="2">
        <v>3150</v>
      </c>
      <c r="BE241" s="2">
        <v>3483</v>
      </c>
      <c r="BF241">
        <v>4682</v>
      </c>
      <c r="BG241">
        <v>1828</v>
      </c>
      <c r="BH241">
        <v>1272</v>
      </c>
    </row>
    <row r="242" spans="14:60" x14ac:dyDescent="0.2">
      <c r="N242" t="s">
        <v>642</v>
      </c>
      <c r="V242" t="s">
        <v>792</v>
      </c>
      <c r="AU242" s="2">
        <v>7833</v>
      </c>
      <c r="AV242" s="2">
        <v>5720</v>
      </c>
      <c r="AW242" s="2">
        <v>7881</v>
      </c>
      <c r="AX242" s="2">
        <v>5091</v>
      </c>
      <c r="AY242" s="2">
        <v>8849</v>
      </c>
      <c r="AZ242" s="2">
        <v>8087</v>
      </c>
      <c r="BA242" s="2">
        <v>10509</v>
      </c>
      <c r="BB242" s="2">
        <v>9634</v>
      </c>
      <c r="BC242" s="2">
        <v>7768</v>
      </c>
      <c r="BD242" s="2">
        <v>8557</v>
      </c>
      <c r="BE242" s="2">
        <v>8664</v>
      </c>
      <c r="BF242">
        <v>10194</v>
      </c>
      <c r="BG242">
        <v>9872</v>
      </c>
      <c r="BH242">
        <v>8786</v>
      </c>
    </row>
    <row r="244" spans="14:60" x14ac:dyDescent="0.2">
      <c r="P244" s="1" t="s">
        <v>0</v>
      </c>
      <c r="Q244" t="s">
        <v>1</v>
      </c>
      <c r="R244" t="s">
        <v>2</v>
      </c>
      <c r="S244" t="s">
        <v>3</v>
      </c>
      <c r="T244" t="s">
        <v>4</v>
      </c>
      <c r="U244" t="s">
        <v>5</v>
      </c>
      <c r="V244" t="s">
        <v>6</v>
      </c>
      <c r="W244" t="s">
        <v>7</v>
      </c>
      <c r="X244" t="s">
        <v>8</v>
      </c>
      <c r="Y244">
        <v>44105</v>
      </c>
      <c r="Z244" t="s">
        <v>10</v>
      </c>
      <c r="AA244" t="s">
        <v>11</v>
      </c>
      <c r="AB244">
        <v>44197</v>
      </c>
      <c r="AC244" t="s">
        <v>1</v>
      </c>
      <c r="AD244" t="s">
        <v>2</v>
      </c>
      <c r="AE244" t="s">
        <v>3</v>
      </c>
      <c r="AF244" t="s">
        <v>4</v>
      </c>
      <c r="AG244" t="s">
        <v>38</v>
      </c>
      <c r="AH244" t="s">
        <v>50</v>
      </c>
      <c r="AI244" t="s">
        <v>7</v>
      </c>
      <c r="AJ244" t="s">
        <v>8</v>
      </c>
      <c r="AK244" t="s">
        <v>9</v>
      </c>
      <c r="AL244" t="s">
        <v>10</v>
      </c>
      <c r="AM244" t="s">
        <v>11</v>
      </c>
    </row>
    <row r="245" spans="14:60" x14ac:dyDescent="0.2">
      <c r="O245" t="s">
        <v>636</v>
      </c>
      <c r="P245">
        <v>70296</v>
      </c>
      <c r="Q245">
        <v>57560</v>
      </c>
      <c r="R245">
        <v>31978</v>
      </c>
      <c r="S245">
        <v>9757</v>
      </c>
      <c r="T245">
        <v>0</v>
      </c>
      <c r="U245">
        <v>8402</v>
      </c>
      <c r="V245">
        <v>15975</v>
      </c>
      <c r="W245">
        <v>18487</v>
      </c>
      <c r="X245">
        <v>18729</v>
      </c>
      <c r="Y245">
        <v>23293</v>
      </c>
      <c r="Z245">
        <v>21076</v>
      </c>
      <c r="AA245">
        <v>22192</v>
      </c>
      <c r="AB245">
        <v>23257</v>
      </c>
      <c r="AC245">
        <v>22519</v>
      </c>
      <c r="AD245">
        <v>24599</v>
      </c>
      <c r="AE245">
        <v>20335</v>
      </c>
      <c r="AF245">
        <v>12305</v>
      </c>
      <c r="AG245">
        <v>8266</v>
      </c>
      <c r="AH245">
        <v>14631</v>
      </c>
      <c r="AI245">
        <v>16901</v>
      </c>
      <c r="AJ245">
        <v>17086</v>
      </c>
      <c r="AK245">
        <v>16510</v>
      </c>
      <c r="AL245">
        <v>15247</v>
      </c>
      <c r="AM245">
        <v>17089</v>
      </c>
    </row>
    <row r="246" spans="14:60" x14ac:dyDescent="0.2">
      <c r="O246" t="s">
        <v>637</v>
      </c>
      <c r="P246">
        <v>68808</v>
      </c>
      <c r="Q246">
        <v>57314</v>
      </c>
      <c r="R246">
        <v>33310</v>
      </c>
      <c r="S246">
        <v>10440</v>
      </c>
      <c r="T246">
        <v>0</v>
      </c>
      <c r="U246">
        <v>8874</v>
      </c>
      <c r="V246">
        <v>16578</v>
      </c>
      <c r="W246">
        <v>19083</v>
      </c>
      <c r="X246">
        <v>19581</v>
      </c>
      <c r="Y246">
        <v>24068</v>
      </c>
      <c r="Z246">
        <v>21839</v>
      </c>
      <c r="AA246">
        <v>23023</v>
      </c>
      <c r="AB246">
        <v>24620</v>
      </c>
      <c r="AC246">
        <v>23367</v>
      </c>
      <c r="AD246">
        <v>25326</v>
      </c>
      <c r="AE246">
        <v>21620</v>
      </c>
      <c r="AF246">
        <v>12563</v>
      </c>
      <c r="AG246">
        <v>7913</v>
      </c>
      <c r="AH246">
        <v>15842</v>
      </c>
      <c r="AI246">
        <v>19134</v>
      </c>
      <c r="AJ246">
        <v>18354</v>
      </c>
      <c r="AK246">
        <v>17718</v>
      </c>
      <c r="AL246">
        <v>16646</v>
      </c>
      <c r="AM246">
        <v>17578</v>
      </c>
    </row>
    <row r="247" spans="14:60" x14ac:dyDescent="0.2">
      <c r="O247" t="s">
        <v>638</v>
      </c>
      <c r="P247">
        <v>239345</v>
      </c>
      <c r="Q247">
        <v>231339</v>
      </c>
      <c r="R247">
        <v>156507</v>
      </c>
      <c r="S247">
        <v>56416</v>
      </c>
      <c r="T247">
        <v>10279</v>
      </c>
      <c r="U247">
        <v>57273</v>
      </c>
      <c r="V247">
        <v>114681</v>
      </c>
      <c r="W247">
        <v>102758</v>
      </c>
      <c r="X247">
        <v>115800</v>
      </c>
      <c r="Y247">
        <v>143635</v>
      </c>
      <c r="Z247">
        <v>152248</v>
      </c>
      <c r="AA247">
        <v>168755</v>
      </c>
      <c r="AB247">
        <v>175936</v>
      </c>
      <c r="AC247">
        <v>128105</v>
      </c>
      <c r="AD247">
        <v>147111</v>
      </c>
      <c r="AE247">
        <v>165522</v>
      </c>
      <c r="AF247">
        <v>87583</v>
      </c>
      <c r="AG247">
        <v>82722</v>
      </c>
      <c r="AH247">
        <v>160544</v>
      </c>
      <c r="AI247">
        <v>188110</v>
      </c>
      <c r="AJ247">
        <v>189672</v>
      </c>
      <c r="AK247">
        <v>183004</v>
      </c>
      <c r="AL247">
        <v>179984</v>
      </c>
      <c r="AM247">
        <v>182333</v>
      </c>
    </row>
    <row r="248" spans="14:60" x14ac:dyDescent="0.2">
      <c r="O248" t="s">
        <v>639</v>
      </c>
      <c r="P248">
        <v>238461</v>
      </c>
      <c r="Q248">
        <v>233323</v>
      </c>
      <c r="R248">
        <v>159496</v>
      </c>
      <c r="S248">
        <v>56491</v>
      </c>
      <c r="T248">
        <v>10943</v>
      </c>
      <c r="U248">
        <v>58066</v>
      </c>
      <c r="V248">
        <v>116250</v>
      </c>
      <c r="W248">
        <v>105187</v>
      </c>
      <c r="X248">
        <v>117393</v>
      </c>
      <c r="Y248">
        <v>142867</v>
      </c>
      <c r="Z248">
        <v>152812</v>
      </c>
      <c r="AA248">
        <v>166386</v>
      </c>
      <c r="AB248">
        <v>177846</v>
      </c>
      <c r="AC248">
        <v>129707</v>
      </c>
      <c r="AD248">
        <v>147232</v>
      </c>
      <c r="AE248">
        <v>165839</v>
      </c>
      <c r="AF248">
        <v>87483</v>
      </c>
      <c r="AG248">
        <v>81817</v>
      </c>
      <c r="AH248">
        <v>160670</v>
      </c>
      <c r="AI248">
        <v>189858</v>
      </c>
      <c r="AJ248">
        <v>189599</v>
      </c>
      <c r="AK248">
        <v>184163</v>
      </c>
      <c r="AL248">
        <v>181403</v>
      </c>
      <c r="AM248">
        <v>185357</v>
      </c>
    </row>
    <row r="249" spans="14:60" x14ac:dyDescent="0.2">
      <c r="O249" t="s">
        <v>640</v>
      </c>
      <c r="P249">
        <v>29248</v>
      </c>
      <c r="Q249">
        <v>29790</v>
      </c>
      <c r="R249">
        <v>26477</v>
      </c>
      <c r="S249">
        <v>9100</v>
      </c>
      <c r="T249">
        <v>0</v>
      </c>
      <c r="U249">
        <v>6364</v>
      </c>
      <c r="V249">
        <v>16854</v>
      </c>
      <c r="W249">
        <v>16707</v>
      </c>
      <c r="X249">
        <v>18449</v>
      </c>
      <c r="Y249">
        <v>21094</v>
      </c>
      <c r="Z249">
        <v>21338</v>
      </c>
      <c r="AA249">
        <v>23535</v>
      </c>
      <c r="AB249">
        <v>23843</v>
      </c>
      <c r="AC249">
        <v>19753</v>
      </c>
      <c r="AD249">
        <v>23137</v>
      </c>
      <c r="AE249">
        <v>22402</v>
      </c>
      <c r="AF249">
        <v>14096</v>
      </c>
      <c r="AG249">
        <v>12766</v>
      </c>
      <c r="AH249">
        <v>22192</v>
      </c>
      <c r="AI249">
        <v>24994</v>
      </c>
      <c r="AJ249">
        <v>24078</v>
      </c>
      <c r="AK249">
        <v>24874</v>
      </c>
      <c r="AL249">
        <v>25378</v>
      </c>
      <c r="AM249">
        <v>28233</v>
      </c>
    </row>
    <row r="250" spans="14:60" x14ac:dyDescent="0.2">
      <c r="O250" t="s">
        <v>641</v>
      </c>
      <c r="P250">
        <v>29247</v>
      </c>
      <c r="Q250">
        <v>29238</v>
      </c>
      <c r="R250">
        <v>26302</v>
      </c>
      <c r="S250">
        <v>8965</v>
      </c>
      <c r="T250">
        <v>0</v>
      </c>
      <c r="U250">
        <v>5982</v>
      </c>
      <c r="V250">
        <v>16746</v>
      </c>
      <c r="W250">
        <v>16932</v>
      </c>
      <c r="X250">
        <v>17884</v>
      </c>
      <c r="Y250">
        <v>20926</v>
      </c>
      <c r="Z250">
        <v>20953</v>
      </c>
      <c r="AA250">
        <v>23243</v>
      </c>
      <c r="AB250">
        <v>23359</v>
      </c>
      <c r="AC250">
        <v>18886</v>
      </c>
      <c r="AD250">
        <v>22629</v>
      </c>
      <c r="AE250">
        <v>21154</v>
      </c>
      <c r="AF250">
        <v>13464</v>
      </c>
      <c r="AG250">
        <v>12093</v>
      </c>
      <c r="AH250">
        <v>21436</v>
      </c>
      <c r="AI250">
        <v>23891</v>
      </c>
      <c r="AJ250">
        <v>23337</v>
      </c>
      <c r="AK250">
        <v>24428</v>
      </c>
      <c r="AL250">
        <v>24939</v>
      </c>
      <c r="AM250">
        <v>27269</v>
      </c>
    </row>
    <row r="251" spans="14:60" x14ac:dyDescent="0.2">
      <c r="O251" t="s">
        <v>643</v>
      </c>
      <c r="P251">
        <v>19864</v>
      </c>
      <c r="Q251">
        <v>17114</v>
      </c>
      <c r="R251">
        <v>5308</v>
      </c>
      <c r="S251">
        <v>1264</v>
      </c>
      <c r="T251">
        <v>0</v>
      </c>
      <c r="U251">
        <v>713</v>
      </c>
      <c r="V251">
        <v>1507</v>
      </c>
      <c r="W251">
        <v>1015</v>
      </c>
      <c r="X251">
        <v>1271</v>
      </c>
      <c r="Y251">
        <v>1706</v>
      </c>
      <c r="Z251">
        <v>1637</v>
      </c>
      <c r="AA251">
        <v>1839</v>
      </c>
      <c r="AB251">
        <v>1678</v>
      </c>
      <c r="AC251">
        <v>1457</v>
      </c>
      <c r="AD251">
        <v>1724</v>
      </c>
      <c r="AE251">
        <v>1090</v>
      </c>
      <c r="AF251">
        <v>355</v>
      </c>
      <c r="AG251">
        <v>158</v>
      </c>
      <c r="AH251">
        <v>534</v>
      </c>
      <c r="AI251">
        <v>598</v>
      </c>
      <c r="AJ251">
        <v>326</v>
      </c>
      <c r="AK251" t="s">
        <v>12</v>
      </c>
    </row>
    <row r="252" spans="14:60" x14ac:dyDescent="0.2">
      <c r="O252" t="s">
        <v>644</v>
      </c>
      <c r="P252">
        <v>65902</v>
      </c>
      <c r="Q252">
        <v>59758</v>
      </c>
      <c r="R252">
        <v>47985</v>
      </c>
      <c r="S252">
        <v>6001</v>
      </c>
      <c r="T252">
        <v>0</v>
      </c>
      <c r="U252">
        <v>3653</v>
      </c>
      <c r="V252">
        <v>15731</v>
      </c>
      <c r="W252">
        <v>17290</v>
      </c>
      <c r="X252">
        <v>18341</v>
      </c>
      <c r="Y252">
        <v>21293</v>
      </c>
      <c r="Z252">
        <v>26555</v>
      </c>
      <c r="AA252">
        <v>32018</v>
      </c>
      <c r="AB252">
        <v>35623</v>
      </c>
      <c r="AC252">
        <v>32064</v>
      </c>
      <c r="AD252">
        <v>35437</v>
      </c>
      <c r="AE252">
        <v>33323</v>
      </c>
      <c r="AF252">
        <v>27618</v>
      </c>
      <c r="AG252">
        <v>28210</v>
      </c>
      <c r="AH252">
        <v>30706</v>
      </c>
      <c r="AI252">
        <v>35133</v>
      </c>
      <c r="AJ252">
        <v>29836</v>
      </c>
      <c r="AK252">
        <v>33947</v>
      </c>
    </row>
    <row r="253" spans="14:60" x14ac:dyDescent="0.2">
      <c r="P253" s="4">
        <v>44562</v>
      </c>
      <c r="Q253" t="s">
        <v>1</v>
      </c>
      <c r="R253" t="s">
        <v>2</v>
      </c>
      <c r="S253" t="s">
        <v>3</v>
      </c>
      <c r="T253" t="s">
        <v>4</v>
      </c>
      <c r="U253" t="s">
        <v>38</v>
      </c>
      <c r="V253" t="s">
        <v>50</v>
      </c>
      <c r="W253" t="s">
        <v>7</v>
      </c>
      <c r="X253" t="s">
        <v>8</v>
      </c>
      <c r="Y253" t="s">
        <v>9</v>
      </c>
      <c r="Z253" t="s">
        <v>10</v>
      </c>
      <c r="AA253" t="s">
        <v>11</v>
      </c>
      <c r="AB253" s="3">
        <v>44927</v>
      </c>
      <c r="AC253" t="s">
        <v>1</v>
      </c>
      <c r="AD253" t="s">
        <v>2</v>
      </c>
      <c r="AE253" t="s">
        <v>3</v>
      </c>
      <c r="AF253" t="s">
        <v>4</v>
      </c>
      <c r="AG253" t="s">
        <v>5</v>
      </c>
      <c r="AH253" t="s">
        <v>6</v>
      </c>
    </row>
    <row r="254" spans="14:60" x14ac:dyDescent="0.2">
      <c r="O254" t="s">
        <v>636</v>
      </c>
      <c r="P254" s="2">
        <v>14130</v>
      </c>
      <c r="Q254" s="2">
        <v>12294</v>
      </c>
      <c r="R254" s="2">
        <v>16407</v>
      </c>
      <c r="S254" s="2">
        <v>12999</v>
      </c>
      <c r="T254" s="2">
        <v>15621</v>
      </c>
      <c r="U254" s="2">
        <v>13987</v>
      </c>
      <c r="V254" s="2">
        <v>12940</v>
      </c>
      <c r="W254" s="2">
        <v>12491</v>
      </c>
      <c r="X254" s="2">
        <v>11853</v>
      </c>
      <c r="Y254" s="2">
        <v>11799</v>
      </c>
      <c r="Z254" s="2">
        <v>11996</v>
      </c>
      <c r="AA254">
        <v>12818</v>
      </c>
      <c r="AB254">
        <v>12476</v>
      </c>
      <c r="AC254">
        <v>11218</v>
      </c>
      <c r="AD254">
        <v>12187</v>
      </c>
      <c r="AE254">
        <v>11046</v>
      </c>
      <c r="AF254">
        <v>12248</v>
      </c>
      <c r="AG254">
        <v>13163</v>
      </c>
      <c r="AH254">
        <v>12437</v>
      </c>
    </row>
    <row r="255" spans="14:60" x14ac:dyDescent="0.2">
      <c r="O255" t="s">
        <v>637</v>
      </c>
      <c r="P255" s="2">
        <v>15025</v>
      </c>
      <c r="Q255" s="2">
        <v>13393</v>
      </c>
      <c r="R255" s="2">
        <v>17102</v>
      </c>
      <c r="S255" s="2">
        <v>13400</v>
      </c>
      <c r="T255" s="2">
        <v>16771</v>
      </c>
      <c r="U255" s="2">
        <v>15204</v>
      </c>
      <c r="V255" s="2">
        <v>14401</v>
      </c>
      <c r="W255" s="2">
        <v>13511</v>
      </c>
      <c r="X255" s="2">
        <v>13305</v>
      </c>
      <c r="Y255" s="2">
        <v>12973</v>
      </c>
      <c r="Z255" s="2">
        <v>13382</v>
      </c>
      <c r="AA255">
        <v>14287</v>
      </c>
      <c r="AB255">
        <v>14286</v>
      </c>
      <c r="AC255">
        <v>12127</v>
      </c>
      <c r="AD255">
        <v>13405</v>
      </c>
      <c r="AE255">
        <v>13769</v>
      </c>
      <c r="AF255">
        <v>14501</v>
      </c>
      <c r="AG255">
        <v>15625</v>
      </c>
      <c r="AH255">
        <v>14384</v>
      </c>
    </row>
    <row r="256" spans="14:60" x14ac:dyDescent="0.2">
      <c r="O256" t="s">
        <v>638</v>
      </c>
      <c r="P256" s="2">
        <v>149608</v>
      </c>
      <c r="Q256" s="2">
        <v>154728</v>
      </c>
      <c r="R256" s="2">
        <v>195808</v>
      </c>
      <c r="S256" s="2">
        <v>160885</v>
      </c>
      <c r="T256" s="2">
        <v>170668</v>
      </c>
      <c r="U256" s="2">
        <v>171264</v>
      </c>
      <c r="V256" s="2">
        <v>155262</v>
      </c>
      <c r="W256" s="2">
        <v>171041</v>
      </c>
      <c r="X256" s="2">
        <v>173489</v>
      </c>
      <c r="Y256" s="2">
        <v>176715</v>
      </c>
      <c r="Z256" s="2">
        <v>178651</v>
      </c>
      <c r="AA256">
        <v>183235</v>
      </c>
      <c r="AB256">
        <v>190858</v>
      </c>
      <c r="AC256">
        <v>178020</v>
      </c>
      <c r="AD256">
        <v>182973</v>
      </c>
      <c r="AE256">
        <v>167365</v>
      </c>
      <c r="AF256">
        <v>182480</v>
      </c>
      <c r="AG256">
        <v>170460</v>
      </c>
      <c r="AH256">
        <v>176250</v>
      </c>
    </row>
    <row r="257" spans="2:34" x14ac:dyDescent="0.2">
      <c r="O257" t="s">
        <v>639</v>
      </c>
      <c r="P257" s="2">
        <v>151709</v>
      </c>
      <c r="Q257" s="2">
        <v>156571</v>
      </c>
      <c r="R257" s="2">
        <v>198032</v>
      </c>
      <c r="S257" s="2">
        <v>160443</v>
      </c>
      <c r="T257" s="2">
        <v>169072</v>
      </c>
      <c r="U257" s="2">
        <v>171667</v>
      </c>
      <c r="V257" s="2">
        <v>156769</v>
      </c>
      <c r="W257" s="2">
        <v>168903</v>
      </c>
      <c r="X257" s="2">
        <v>176112</v>
      </c>
      <c r="Y257" s="2">
        <v>179205</v>
      </c>
      <c r="Z257" s="2">
        <v>179136</v>
      </c>
      <c r="AA257">
        <v>183236</v>
      </c>
      <c r="AB257">
        <v>190604</v>
      </c>
      <c r="AC257">
        <v>178539</v>
      </c>
      <c r="AD257">
        <v>182499</v>
      </c>
      <c r="AE257">
        <v>166625</v>
      </c>
      <c r="AF257">
        <v>183760</v>
      </c>
      <c r="AG257">
        <v>170848</v>
      </c>
      <c r="AH257">
        <v>170418</v>
      </c>
    </row>
    <row r="258" spans="2:34" x14ac:dyDescent="0.2">
      <c r="O258" t="s">
        <v>640</v>
      </c>
      <c r="P258" s="2">
        <v>26166</v>
      </c>
      <c r="Q258" s="2">
        <v>25677</v>
      </c>
      <c r="R258" s="2">
        <v>28790</v>
      </c>
      <c r="S258" s="2">
        <v>24227</v>
      </c>
      <c r="T258" s="2">
        <v>25831</v>
      </c>
      <c r="U258" s="2">
        <v>29948</v>
      </c>
      <c r="V258" s="2">
        <v>26346</v>
      </c>
      <c r="W258" s="2">
        <v>29850</v>
      </c>
      <c r="X258" s="2">
        <v>29223</v>
      </c>
      <c r="Y258" s="2">
        <v>29155</v>
      </c>
      <c r="Z258" s="2">
        <v>28401</v>
      </c>
      <c r="AA258">
        <v>30324</v>
      </c>
      <c r="AB258">
        <v>28643</v>
      </c>
      <c r="AC258">
        <v>27959</v>
      </c>
      <c r="AD258">
        <v>28643</v>
      </c>
      <c r="AE258">
        <v>26523</v>
      </c>
      <c r="AF258">
        <v>30714</v>
      </c>
      <c r="AG258">
        <v>27769</v>
      </c>
      <c r="AH258">
        <v>30024</v>
      </c>
    </row>
    <row r="259" spans="2:34" x14ac:dyDescent="0.2">
      <c r="O259" t="s">
        <v>641</v>
      </c>
      <c r="P259" s="2">
        <v>25016</v>
      </c>
      <c r="Q259" s="2">
        <v>24752</v>
      </c>
      <c r="R259" s="2">
        <v>28725</v>
      </c>
      <c r="S259" s="2">
        <v>23143</v>
      </c>
      <c r="T259" s="2">
        <v>25187</v>
      </c>
      <c r="U259" s="2">
        <v>28958</v>
      </c>
      <c r="V259" s="2">
        <v>25477</v>
      </c>
      <c r="W259" s="2">
        <v>28184</v>
      </c>
      <c r="X259" s="2">
        <v>28750</v>
      </c>
      <c r="Y259" s="2">
        <v>29076</v>
      </c>
      <c r="Z259" s="2">
        <v>29054</v>
      </c>
      <c r="AA259">
        <v>29602</v>
      </c>
      <c r="AB259">
        <v>28143</v>
      </c>
      <c r="AC259">
        <v>26442</v>
      </c>
      <c r="AD259">
        <v>28143</v>
      </c>
      <c r="AE259">
        <v>25764</v>
      </c>
      <c r="AF259">
        <v>29388</v>
      </c>
      <c r="AG259">
        <v>27094</v>
      </c>
      <c r="AH259">
        <v>28248</v>
      </c>
    </row>
    <row r="261" spans="2:34" x14ac:dyDescent="0.2">
      <c r="C261">
        <v>2019</v>
      </c>
      <c r="G261">
        <v>2020</v>
      </c>
      <c r="K261">
        <v>2021</v>
      </c>
      <c r="O261">
        <v>2022</v>
      </c>
      <c r="S261">
        <v>2023</v>
      </c>
    </row>
    <row r="262" spans="2:34" x14ac:dyDescent="0.2">
      <c r="C262" t="s">
        <v>237</v>
      </c>
      <c r="D262" t="s">
        <v>238</v>
      </c>
      <c r="E262" t="s">
        <v>239</v>
      </c>
      <c r="F262" t="s">
        <v>240</v>
      </c>
      <c r="G262" t="s">
        <v>237</v>
      </c>
      <c r="H262" t="s">
        <v>238</v>
      </c>
      <c r="I262" t="s">
        <v>239</v>
      </c>
      <c r="J262" t="s">
        <v>240</v>
      </c>
      <c r="K262" t="s">
        <v>237</v>
      </c>
      <c r="L262" t="s">
        <v>238</v>
      </c>
      <c r="M262" t="s">
        <v>239</v>
      </c>
      <c r="N262" t="s">
        <v>240</v>
      </c>
      <c r="O262" t="s">
        <v>237</v>
      </c>
      <c r="P262" t="s">
        <v>238</v>
      </c>
      <c r="Q262" t="s">
        <v>239</v>
      </c>
      <c r="R262" t="s">
        <v>240</v>
      </c>
      <c r="S262" t="s">
        <v>237</v>
      </c>
    </row>
    <row r="263" spans="2:34" ht="14.45" customHeight="1" x14ac:dyDescent="0.25">
      <c r="B263" t="s">
        <v>771</v>
      </c>
      <c r="C263" s="5">
        <v>7.4803893392503706</v>
      </c>
      <c r="D263" s="5">
        <v>-8.842635701374812</v>
      </c>
      <c r="E263" s="5">
        <v>1.5895680635558129E-2</v>
      </c>
      <c r="F263" s="5">
        <v>11.331272866890195</v>
      </c>
      <c r="G263" s="10">
        <v>-6.8024880183617071</v>
      </c>
      <c r="H263" s="10">
        <v>-53.942859791288541</v>
      </c>
      <c r="I263" s="10">
        <v>12.729649188208846</v>
      </c>
      <c r="J263" s="10">
        <v>39.773484614097086</v>
      </c>
      <c r="K263" s="10">
        <v>29.18606220797826</v>
      </c>
      <c r="L263" s="10">
        <v>-12.024176889711347</v>
      </c>
      <c r="M263" s="10">
        <v>14.508774204012621</v>
      </c>
      <c r="N263" s="10">
        <v>19.450039593580271</v>
      </c>
      <c r="O263" s="10">
        <v>0.10013996252105084</v>
      </c>
      <c r="P263" s="10">
        <v>-5.4962649482521613</v>
      </c>
      <c r="Q263" s="10">
        <v>-4.3505918919172215</v>
      </c>
      <c r="R263" s="10">
        <v>12.542572968042087</v>
      </c>
      <c r="S263" s="10">
        <v>3.7036340863620287</v>
      </c>
    </row>
    <row r="264" spans="2:34" ht="14.45" customHeight="1" x14ac:dyDescent="0.25">
      <c r="B264" t="s">
        <v>772</v>
      </c>
      <c r="C264" s="5">
        <v>4.0139964956968033</v>
      </c>
      <c r="D264" s="5">
        <v>8.9378905864136993</v>
      </c>
      <c r="E264" s="5">
        <v>5.703561001996893</v>
      </c>
      <c r="F264" s="5">
        <v>9.095589561460816</v>
      </c>
      <c r="G264" s="10">
        <v>-5.7626916748767183</v>
      </c>
      <c r="H264" s="10">
        <v>-52.421509195391039</v>
      </c>
      <c r="I264" s="10">
        <v>-46.24030320795103</v>
      </c>
      <c r="J264" s="10">
        <v>-32.366130593476406</v>
      </c>
      <c r="K264" s="10">
        <v>-6.2490717323133937</v>
      </c>
      <c r="L264" s="10">
        <v>79.07788117820067</v>
      </c>
      <c r="M264" s="10">
        <v>81.904129112755555</v>
      </c>
      <c r="N264" s="10">
        <v>55.454773734409166</v>
      </c>
      <c r="O264" s="10">
        <v>20.454516088620124</v>
      </c>
      <c r="P264" s="10">
        <v>29.392386132664438</v>
      </c>
      <c r="Q264" s="10">
        <v>8.0817189190394814</v>
      </c>
      <c r="R264" s="10">
        <v>1.8316509508394585</v>
      </c>
      <c r="S264" s="10">
        <v>5.497477551679042</v>
      </c>
    </row>
  </sheetData>
  <mergeCells count="5">
    <mergeCell ref="N21:P21"/>
    <mergeCell ref="P197:AA197"/>
    <mergeCell ref="AB197:AD197"/>
    <mergeCell ref="P211:AA211"/>
    <mergeCell ref="AB211:AD211"/>
  </mergeCells>
  <phoneticPr fontId="17" type="noConversion"/>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257"/>
  <sheetViews>
    <sheetView zoomScale="50" zoomScaleNormal="50" workbookViewId="0">
      <selection activeCell="AJ65" sqref="AJ65"/>
    </sheetView>
  </sheetViews>
  <sheetFormatPr defaultRowHeight="12.75" x14ac:dyDescent="0.2"/>
  <cols>
    <col min="11" max="11" width="49.140625" customWidth="1"/>
    <col min="12" max="12" width="10.42578125" customWidth="1"/>
    <col min="13" max="13" width="9.5703125" bestFit="1" customWidth="1"/>
    <col min="15" max="15" width="9.5703125" bestFit="1" customWidth="1"/>
  </cols>
  <sheetData>
    <row r="1" spans="1:26" x14ac:dyDescent="0.2">
      <c r="A1" t="s">
        <v>430</v>
      </c>
      <c r="B1" t="s">
        <v>431</v>
      </c>
      <c r="C1" t="s">
        <v>432</v>
      </c>
      <c r="D1" t="s">
        <v>433</v>
      </c>
      <c r="E1" t="s">
        <v>434</v>
      </c>
      <c r="F1" t="s">
        <v>435</v>
      </c>
      <c r="W1" t="s">
        <v>453</v>
      </c>
      <c r="X1" t="s">
        <v>436</v>
      </c>
      <c r="Y1" t="s">
        <v>437</v>
      </c>
    </row>
    <row r="2" spans="1:26" x14ac:dyDescent="0.2">
      <c r="A2" t="s">
        <v>462</v>
      </c>
      <c r="B2">
        <v>0</v>
      </c>
      <c r="C2">
        <v>0</v>
      </c>
      <c r="D2">
        <v>0</v>
      </c>
      <c r="E2">
        <v>0</v>
      </c>
      <c r="F2">
        <v>0</v>
      </c>
      <c r="W2" t="s">
        <v>438</v>
      </c>
      <c r="X2">
        <v>3</v>
      </c>
      <c r="Y2">
        <v>-5</v>
      </c>
    </row>
    <row r="3" spans="1:26" x14ac:dyDescent="0.2">
      <c r="A3" t="s">
        <v>463</v>
      </c>
      <c r="B3">
        <v>0</v>
      </c>
      <c r="C3">
        <v>0</v>
      </c>
      <c r="D3">
        <v>0</v>
      </c>
      <c r="E3">
        <v>0</v>
      </c>
      <c r="F3">
        <v>0</v>
      </c>
      <c r="I3">
        <v>59.1</v>
      </c>
      <c r="L3">
        <f>SUM(L8:L16)</f>
        <v>1210</v>
      </c>
      <c r="M3">
        <v>984.8</v>
      </c>
      <c r="N3">
        <f>SUM(L3:M3)</f>
        <v>2194.8000000000002</v>
      </c>
      <c r="W3" t="s">
        <v>439</v>
      </c>
      <c r="X3">
        <v>7</v>
      </c>
      <c r="Y3">
        <v>-5</v>
      </c>
    </row>
    <row r="4" spans="1:26" x14ac:dyDescent="0.2">
      <c r="A4" t="s">
        <v>464</v>
      </c>
      <c r="B4">
        <v>2</v>
      </c>
      <c r="C4">
        <v>2</v>
      </c>
      <c r="D4">
        <v>2</v>
      </c>
      <c r="E4">
        <v>0</v>
      </c>
      <c r="F4">
        <v>0</v>
      </c>
      <c r="I4">
        <v>10.199999999999999</v>
      </c>
      <c r="W4" t="s">
        <v>440</v>
      </c>
      <c r="X4">
        <v>26</v>
      </c>
      <c r="Y4">
        <v>-12</v>
      </c>
    </row>
    <row r="5" spans="1:26" x14ac:dyDescent="0.2">
      <c r="A5" t="s">
        <v>465</v>
      </c>
      <c r="B5">
        <v>4</v>
      </c>
      <c r="C5">
        <v>4</v>
      </c>
      <c r="D5">
        <v>2</v>
      </c>
      <c r="E5">
        <v>0</v>
      </c>
      <c r="F5">
        <v>0</v>
      </c>
      <c r="I5">
        <v>48.2</v>
      </c>
      <c r="W5" t="s">
        <v>441</v>
      </c>
      <c r="X5">
        <v>62</v>
      </c>
      <c r="Y5">
        <v>-20</v>
      </c>
    </row>
    <row r="6" spans="1:26" x14ac:dyDescent="0.2">
      <c r="A6" t="s">
        <v>466</v>
      </c>
      <c r="B6">
        <v>6</v>
      </c>
      <c r="C6">
        <v>6</v>
      </c>
      <c r="D6">
        <v>2</v>
      </c>
      <c r="E6">
        <v>0</v>
      </c>
      <c r="F6">
        <v>0</v>
      </c>
      <c r="I6">
        <v>522.20000000000005</v>
      </c>
      <c r="W6" t="s">
        <v>442</v>
      </c>
      <c r="X6">
        <v>204</v>
      </c>
      <c r="Y6">
        <v>-45</v>
      </c>
    </row>
    <row r="7" spans="1:26" x14ac:dyDescent="0.2">
      <c r="A7" t="s">
        <v>467</v>
      </c>
      <c r="B7">
        <v>8</v>
      </c>
      <c r="C7">
        <v>8</v>
      </c>
      <c r="D7">
        <v>2</v>
      </c>
      <c r="E7">
        <v>0</v>
      </c>
      <c r="F7">
        <v>0</v>
      </c>
      <c r="I7">
        <v>268.3</v>
      </c>
      <c r="L7">
        <v>44081</v>
      </c>
      <c r="M7">
        <v>44053</v>
      </c>
      <c r="N7">
        <v>44021</v>
      </c>
      <c r="O7">
        <v>44144</v>
      </c>
      <c r="P7">
        <v>44014</v>
      </c>
      <c r="Q7">
        <v>44105</v>
      </c>
      <c r="X7" t="s">
        <v>443</v>
      </c>
      <c r="Y7">
        <v>598</v>
      </c>
      <c r="Z7">
        <v>-76</v>
      </c>
    </row>
    <row r="8" spans="1:26" x14ac:dyDescent="0.2">
      <c r="A8" t="s">
        <v>468</v>
      </c>
      <c r="B8">
        <v>8</v>
      </c>
      <c r="C8">
        <v>8</v>
      </c>
      <c r="D8">
        <v>0</v>
      </c>
      <c r="E8">
        <v>0</v>
      </c>
      <c r="F8">
        <v>0</v>
      </c>
      <c r="I8">
        <f>SUM(I3:I7)</f>
        <v>908</v>
      </c>
      <c r="K8" t="s">
        <v>173</v>
      </c>
      <c r="L8">
        <v>33.5</v>
      </c>
      <c r="M8">
        <v>2.9</v>
      </c>
      <c r="O8">
        <v>80.599999999999994</v>
      </c>
      <c r="Q8">
        <v>80.599999999999994</v>
      </c>
      <c r="X8" t="s">
        <v>444</v>
      </c>
      <c r="Y8">
        <v>583</v>
      </c>
      <c r="Z8">
        <v>-59</v>
      </c>
    </row>
    <row r="9" spans="1:26" x14ac:dyDescent="0.2">
      <c r="A9" t="s">
        <v>469</v>
      </c>
      <c r="B9">
        <v>8</v>
      </c>
      <c r="C9">
        <v>8</v>
      </c>
      <c r="D9">
        <v>0</v>
      </c>
      <c r="E9">
        <v>0</v>
      </c>
      <c r="F9">
        <v>0</v>
      </c>
      <c r="K9" t="s">
        <v>454</v>
      </c>
      <c r="L9">
        <v>49.8</v>
      </c>
      <c r="M9">
        <v>19.8</v>
      </c>
      <c r="N9">
        <v>18.8</v>
      </c>
      <c r="O9">
        <v>54.3</v>
      </c>
      <c r="P9">
        <v>18.7</v>
      </c>
      <c r="Q9">
        <v>54.4</v>
      </c>
      <c r="X9">
        <v>44136</v>
      </c>
      <c r="Y9">
        <v>61</v>
      </c>
      <c r="Z9">
        <v>-39</v>
      </c>
    </row>
    <row r="10" spans="1:26" x14ac:dyDescent="0.2">
      <c r="A10" t="s">
        <v>470</v>
      </c>
      <c r="B10">
        <v>10</v>
      </c>
      <c r="C10">
        <v>10</v>
      </c>
      <c r="D10">
        <v>2</v>
      </c>
      <c r="E10">
        <v>0</v>
      </c>
      <c r="F10">
        <v>0</v>
      </c>
      <c r="K10" t="s">
        <v>455</v>
      </c>
      <c r="L10">
        <v>20</v>
      </c>
      <c r="M10">
        <v>18.5</v>
      </c>
      <c r="N10">
        <v>16.100000000000001</v>
      </c>
      <c r="O10">
        <v>21.7</v>
      </c>
      <c r="P10">
        <v>16</v>
      </c>
      <c r="Q10">
        <v>22</v>
      </c>
      <c r="X10" t="s">
        <v>445</v>
      </c>
      <c r="Y10">
        <v>37</v>
      </c>
      <c r="Z10">
        <v>-26</v>
      </c>
    </row>
    <row r="11" spans="1:26" x14ac:dyDescent="0.2">
      <c r="A11" t="s">
        <v>471</v>
      </c>
      <c r="B11">
        <v>11</v>
      </c>
      <c r="C11">
        <v>11</v>
      </c>
      <c r="D11">
        <v>1</v>
      </c>
      <c r="E11">
        <v>0</v>
      </c>
      <c r="F11">
        <v>0</v>
      </c>
      <c r="K11" t="s">
        <v>456</v>
      </c>
      <c r="L11">
        <v>123.6</v>
      </c>
      <c r="M11">
        <v>104.7</v>
      </c>
      <c r="N11">
        <v>79.3</v>
      </c>
      <c r="O11">
        <v>155.6</v>
      </c>
      <c r="P11">
        <v>74.3</v>
      </c>
      <c r="Q11">
        <v>160.9</v>
      </c>
    </row>
    <row r="12" spans="1:26" x14ac:dyDescent="0.2">
      <c r="A12" t="s">
        <v>472</v>
      </c>
      <c r="B12">
        <v>13</v>
      </c>
      <c r="C12">
        <v>13</v>
      </c>
      <c r="D12">
        <v>2</v>
      </c>
      <c r="E12">
        <v>0</v>
      </c>
      <c r="F12">
        <v>0</v>
      </c>
      <c r="K12" t="s">
        <v>457</v>
      </c>
      <c r="L12">
        <v>82.7</v>
      </c>
      <c r="M12">
        <v>79.3</v>
      </c>
      <c r="N12">
        <v>74.900000000000006</v>
      </c>
      <c r="O12">
        <v>90.2</v>
      </c>
      <c r="P12">
        <v>71.5</v>
      </c>
      <c r="Q12">
        <v>90</v>
      </c>
    </row>
    <row r="13" spans="1:26" x14ac:dyDescent="0.2">
      <c r="A13" t="s">
        <v>473</v>
      </c>
      <c r="B13">
        <v>13</v>
      </c>
      <c r="C13">
        <v>13</v>
      </c>
      <c r="D13">
        <v>0</v>
      </c>
      <c r="E13">
        <v>0</v>
      </c>
      <c r="F13">
        <v>0</v>
      </c>
      <c r="K13" t="s">
        <v>458</v>
      </c>
      <c r="L13">
        <v>68.099999999999994</v>
      </c>
      <c r="M13">
        <v>68.099999999999994</v>
      </c>
      <c r="N13">
        <v>65.2</v>
      </c>
      <c r="O13">
        <v>68.099999999999994</v>
      </c>
      <c r="P13">
        <v>59.9</v>
      </c>
      <c r="Q13">
        <v>68.099999999999994</v>
      </c>
      <c r="X13" t="s">
        <v>446</v>
      </c>
      <c r="Y13">
        <v>1038</v>
      </c>
      <c r="Z13">
        <f t="shared" ref="Y13:Z20" si="0">Y13/$B$21</f>
        <v>79.84615384615384</v>
      </c>
    </row>
    <row r="14" spans="1:26" x14ac:dyDescent="0.2">
      <c r="A14" t="s">
        <v>474</v>
      </c>
      <c r="B14">
        <v>13</v>
      </c>
      <c r="C14">
        <v>13</v>
      </c>
      <c r="D14">
        <v>0</v>
      </c>
      <c r="E14">
        <v>0</v>
      </c>
      <c r="F14">
        <v>0</v>
      </c>
      <c r="K14" t="s">
        <v>459</v>
      </c>
      <c r="L14">
        <v>117.2</v>
      </c>
      <c r="M14">
        <v>115.9</v>
      </c>
      <c r="N14">
        <v>115</v>
      </c>
      <c r="O14">
        <v>203.5</v>
      </c>
      <c r="P14">
        <v>114.7</v>
      </c>
      <c r="Q14" t="s">
        <v>757</v>
      </c>
      <c r="X14" t="s">
        <v>447</v>
      </c>
      <c r="Y14">
        <v>681</v>
      </c>
      <c r="Z14">
        <f t="shared" si="0"/>
        <v>52.384615384615387</v>
      </c>
    </row>
    <row r="15" spans="1:26" x14ac:dyDescent="0.2">
      <c r="A15" t="s">
        <v>475</v>
      </c>
      <c r="B15">
        <v>13</v>
      </c>
      <c r="C15">
        <v>13</v>
      </c>
      <c r="D15">
        <v>0</v>
      </c>
      <c r="E15">
        <v>0</v>
      </c>
      <c r="F15">
        <v>0</v>
      </c>
      <c r="K15" t="s">
        <v>460</v>
      </c>
      <c r="L15">
        <v>198.1</v>
      </c>
      <c r="M15">
        <v>197.2</v>
      </c>
      <c r="N15">
        <v>195</v>
      </c>
      <c r="O15">
        <v>198.3</v>
      </c>
      <c r="P15">
        <v>194.7</v>
      </c>
      <c r="Q15">
        <v>198.5</v>
      </c>
      <c r="X15" t="s">
        <v>448</v>
      </c>
      <c r="Y15">
        <v>190</v>
      </c>
      <c r="Z15">
        <f t="shared" si="0"/>
        <v>14.615384615384615</v>
      </c>
    </row>
    <row r="16" spans="1:26" x14ac:dyDescent="0.2">
      <c r="A16" t="s">
        <v>476</v>
      </c>
      <c r="B16">
        <v>13</v>
      </c>
      <c r="C16">
        <v>13</v>
      </c>
      <c r="D16">
        <v>0</v>
      </c>
      <c r="E16">
        <v>0</v>
      </c>
      <c r="F16">
        <v>0</v>
      </c>
      <c r="H16">
        <v>42309</v>
      </c>
      <c r="K16" t="s">
        <v>461</v>
      </c>
      <c r="L16">
        <v>517</v>
      </c>
      <c r="M16">
        <v>507.6</v>
      </c>
      <c r="N16">
        <v>478.7</v>
      </c>
      <c r="O16">
        <v>524.5</v>
      </c>
      <c r="P16">
        <v>478.7</v>
      </c>
      <c r="Q16">
        <v>534.29999999999995</v>
      </c>
      <c r="X16" t="s">
        <v>449</v>
      </c>
      <c r="Y16">
        <v>24</v>
      </c>
      <c r="Z16">
        <f t="shared" si="0"/>
        <v>1.8461538461538463</v>
      </c>
    </row>
    <row r="17" spans="1:25" x14ac:dyDescent="0.2">
      <c r="A17" t="s">
        <v>477</v>
      </c>
      <c r="B17">
        <v>13</v>
      </c>
      <c r="C17">
        <v>11</v>
      </c>
      <c r="D17">
        <v>0</v>
      </c>
      <c r="E17">
        <v>2</v>
      </c>
      <c r="F17">
        <v>0</v>
      </c>
      <c r="W17" t="s">
        <v>450</v>
      </c>
      <c r="X17">
        <v>11</v>
      </c>
      <c r="Y17">
        <f t="shared" si="0"/>
        <v>0.84615384615384615</v>
      </c>
    </row>
    <row r="18" spans="1:25" x14ac:dyDescent="0.2">
      <c r="A18" t="s">
        <v>478</v>
      </c>
      <c r="B18">
        <v>13</v>
      </c>
      <c r="C18">
        <v>10</v>
      </c>
      <c r="D18">
        <v>0</v>
      </c>
      <c r="E18">
        <v>3</v>
      </c>
      <c r="F18">
        <v>0</v>
      </c>
      <c r="W18" t="s">
        <v>451</v>
      </c>
      <c r="X18">
        <v>10</v>
      </c>
      <c r="Y18">
        <f t="shared" si="0"/>
        <v>0.76923076923076927</v>
      </c>
    </row>
    <row r="19" spans="1:25" x14ac:dyDescent="0.2">
      <c r="A19" t="s">
        <v>479</v>
      </c>
      <c r="B19">
        <v>13</v>
      </c>
      <c r="C19">
        <v>10</v>
      </c>
      <c r="D19">
        <v>0</v>
      </c>
      <c r="E19">
        <v>3</v>
      </c>
      <c r="F19">
        <v>0</v>
      </c>
      <c r="W19" t="s">
        <v>452</v>
      </c>
      <c r="X19">
        <v>3</v>
      </c>
      <c r="Y19">
        <f t="shared" si="0"/>
        <v>0.23076923076923078</v>
      </c>
    </row>
    <row r="20" spans="1:25" x14ac:dyDescent="0.2">
      <c r="A20" t="s">
        <v>480</v>
      </c>
      <c r="B20">
        <v>13</v>
      </c>
      <c r="C20">
        <v>6</v>
      </c>
      <c r="D20">
        <v>0</v>
      </c>
      <c r="E20">
        <v>7</v>
      </c>
      <c r="F20">
        <v>0</v>
      </c>
      <c r="W20" t="s">
        <v>74</v>
      </c>
      <c r="X20">
        <v>5</v>
      </c>
      <c r="Y20">
        <f t="shared" si="0"/>
        <v>0.38461538461538464</v>
      </c>
    </row>
    <row r="21" spans="1:25" x14ac:dyDescent="0.2">
      <c r="A21" t="s">
        <v>481</v>
      </c>
      <c r="B21">
        <v>13</v>
      </c>
      <c r="C21">
        <v>6</v>
      </c>
      <c r="D21">
        <v>0</v>
      </c>
      <c r="E21">
        <v>7</v>
      </c>
      <c r="F21">
        <v>0</v>
      </c>
      <c r="K21" t="s">
        <v>447</v>
      </c>
      <c r="M21">
        <v>1082</v>
      </c>
      <c r="N21">
        <v>0.3962</v>
      </c>
      <c r="X21">
        <f>SUM(X13:X20)</f>
        <v>29</v>
      </c>
    </row>
    <row r="22" spans="1:25" x14ac:dyDescent="0.2">
      <c r="A22" t="s">
        <v>482</v>
      </c>
      <c r="B22">
        <v>13</v>
      </c>
      <c r="C22">
        <v>3</v>
      </c>
      <c r="D22">
        <v>0</v>
      </c>
      <c r="E22">
        <v>10</v>
      </c>
      <c r="F22">
        <v>0</v>
      </c>
      <c r="K22" t="s">
        <v>446</v>
      </c>
      <c r="M22">
        <v>1328</v>
      </c>
      <c r="N22">
        <v>0.48630000000000001</v>
      </c>
    </row>
    <row r="23" spans="1:25" x14ac:dyDescent="0.2">
      <c r="A23" t="s">
        <v>483</v>
      </c>
      <c r="B23">
        <v>13</v>
      </c>
      <c r="C23">
        <v>2</v>
      </c>
      <c r="D23">
        <v>0</v>
      </c>
      <c r="E23">
        <v>11</v>
      </c>
      <c r="F23">
        <v>0</v>
      </c>
      <c r="K23" t="s">
        <v>448</v>
      </c>
      <c r="M23">
        <v>233</v>
      </c>
      <c r="N23">
        <v>8.5300000000000001E-2</v>
      </c>
    </row>
    <row r="24" spans="1:25" x14ac:dyDescent="0.2">
      <c r="A24" t="s">
        <v>484</v>
      </c>
      <c r="B24">
        <v>16</v>
      </c>
      <c r="C24">
        <v>5</v>
      </c>
      <c r="D24">
        <v>3</v>
      </c>
      <c r="E24">
        <v>11</v>
      </c>
      <c r="F24">
        <v>0</v>
      </c>
      <c r="K24" t="s">
        <v>449</v>
      </c>
      <c r="M24">
        <v>45</v>
      </c>
      <c r="N24">
        <v>1.6500000000000001E-2</v>
      </c>
    </row>
    <row r="25" spans="1:25" x14ac:dyDescent="0.2">
      <c r="A25" t="s">
        <v>485</v>
      </c>
      <c r="B25">
        <v>17</v>
      </c>
      <c r="C25">
        <v>6</v>
      </c>
      <c r="D25">
        <v>1</v>
      </c>
      <c r="E25">
        <v>11</v>
      </c>
      <c r="F25">
        <v>0</v>
      </c>
      <c r="K25" t="s">
        <v>451</v>
      </c>
      <c r="M25">
        <v>19</v>
      </c>
      <c r="N25">
        <v>7.0000000000000001E-3</v>
      </c>
    </row>
    <row r="26" spans="1:25" x14ac:dyDescent="0.2">
      <c r="A26" t="s">
        <v>486</v>
      </c>
      <c r="B26">
        <v>17</v>
      </c>
      <c r="C26">
        <v>4</v>
      </c>
      <c r="D26">
        <v>0</v>
      </c>
      <c r="E26">
        <v>13</v>
      </c>
      <c r="F26">
        <v>0</v>
      </c>
      <c r="K26" t="s">
        <v>450</v>
      </c>
      <c r="M26">
        <v>11</v>
      </c>
      <c r="N26">
        <v>4.0000000000000001E-3</v>
      </c>
    </row>
    <row r="27" spans="1:25" x14ac:dyDescent="0.2">
      <c r="A27" t="s">
        <v>487</v>
      </c>
      <c r="B27">
        <v>17</v>
      </c>
      <c r="C27">
        <v>4</v>
      </c>
      <c r="D27">
        <v>0</v>
      </c>
      <c r="E27">
        <v>13</v>
      </c>
      <c r="F27">
        <v>0</v>
      </c>
      <c r="K27" t="s">
        <v>452</v>
      </c>
      <c r="M27">
        <v>3</v>
      </c>
      <c r="N27">
        <v>1.1000000000000001E-3</v>
      </c>
    </row>
    <row r="28" spans="1:25" x14ac:dyDescent="0.2">
      <c r="A28" t="s">
        <v>488</v>
      </c>
      <c r="B28">
        <v>18</v>
      </c>
      <c r="C28">
        <v>5</v>
      </c>
      <c r="D28">
        <v>1</v>
      </c>
      <c r="E28">
        <v>13</v>
      </c>
      <c r="F28">
        <v>0</v>
      </c>
      <c r="K28" t="s">
        <v>74</v>
      </c>
      <c r="M28">
        <v>10</v>
      </c>
      <c r="N28">
        <v>3.7000000000000002E-3</v>
      </c>
    </row>
    <row r="29" spans="1:25" x14ac:dyDescent="0.2">
      <c r="A29" t="s">
        <v>489</v>
      </c>
      <c r="B29">
        <v>19</v>
      </c>
      <c r="C29">
        <v>6</v>
      </c>
      <c r="D29">
        <v>1</v>
      </c>
      <c r="E29">
        <v>13</v>
      </c>
      <c r="F29">
        <v>0</v>
      </c>
      <c r="M29">
        <f>SUM(M22:M28)</f>
        <v>1649</v>
      </c>
    </row>
    <row r="30" spans="1:25" x14ac:dyDescent="0.2">
      <c r="A30" t="s">
        <v>490</v>
      </c>
      <c r="B30">
        <v>19</v>
      </c>
      <c r="C30">
        <v>6</v>
      </c>
      <c r="D30">
        <v>0</v>
      </c>
      <c r="E30">
        <v>13</v>
      </c>
      <c r="F30">
        <v>0</v>
      </c>
    </row>
    <row r="31" spans="1:25" x14ac:dyDescent="0.2">
      <c r="A31" t="s">
        <v>491</v>
      </c>
      <c r="B31">
        <v>19</v>
      </c>
      <c r="C31">
        <v>6</v>
      </c>
      <c r="D31">
        <v>0</v>
      </c>
      <c r="E31">
        <v>13</v>
      </c>
      <c r="F31">
        <v>0</v>
      </c>
    </row>
    <row r="32" spans="1:25" x14ac:dyDescent="0.2">
      <c r="A32" t="s">
        <v>492</v>
      </c>
      <c r="B32">
        <v>19</v>
      </c>
      <c r="C32">
        <v>6</v>
      </c>
      <c r="D32">
        <v>0</v>
      </c>
      <c r="E32">
        <v>13</v>
      </c>
      <c r="F32">
        <v>0</v>
      </c>
    </row>
    <row r="33" spans="1:6" x14ac:dyDescent="0.2">
      <c r="A33" t="s">
        <v>493</v>
      </c>
      <c r="B33">
        <v>19</v>
      </c>
      <c r="C33">
        <v>6</v>
      </c>
      <c r="D33">
        <v>0</v>
      </c>
      <c r="E33">
        <v>13</v>
      </c>
      <c r="F33">
        <v>0</v>
      </c>
    </row>
    <row r="34" spans="1:6" x14ac:dyDescent="0.2">
      <c r="A34" t="s">
        <v>494</v>
      </c>
      <c r="B34">
        <v>19</v>
      </c>
      <c r="C34">
        <v>6</v>
      </c>
      <c r="D34">
        <v>0</v>
      </c>
      <c r="E34">
        <v>13</v>
      </c>
      <c r="F34">
        <v>0</v>
      </c>
    </row>
    <row r="35" spans="1:6" x14ac:dyDescent="0.2">
      <c r="A35" t="s">
        <v>495</v>
      </c>
      <c r="B35">
        <v>19</v>
      </c>
      <c r="C35">
        <v>6</v>
      </c>
      <c r="D35">
        <v>0</v>
      </c>
      <c r="E35">
        <v>13</v>
      </c>
      <c r="F35">
        <v>0</v>
      </c>
    </row>
    <row r="36" spans="1:6" x14ac:dyDescent="0.2">
      <c r="A36" t="s">
        <v>496</v>
      </c>
      <c r="B36">
        <v>19</v>
      </c>
      <c r="C36">
        <v>6</v>
      </c>
      <c r="D36">
        <v>0</v>
      </c>
      <c r="E36">
        <v>13</v>
      </c>
      <c r="F36">
        <v>0</v>
      </c>
    </row>
    <row r="37" spans="1:6" x14ac:dyDescent="0.2">
      <c r="A37" t="s">
        <v>497</v>
      </c>
      <c r="B37">
        <v>19</v>
      </c>
      <c r="C37">
        <v>6</v>
      </c>
      <c r="D37">
        <v>0</v>
      </c>
      <c r="E37">
        <v>13</v>
      </c>
      <c r="F37">
        <v>0</v>
      </c>
    </row>
    <row r="38" spans="1:6" x14ac:dyDescent="0.2">
      <c r="A38" t="s">
        <v>498</v>
      </c>
      <c r="B38">
        <v>19</v>
      </c>
      <c r="C38">
        <v>6</v>
      </c>
      <c r="D38">
        <v>0</v>
      </c>
      <c r="E38">
        <v>13</v>
      </c>
      <c r="F38">
        <v>0</v>
      </c>
    </row>
    <row r="39" spans="1:6" x14ac:dyDescent="0.2">
      <c r="A39" t="s">
        <v>499</v>
      </c>
      <c r="B39">
        <v>20</v>
      </c>
      <c r="C39">
        <v>7</v>
      </c>
      <c r="D39">
        <v>1</v>
      </c>
      <c r="E39">
        <v>13</v>
      </c>
      <c r="F39">
        <v>0</v>
      </c>
    </row>
    <row r="40" spans="1:6" x14ac:dyDescent="0.2">
      <c r="A40" t="s">
        <v>500</v>
      </c>
      <c r="B40">
        <v>20</v>
      </c>
      <c r="C40">
        <v>6</v>
      </c>
      <c r="D40">
        <v>0</v>
      </c>
      <c r="E40">
        <v>14</v>
      </c>
      <c r="F40">
        <v>0</v>
      </c>
    </row>
    <row r="41" spans="1:6" x14ac:dyDescent="0.2">
      <c r="A41" t="s">
        <v>501</v>
      </c>
      <c r="B41">
        <v>20</v>
      </c>
      <c r="C41">
        <v>4</v>
      </c>
      <c r="D41">
        <v>0</v>
      </c>
      <c r="E41">
        <v>16</v>
      </c>
      <c r="F41">
        <v>0</v>
      </c>
    </row>
    <row r="42" spans="1:6" x14ac:dyDescent="0.2">
      <c r="A42" t="s">
        <v>502</v>
      </c>
      <c r="B42">
        <v>20</v>
      </c>
      <c r="C42">
        <v>4</v>
      </c>
      <c r="D42">
        <v>0</v>
      </c>
      <c r="E42">
        <v>16</v>
      </c>
      <c r="F42">
        <v>0</v>
      </c>
    </row>
    <row r="43" spans="1:6" x14ac:dyDescent="0.2">
      <c r="A43" t="s">
        <v>503</v>
      </c>
      <c r="B43">
        <v>23</v>
      </c>
      <c r="C43">
        <v>7</v>
      </c>
      <c r="D43">
        <v>3</v>
      </c>
      <c r="E43">
        <v>16</v>
      </c>
      <c r="F43">
        <v>0</v>
      </c>
    </row>
    <row r="44" spans="1:6" x14ac:dyDescent="0.2">
      <c r="A44" t="s">
        <v>504</v>
      </c>
      <c r="B44">
        <v>25</v>
      </c>
      <c r="C44">
        <v>9</v>
      </c>
      <c r="D44">
        <v>2</v>
      </c>
      <c r="E44">
        <v>16</v>
      </c>
      <c r="F44">
        <v>0</v>
      </c>
    </row>
    <row r="45" spans="1:6" x14ac:dyDescent="0.2">
      <c r="A45" t="s">
        <v>505</v>
      </c>
      <c r="B45">
        <v>31</v>
      </c>
      <c r="C45">
        <v>14</v>
      </c>
      <c r="D45">
        <v>6</v>
      </c>
      <c r="E45">
        <v>17</v>
      </c>
      <c r="F45">
        <v>0</v>
      </c>
    </row>
    <row r="46" spans="1:6" x14ac:dyDescent="0.2">
      <c r="A46" t="s">
        <v>506</v>
      </c>
      <c r="B46">
        <v>35</v>
      </c>
      <c r="C46">
        <v>18</v>
      </c>
      <c r="D46">
        <v>4</v>
      </c>
      <c r="E46">
        <v>17</v>
      </c>
      <c r="F46">
        <v>0</v>
      </c>
    </row>
    <row r="47" spans="1:6" x14ac:dyDescent="0.2">
      <c r="A47" t="s">
        <v>507</v>
      </c>
      <c r="B47">
        <v>60</v>
      </c>
      <c r="C47">
        <v>43</v>
      </c>
      <c r="D47">
        <v>25</v>
      </c>
      <c r="E47">
        <v>17</v>
      </c>
      <c r="F47">
        <v>0</v>
      </c>
    </row>
    <row r="48" spans="1:6" x14ac:dyDescent="0.2">
      <c r="A48" t="s">
        <v>508</v>
      </c>
      <c r="B48">
        <v>79</v>
      </c>
      <c r="C48">
        <v>62</v>
      </c>
      <c r="D48">
        <v>19</v>
      </c>
      <c r="E48">
        <v>17</v>
      </c>
      <c r="F48">
        <v>0</v>
      </c>
    </row>
    <row r="49" spans="1:6" x14ac:dyDescent="0.2">
      <c r="A49" t="s">
        <v>509</v>
      </c>
      <c r="B49">
        <v>85</v>
      </c>
      <c r="C49">
        <v>68</v>
      </c>
      <c r="D49">
        <v>6</v>
      </c>
      <c r="E49">
        <v>17</v>
      </c>
      <c r="F49">
        <v>0</v>
      </c>
    </row>
    <row r="50" spans="1:6" x14ac:dyDescent="0.2">
      <c r="A50" t="s">
        <v>510</v>
      </c>
      <c r="B50">
        <v>94</v>
      </c>
      <c r="C50">
        <v>77</v>
      </c>
      <c r="D50">
        <v>9</v>
      </c>
      <c r="E50">
        <v>17</v>
      </c>
      <c r="F50">
        <v>0</v>
      </c>
    </row>
    <row r="51" spans="1:6" x14ac:dyDescent="0.2">
      <c r="A51" t="s">
        <v>511</v>
      </c>
      <c r="B51">
        <v>113</v>
      </c>
      <c r="C51">
        <v>96</v>
      </c>
      <c r="D51">
        <v>19</v>
      </c>
      <c r="E51">
        <v>17</v>
      </c>
      <c r="F51">
        <v>0</v>
      </c>
    </row>
    <row r="52" spans="1:6" x14ac:dyDescent="0.2">
      <c r="A52" t="s">
        <v>512</v>
      </c>
      <c r="B52">
        <v>132</v>
      </c>
      <c r="C52">
        <v>115</v>
      </c>
      <c r="D52">
        <v>19</v>
      </c>
      <c r="E52">
        <v>17</v>
      </c>
      <c r="F52">
        <v>0</v>
      </c>
    </row>
    <row r="53" spans="1:6" x14ac:dyDescent="0.2">
      <c r="A53" t="s">
        <v>513</v>
      </c>
      <c r="B53">
        <v>177</v>
      </c>
      <c r="C53">
        <v>160</v>
      </c>
      <c r="D53">
        <v>45</v>
      </c>
      <c r="E53">
        <v>17</v>
      </c>
      <c r="F53">
        <v>0</v>
      </c>
    </row>
    <row r="54" spans="1:6" x14ac:dyDescent="0.2">
      <c r="A54" t="s">
        <v>514</v>
      </c>
      <c r="B54">
        <v>214</v>
      </c>
      <c r="C54">
        <v>197</v>
      </c>
      <c r="D54">
        <v>37</v>
      </c>
      <c r="E54">
        <v>17</v>
      </c>
      <c r="F54">
        <v>0</v>
      </c>
    </row>
    <row r="55" spans="1:6" x14ac:dyDescent="0.2">
      <c r="A55" t="s">
        <v>515</v>
      </c>
      <c r="B55">
        <v>229</v>
      </c>
      <c r="C55">
        <v>212</v>
      </c>
      <c r="D55">
        <v>15</v>
      </c>
      <c r="E55">
        <v>17</v>
      </c>
      <c r="F55">
        <v>0</v>
      </c>
    </row>
    <row r="56" spans="1:6" x14ac:dyDescent="0.2">
      <c r="A56" t="s">
        <v>516</v>
      </c>
      <c r="B56">
        <v>250</v>
      </c>
      <c r="C56">
        <v>233</v>
      </c>
      <c r="D56">
        <v>21</v>
      </c>
      <c r="E56">
        <v>17</v>
      </c>
      <c r="F56">
        <v>0</v>
      </c>
    </row>
    <row r="57" spans="1:6" x14ac:dyDescent="0.2">
      <c r="A57" t="s">
        <v>517</v>
      </c>
      <c r="B57">
        <v>289</v>
      </c>
      <c r="C57">
        <v>271</v>
      </c>
      <c r="D57">
        <v>39</v>
      </c>
      <c r="E57">
        <v>17</v>
      </c>
      <c r="F57">
        <v>1</v>
      </c>
    </row>
    <row r="58" spans="1:6" x14ac:dyDescent="0.2">
      <c r="A58" t="s">
        <v>518</v>
      </c>
      <c r="B58">
        <v>468</v>
      </c>
      <c r="C58">
        <v>450</v>
      </c>
      <c r="D58">
        <v>179</v>
      </c>
      <c r="E58">
        <v>17</v>
      </c>
      <c r="F58">
        <v>1</v>
      </c>
    </row>
    <row r="59" spans="1:6" x14ac:dyDescent="0.2">
      <c r="A59" t="s">
        <v>519</v>
      </c>
      <c r="B59">
        <v>496</v>
      </c>
      <c r="C59">
        <v>477</v>
      </c>
      <c r="D59">
        <v>28</v>
      </c>
      <c r="E59">
        <v>18</v>
      </c>
      <c r="F59">
        <v>1</v>
      </c>
    </row>
    <row r="60" spans="1:6" x14ac:dyDescent="0.2">
      <c r="A60" t="s">
        <v>520</v>
      </c>
      <c r="B60">
        <v>524</v>
      </c>
      <c r="C60">
        <v>505</v>
      </c>
      <c r="D60">
        <v>28</v>
      </c>
      <c r="E60">
        <v>18</v>
      </c>
      <c r="F60">
        <v>1</v>
      </c>
    </row>
    <row r="61" spans="1:6" x14ac:dyDescent="0.2">
      <c r="A61" t="s">
        <v>521</v>
      </c>
      <c r="B61">
        <v>531</v>
      </c>
      <c r="C61">
        <v>512</v>
      </c>
      <c r="D61">
        <v>7</v>
      </c>
      <c r="E61">
        <v>18</v>
      </c>
      <c r="F61">
        <v>1</v>
      </c>
    </row>
    <row r="62" spans="1:6" x14ac:dyDescent="0.2">
      <c r="A62" t="s">
        <v>522</v>
      </c>
      <c r="B62">
        <v>551</v>
      </c>
      <c r="C62">
        <v>531</v>
      </c>
      <c r="D62">
        <v>20</v>
      </c>
      <c r="E62">
        <v>19</v>
      </c>
      <c r="F62">
        <v>1</v>
      </c>
    </row>
    <row r="63" spans="1:6" x14ac:dyDescent="0.2">
      <c r="A63" t="s">
        <v>523</v>
      </c>
      <c r="B63">
        <v>582</v>
      </c>
      <c r="C63">
        <v>560</v>
      </c>
      <c r="D63">
        <v>31</v>
      </c>
      <c r="E63">
        <v>20</v>
      </c>
      <c r="F63">
        <v>2</v>
      </c>
    </row>
    <row r="64" spans="1:6" x14ac:dyDescent="0.2">
      <c r="A64" t="s">
        <v>524</v>
      </c>
      <c r="B64">
        <v>634</v>
      </c>
      <c r="C64">
        <v>611</v>
      </c>
      <c r="D64">
        <v>52</v>
      </c>
      <c r="E64">
        <v>21</v>
      </c>
      <c r="F64">
        <v>2</v>
      </c>
    </row>
    <row r="65" spans="1:6" x14ac:dyDescent="0.2">
      <c r="A65" t="s">
        <v>525</v>
      </c>
      <c r="B65">
        <v>700</v>
      </c>
      <c r="C65">
        <v>670</v>
      </c>
      <c r="D65">
        <v>66</v>
      </c>
      <c r="E65">
        <v>27</v>
      </c>
      <c r="F65">
        <v>3</v>
      </c>
    </row>
    <row r="66" spans="1:6" x14ac:dyDescent="0.2">
      <c r="A66" t="s">
        <v>526</v>
      </c>
      <c r="B66">
        <v>745</v>
      </c>
      <c r="C66">
        <v>712</v>
      </c>
      <c r="D66">
        <v>45</v>
      </c>
      <c r="E66">
        <v>30</v>
      </c>
      <c r="F66">
        <v>3</v>
      </c>
    </row>
    <row r="67" spans="1:6" x14ac:dyDescent="0.2">
      <c r="A67" t="s">
        <v>527</v>
      </c>
      <c r="B67">
        <v>792</v>
      </c>
      <c r="C67">
        <v>759</v>
      </c>
      <c r="D67">
        <v>47</v>
      </c>
      <c r="E67">
        <v>30</v>
      </c>
      <c r="F67">
        <v>3</v>
      </c>
    </row>
    <row r="68" spans="1:6" x14ac:dyDescent="0.2">
      <c r="A68" t="s">
        <v>528</v>
      </c>
      <c r="B68">
        <v>861</v>
      </c>
      <c r="C68">
        <v>826</v>
      </c>
      <c r="D68">
        <v>69</v>
      </c>
      <c r="E68">
        <v>32</v>
      </c>
      <c r="F68">
        <v>3</v>
      </c>
    </row>
    <row r="69" spans="1:6" x14ac:dyDescent="0.2">
      <c r="A69" t="s">
        <v>529</v>
      </c>
      <c r="B69">
        <v>898</v>
      </c>
      <c r="C69">
        <v>862</v>
      </c>
      <c r="D69">
        <v>37</v>
      </c>
      <c r="E69">
        <v>33</v>
      </c>
      <c r="F69">
        <v>3</v>
      </c>
    </row>
    <row r="70" spans="1:6" x14ac:dyDescent="0.2">
      <c r="A70" t="s">
        <v>530</v>
      </c>
      <c r="B70">
        <v>915</v>
      </c>
      <c r="C70">
        <v>877</v>
      </c>
      <c r="D70">
        <v>17</v>
      </c>
      <c r="E70">
        <v>35</v>
      </c>
      <c r="F70">
        <v>3</v>
      </c>
    </row>
    <row r="71" spans="1:6" x14ac:dyDescent="0.2">
      <c r="A71" t="s">
        <v>531</v>
      </c>
      <c r="B71">
        <v>970</v>
      </c>
      <c r="C71">
        <v>916</v>
      </c>
      <c r="D71">
        <v>55</v>
      </c>
      <c r="E71">
        <v>50</v>
      </c>
      <c r="F71">
        <v>4</v>
      </c>
    </row>
    <row r="72" spans="1:6" x14ac:dyDescent="0.2">
      <c r="A72" t="s">
        <v>532</v>
      </c>
      <c r="B72">
        <v>995</v>
      </c>
      <c r="C72">
        <v>937</v>
      </c>
      <c r="D72">
        <v>25</v>
      </c>
      <c r="E72">
        <v>54</v>
      </c>
      <c r="F72">
        <v>4</v>
      </c>
    </row>
    <row r="73" spans="1:6" x14ac:dyDescent="0.2">
      <c r="A73" t="s">
        <v>533</v>
      </c>
      <c r="B73">
        <v>1055</v>
      </c>
      <c r="C73">
        <v>982</v>
      </c>
      <c r="D73">
        <v>60</v>
      </c>
      <c r="E73">
        <v>69</v>
      </c>
      <c r="F73">
        <v>4</v>
      </c>
    </row>
    <row r="74" spans="1:6" x14ac:dyDescent="0.2">
      <c r="A74" t="s">
        <v>534</v>
      </c>
      <c r="B74">
        <v>1083</v>
      </c>
      <c r="C74">
        <v>1003</v>
      </c>
      <c r="D74">
        <v>28</v>
      </c>
      <c r="E74">
        <v>76</v>
      </c>
      <c r="F74">
        <v>4</v>
      </c>
    </row>
    <row r="75" spans="1:6" x14ac:dyDescent="0.2">
      <c r="A75" t="s">
        <v>535</v>
      </c>
      <c r="B75">
        <v>1097</v>
      </c>
      <c r="C75">
        <v>999</v>
      </c>
      <c r="D75">
        <v>14</v>
      </c>
      <c r="E75">
        <v>94</v>
      </c>
      <c r="F75">
        <v>4</v>
      </c>
    </row>
    <row r="76" spans="1:6" x14ac:dyDescent="0.2">
      <c r="A76" t="s">
        <v>536</v>
      </c>
      <c r="B76">
        <v>1118</v>
      </c>
      <c r="C76">
        <v>1013</v>
      </c>
      <c r="D76">
        <v>21</v>
      </c>
      <c r="E76">
        <v>101</v>
      </c>
      <c r="F76">
        <v>4</v>
      </c>
    </row>
    <row r="77" spans="1:6" x14ac:dyDescent="0.2">
      <c r="A77" t="s">
        <v>537</v>
      </c>
      <c r="B77">
        <v>1187</v>
      </c>
      <c r="C77">
        <v>1066</v>
      </c>
      <c r="D77">
        <v>69</v>
      </c>
      <c r="E77">
        <v>117</v>
      </c>
      <c r="F77">
        <v>4</v>
      </c>
    </row>
    <row r="78" spans="1:6" x14ac:dyDescent="0.2">
      <c r="A78" t="s">
        <v>538</v>
      </c>
      <c r="B78">
        <v>1213</v>
      </c>
      <c r="C78">
        <v>1089</v>
      </c>
      <c r="D78">
        <v>26</v>
      </c>
      <c r="E78">
        <v>120</v>
      </c>
      <c r="F78">
        <v>4</v>
      </c>
    </row>
    <row r="79" spans="1:6" x14ac:dyDescent="0.2">
      <c r="A79" t="s">
        <v>539</v>
      </c>
      <c r="B79">
        <v>1272</v>
      </c>
      <c r="C79">
        <v>1134</v>
      </c>
      <c r="D79">
        <v>59</v>
      </c>
      <c r="E79">
        <v>134</v>
      </c>
      <c r="F79">
        <v>4</v>
      </c>
    </row>
    <row r="80" spans="1:6" x14ac:dyDescent="0.2">
      <c r="A80" t="s">
        <v>540</v>
      </c>
      <c r="B80">
        <v>1297</v>
      </c>
      <c r="C80">
        <v>1152</v>
      </c>
      <c r="D80">
        <v>25</v>
      </c>
      <c r="E80">
        <v>141</v>
      </c>
      <c r="F80">
        <v>4</v>
      </c>
    </row>
    <row r="81" spans="1:6" x14ac:dyDescent="0.2">
      <c r="A81" t="s">
        <v>541</v>
      </c>
      <c r="B81">
        <v>1354</v>
      </c>
      <c r="C81">
        <v>1190</v>
      </c>
      <c r="D81">
        <v>57</v>
      </c>
      <c r="E81">
        <v>160</v>
      </c>
      <c r="F81">
        <v>4</v>
      </c>
    </row>
    <row r="82" spans="1:6" x14ac:dyDescent="0.2">
      <c r="A82" t="s">
        <v>542</v>
      </c>
      <c r="B82">
        <v>1386</v>
      </c>
      <c r="C82">
        <v>1214</v>
      </c>
      <c r="D82">
        <v>32</v>
      </c>
      <c r="E82">
        <v>168</v>
      </c>
      <c r="F82">
        <v>4</v>
      </c>
    </row>
    <row r="83" spans="1:6" x14ac:dyDescent="0.2">
      <c r="A83" t="s">
        <v>543</v>
      </c>
      <c r="B83">
        <v>1427</v>
      </c>
      <c r="C83">
        <v>1129</v>
      </c>
      <c r="D83">
        <v>41</v>
      </c>
      <c r="E83">
        <v>294</v>
      </c>
      <c r="F83">
        <v>4</v>
      </c>
    </row>
    <row r="84" spans="1:6" x14ac:dyDescent="0.2">
      <c r="A84" t="s">
        <v>544</v>
      </c>
      <c r="B84">
        <v>1463</v>
      </c>
      <c r="C84">
        <v>1066</v>
      </c>
      <c r="D84">
        <v>36</v>
      </c>
      <c r="E84">
        <v>392</v>
      </c>
      <c r="F84">
        <v>5</v>
      </c>
    </row>
    <row r="85" spans="1:6" x14ac:dyDescent="0.2">
      <c r="A85" t="s">
        <v>545</v>
      </c>
      <c r="B85">
        <v>1509</v>
      </c>
      <c r="C85">
        <v>1091</v>
      </c>
      <c r="D85">
        <v>46</v>
      </c>
      <c r="E85">
        <v>413</v>
      </c>
      <c r="F85">
        <v>5</v>
      </c>
    </row>
    <row r="86" spans="1:6" x14ac:dyDescent="0.2">
      <c r="A86" t="s">
        <v>546</v>
      </c>
      <c r="B86">
        <v>1553</v>
      </c>
      <c r="C86">
        <v>1127</v>
      </c>
      <c r="D86">
        <v>44</v>
      </c>
      <c r="E86">
        <v>421</v>
      </c>
      <c r="F86">
        <v>5</v>
      </c>
    </row>
    <row r="87" spans="1:6" x14ac:dyDescent="0.2">
      <c r="A87" t="s">
        <v>547</v>
      </c>
      <c r="B87">
        <v>1604</v>
      </c>
      <c r="C87">
        <v>1089</v>
      </c>
      <c r="D87">
        <v>51</v>
      </c>
      <c r="E87">
        <v>510</v>
      </c>
      <c r="F87">
        <v>5</v>
      </c>
    </row>
    <row r="88" spans="1:6" x14ac:dyDescent="0.2">
      <c r="A88" t="s">
        <v>548</v>
      </c>
      <c r="B88">
        <v>1731</v>
      </c>
      <c r="C88">
        <v>1194</v>
      </c>
      <c r="D88">
        <v>127</v>
      </c>
      <c r="E88">
        <v>532</v>
      </c>
      <c r="F88">
        <v>5</v>
      </c>
    </row>
    <row r="89" spans="1:6" x14ac:dyDescent="0.2">
      <c r="A89" t="s">
        <v>549</v>
      </c>
      <c r="B89">
        <v>1821</v>
      </c>
      <c r="C89">
        <v>1225</v>
      </c>
      <c r="D89">
        <v>90</v>
      </c>
      <c r="E89">
        <v>591</v>
      </c>
      <c r="F89">
        <v>5</v>
      </c>
    </row>
    <row r="90" spans="1:6" x14ac:dyDescent="0.2">
      <c r="A90" t="s">
        <v>550</v>
      </c>
      <c r="B90">
        <v>1850</v>
      </c>
      <c r="C90">
        <v>1215</v>
      </c>
      <c r="D90">
        <v>29</v>
      </c>
      <c r="E90">
        <v>629</v>
      </c>
      <c r="F90">
        <v>6</v>
      </c>
    </row>
    <row r="91" spans="1:6" x14ac:dyDescent="0.2">
      <c r="A91" t="s">
        <v>551</v>
      </c>
      <c r="B91">
        <v>1862</v>
      </c>
      <c r="C91">
        <v>1189</v>
      </c>
      <c r="D91">
        <v>12</v>
      </c>
      <c r="E91">
        <v>666</v>
      </c>
      <c r="F91">
        <v>7</v>
      </c>
    </row>
    <row r="92" spans="1:6" x14ac:dyDescent="0.2">
      <c r="A92" t="s">
        <v>552</v>
      </c>
      <c r="B92">
        <v>1867</v>
      </c>
      <c r="C92">
        <v>1144</v>
      </c>
      <c r="D92">
        <v>5</v>
      </c>
      <c r="E92">
        <v>716</v>
      </c>
      <c r="F92">
        <v>7</v>
      </c>
    </row>
    <row r="93" spans="1:6" x14ac:dyDescent="0.2">
      <c r="A93" t="s">
        <v>553</v>
      </c>
      <c r="B93">
        <v>1876</v>
      </c>
      <c r="C93">
        <v>1123</v>
      </c>
      <c r="D93">
        <v>9</v>
      </c>
      <c r="E93">
        <v>746</v>
      </c>
      <c r="F93">
        <v>7</v>
      </c>
    </row>
    <row r="94" spans="1:6" x14ac:dyDescent="0.2">
      <c r="A94" t="s">
        <v>554</v>
      </c>
      <c r="B94">
        <v>1891</v>
      </c>
      <c r="C94">
        <v>1088</v>
      </c>
      <c r="D94">
        <v>15</v>
      </c>
      <c r="E94">
        <v>796</v>
      </c>
      <c r="F94">
        <v>7</v>
      </c>
    </row>
    <row r="95" spans="1:6" x14ac:dyDescent="0.2">
      <c r="A95" t="s">
        <v>555</v>
      </c>
      <c r="B95">
        <v>1903</v>
      </c>
      <c r="C95">
        <v>1016</v>
      </c>
      <c r="D95">
        <v>12</v>
      </c>
      <c r="E95">
        <v>879</v>
      </c>
      <c r="F95">
        <v>8</v>
      </c>
    </row>
    <row r="96" spans="1:6" x14ac:dyDescent="0.2">
      <c r="A96" t="s">
        <v>556</v>
      </c>
      <c r="B96">
        <v>1913</v>
      </c>
      <c r="C96">
        <v>945</v>
      </c>
      <c r="D96">
        <v>10</v>
      </c>
      <c r="E96">
        <v>960</v>
      </c>
      <c r="F96">
        <v>8</v>
      </c>
    </row>
    <row r="97" spans="1:6" x14ac:dyDescent="0.2">
      <c r="A97" t="s">
        <v>557</v>
      </c>
      <c r="B97">
        <v>1944</v>
      </c>
      <c r="C97">
        <v>852</v>
      </c>
      <c r="D97">
        <v>31</v>
      </c>
      <c r="E97">
        <v>1084</v>
      </c>
      <c r="F97">
        <v>8</v>
      </c>
    </row>
    <row r="98" spans="1:6" x14ac:dyDescent="0.2">
      <c r="A98" t="s">
        <v>558</v>
      </c>
      <c r="B98">
        <v>1956</v>
      </c>
      <c r="C98">
        <v>781</v>
      </c>
      <c r="D98">
        <v>12</v>
      </c>
      <c r="E98">
        <v>1167</v>
      </c>
      <c r="F98">
        <v>8</v>
      </c>
    </row>
    <row r="99" spans="1:6" x14ac:dyDescent="0.2">
      <c r="A99" t="s">
        <v>559</v>
      </c>
      <c r="B99">
        <v>1970</v>
      </c>
      <c r="C99">
        <v>749</v>
      </c>
      <c r="D99">
        <v>14</v>
      </c>
      <c r="E99">
        <v>1213</v>
      </c>
      <c r="F99">
        <v>8</v>
      </c>
    </row>
    <row r="100" spans="1:6" x14ac:dyDescent="0.2">
      <c r="A100" t="s">
        <v>560</v>
      </c>
      <c r="B100">
        <v>1994</v>
      </c>
      <c r="C100">
        <v>708</v>
      </c>
      <c r="D100">
        <v>24</v>
      </c>
      <c r="E100">
        <v>1278</v>
      </c>
      <c r="F100">
        <v>8</v>
      </c>
    </row>
    <row r="101" spans="1:6" x14ac:dyDescent="0.2">
      <c r="A101" t="s">
        <v>561</v>
      </c>
      <c r="B101">
        <v>2012</v>
      </c>
      <c r="C101">
        <v>675</v>
      </c>
      <c r="D101">
        <v>18</v>
      </c>
      <c r="E101">
        <v>1329</v>
      </c>
      <c r="F101">
        <v>8</v>
      </c>
    </row>
    <row r="102" spans="1:6" x14ac:dyDescent="0.2">
      <c r="A102" t="s">
        <v>562</v>
      </c>
      <c r="B102">
        <v>2028</v>
      </c>
      <c r="C102">
        <v>477</v>
      </c>
      <c r="D102">
        <v>16</v>
      </c>
      <c r="E102">
        <v>1543</v>
      </c>
      <c r="F102">
        <v>8</v>
      </c>
    </row>
    <row r="103" spans="1:6" x14ac:dyDescent="0.2">
      <c r="A103" t="s">
        <v>563</v>
      </c>
      <c r="B103">
        <v>2048</v>
      </c>
      <c r="C103">
        <v>468</v>
      </c>
      <c r="D103">
        <v>20</v>
      </c>
      <c r="E103">
        <v>1572</v>
      </c>
      <c r="F103">
        <v>8</v>
      </c>
    </row>
    <row r="104" spans="1:6" x14ac:dyDescent="0.2">
      <c r="A104" t="s">
        <v>564</v>
      </c>
      <c r="B104">
        <v>2084</v>
      </c>
      <c r="C104">
        <v>375</v>
      </c>
      <c r="D104">
        <v>36</v>
      </c>
      <c r="E104">
        <v>1701</v>
      </c>
      <c r="F104">
        <v>8</v>
      </c>
    </row>
    <row r="105" spans="1:6" x14ac:dyDescent="0.2">
      <c r="A105" t="s">
        <v>565</v>
      </c>
      <c r="B105">
        <v>2106</v>
      </c>
      <c r="C105">
        <v>374</v>
      </c>
      <c r="D105">
        <v>22</v>
      </c>
      <c r="E105">
        <v>1724</v>
      </c>
      <c r="F105">
        <v>8</v>
      </c>
    </row>
    <row r="106" spans="1:6" x14ac:dyDescent="0.2">
      <c r="A106" t="s">
        <v>566</v>
      </c>
      <c r="B106">
        <v>2132</v>
      </c>
      <c r="C106">
        <v>337</v>
      </c>
      <c r="D106">
        <v>26</v>
      </c>
      <c r="E106">
        <v>1787</v>
      </c>
      <c r="F106">
        <v>8</v>
      </c>
    </row>
    <row r="107" spans="1:6" x14ac:dyDescent="0.2">
      <c r="A107" t="s">
        <v>567</v>
      </c>
      <c r="B107">
        <v>2138</v>
      </c>
      <c r="C107">
        <v>317</v>
      </c>
      <c r="D107">
        <v>6</v>
      </c>
      <c r="E107">
        <v>1813</v>
      </c>
      <c r="F107">
        <v>8</v>
      </c>
    </row>
    <row r="108" spans="1:6" x14ac:dyDescent="0.2">
      <c r="A108" t="s">
        <v>568</v>
      </c>
      <c r="B108">
        <v>2153</v>
      </c>
      <c r="C108">
        <v>323</v>
      </c>
      <c r="D108">
        <v>15</v>
      </c>
      <c r="E108">
        <v>1822</v>
      </c>
      <c r="F108">
        <v>8</v>
      </c>
    </row>
    <row r="109" spans="1:6" x14ac:dyDescent="0.2">
      <c r="A109" t="s">
        <v>569</v>
      </c>
      <c r="B109">
        <v>2188</v>
      </c>
      <c r="C109">
        <v>314</v>
      </c>
      <c r="D109">
        <v>35</v>
      </c>
      <c r="E109">
        <v>1866</v>
      </c>
      <c r="F109">
        <v>8</v>
      </c>
    </row>
    <row r="110" spans="1:6" x14ac:dyDescent="0.2">
      <c r="A110" t="s">
        <v>570</v>
      </c>
      <c r="B110">
        <v>2204</v>
      </c>
      <c r="C110">
        <v>317</v>
      </c>
      <c r="D110">
        <v>16</v>
      </c>
      <c r="E110">
        <v>1879</v>
      </c>
      <c r="F110">
        <v>8</v>
      </c>
    </row>
    <row r="111" spans="1:6" x14ac:dyDescent="0.2">
      <c r="A111" t="s">
        <v>571</v>
      </c>
      <c r="B111">
        <v>2225</v>
      </c>
      <c r="C111">
        <v>326</v>
      </c>
      <c r="D111">
        <v>21</v>
      </c>
      <c r="E111">
        <v>1891</v>
      </c>
      <c r="F111">
        <v>8</v>
      </c>
    </row>
    <row r="112" spans="1:6" x14ac:dyDescent="0.2">
      <c r="A112" t="s">
        <v>572</v>
      </c>
      <c r="B112">
        <v>2241</v>
      </c>
      <c r="C112">
        <v>329</v>
      </c>
      <c r="D112">
        <v>16</v>
      </c>
      <c r="E112">
        <v>1904</v>
      </c>
      <c r="F112">
        <v>8</v>
      </c>
    </row>
    <row r="113" spans="1:6" x14ac:dyDescent="0.2">
      <c r="A113" t="s">
        <v>573</v>
      </c>
      <c r="B113">
        <v>2267</v>
      </c>
      <c r="C113">
        <v>342</v>
      </c>
      <c r="D113">
        <v>26</v>
      </c>
      <c r="E113">
        <v>1917</v>
      </c>
      <c r="F113">
        <v>8</v>
      </c>
    </row>
    <row r="114" spans="1:6" x14ac:dyDescent="0.2">
      <c r="A114" t="s">
        <v>574</v>
      </c>
      <c r="B114">
        <v>2283</v>
      </c>
      <c r="C114">
        <v>341</v>
      </c>
      <c r="D114">
        <v>16</v>
      </c>
      <c r="E114">
        <v>1934</v>
      </c>
      <c r="F114">
        <v>8</v>
      </c>
    </row>
    <row r="115" spans="1:6" x14ac:dyDescent="0.2">
      <c r="A115" t="s">
        <v>575</v>
      </c>
      <c r="B115">
        <v>2289</v>
      </c>
      <c r="C115">
        <v>319</v>
      </c>
      <c r="D115">
        <v>6</v>
      </c>
      <c r="E115">
        <v>1962</v>
      </c>
      <c r="F115">
        <v>8</v>
      </c>
    </row>
    <row r="116" spans="1:6" x14ac:dyDescent="0.2">
      <c r="A116" t="s">
        <v>576</v>
      </c>
      <c r="B116">
        <v>2310</v>
      </c>
      <c r="C116">
        <v>322</v>
      </c>
      <c r="D116">
        <v>21</v>
      </c>
      <c r="E116">
        <v>1980</v>
      </c>
      <c r="F116">
        <v>8</v>
      </c>
    </row>
    <row r="117" spans="1:6" x14ac:dyDescent="0.2">
      <c r="A117" t="s">
        <v>577</v>
      </c>
      <c r="B117">
        <v>2337</v>
      </c>
      <c r="C117">
        <v>329</v>
      </c>
      <c r="D117">
        <v>27</v>
      </c>
      <c r="E117">
        <v>2000</v>
      </c>
      <c r="F117">
        <v>8</v>
      </c>
    </row>
    <row r="118" spans="1:6" x14ac:dyDescent="0.2">
      <c r="A118" t="s">
        <v>578</v>
      </c>
      <c r="B118">
        <v>2344</v>
      </c>
      <c r="C118">
        <v>312</v>
      </c>
      <c r="D118">
        <v>7</v>
      </c>
      <c r="E118">
        <v>2024</v>
      </c>
      <c r="F118">
        <v>8</v>
      </c>
    </row>
    <row r="119" spans="1:6" x14ac:dyDescent="0.2">
      <c r="A119" t="s">
        <v>579</v>
      </c>
      <c r="B119">
        <v>2367</v>
      </c>
      <c r="C119">
        <v>292</v>
      </c>
      <c r="D119">
        <v>23</v>
      </c>
      <c r="E119">
        <v>2066</v>
      </c>
      <c r="F119">
        <v>9</v>
      </c>
    </row>
    <row r="120" spans="1:6" x14ac:dyDescent="0.2">
      <c r="A120" t="s">
        <v>580</v>
      </c>
      <c r="B120">
        <v>2394</v>
      </c>
      <c r="C120">
        <v>277</v>
      </c>
      <c r="D120">
        <v>27</v>
      </c>
      <c r="E120">
        <v>2107</v>
      </c>
      <c r="F120">
        <v>10</v>
      </c>
    </row>
    <row r="121" spans="1:6" x14ac:dyDescent="0.2">
      <c r="A121" t="s">
        <v>581</v>
      </c>
      <c r="B121">
        <v>2408</v>
      </c>
      <c r="C121">
        <v>260</v>
      </c>
      <c r="D121">
        <v>14</v>
      </c>
      <c r="E121">
        <v>2138</v>
      </c>
      <c r="F121">
        <v>10</v>
      </c>
    </row>
    <row r="122" spans="1:6" x14ac:dyDescent="0.2">
      <c r="A122" t="s">
        <v>582</v>
      </c>
      <c r="B122">
        <v>2423</v>
      </c>
      <c r="C122">
        <v>265</v>
      </c>
      <c r="D122">
        <v>15</v>
      </c>
      <c r="E122">
        <v>2148</v>
      </c>
      <c r="F122">
        <v>10</v>
      </c>
    </row>
    <row r="123" spans="1:6" x14ac:dyDescent="0.2">
      <c r="A123" t="s">
        <v>583</v>
      </c>
      <c r="B123">
        <v>2427</v>
      </c>
      <c r="C123">
        <v>264</v>
      </c>
      <c r="D123">
        <v>4</v>
      </c>
      <c r="E123">
        <v>2153</v>
      </c>
      <c r="F123">
        <v>10</v>
      </c>
    </row>
    <row r="124" spans="1:6" x14ac:dyDescent="0.2">
      <c r="A124" t="s">
        <v>584</v>
      </c>
      <c r="B124">
        <v>2459</v>
      </c>
      <c r="C124">
        <v>242</v>
      </c>
      <c r="D124">
        <v>32</v>
      </c>
      <c r="E124">
        <v>2206</v>
      </c>
      <c r="F124">
        <v>11</v>
      </c>
    </row>
    <row r="125" spans="1:6" x14ac:dyDescent="0.2">
      <c r="A125" t="s">
        <v>585</v>
      </c>
      <c r="B125">
        <v>2484</v>
      </c>
      <c r="C125">
        <v>255</v>
      </c>
      <c r="D125">
        <v>25</v>
      </c>
      <c r="E125">
        <v>2217</v>
      </c>
      <c r="F125">
        <v>12</v>
      </c>
    </row>
    <row r="126" spans="1:6" x14ac:dyDescent="0.2">
      <c r="A126" t="s">
        <v>586</v>
      </c>
      <c r="B126">
        <v>2492</v>
      </c>
      <c r="C126">
        <v>258</v>
      </c>
      <c r="D126">
        <v>8</v>
      </c>
      <c r="E126">
        <v>2222</v>
      </c>
      <c r="F126">
        <v>12</v>
      </c>
    </row>
    <row r="127" spans="1:6" x14ac:dyDescent="0.2">
      <c r="A127" t="s">
        <v>587</v>
      </c>
      <c r="B127">
        <v>2515</v>
      </c>
      <c r="C127">
        <v>263</v>
      </c>
      <c r="D127">
        <v>23</v>
      </c>
      <c r="E127">
        <v>2239</v>
      </c>
      <c r="F127">
        <v>13</v>
      </c>
    </row>
    <row r="128" spans="1:6" x14ac:dyDescent="0.2">
      <c r="A128" t="s">
        <v>588</v>
      </c>
      <c r="B128">
        <v>2566</v>
      </c>
      <c r="C128">
        <v>288</v>
      </c>
      <c r="D128">
        <v>51</v>
      </c>
      <c r="E128">
        <v>2265</v>
      </c>
      <c r="F128">
        <v>13</v>
      </c>
    </row>
    <row r="129" spans="1:6" x14ac:dyDescent="0.2">
      <c r="A129" t="s">
        <v>590</v>
      </c>
      <c r="B129">
        <v>2634</v>
      </c>
      <c r="C129">
        <v>334</v>
      </c>
      <c r="D129">
        <v>68</v>
      </c>
      <c r="E129">
        <v>2287</v>
      </c>
      <c r="F129">
        <v>13</v>
      </c>
    </row>
    <row r="130" spans="1:6" x14ac:dyDescent="0.2">
      <c r="A130" t="s">
        <v>591</v>
      </c>
      <c r="B130">
        <v>2662</v>
      </c>
      <c r="C130">
        <v>339</v>
      </c>
      <c r="D130">
        <v>28</v>
      </c>
      <c r="E130">
        <v>2310</v>
      </c>
      <c r="F130">
        <v>13</v>
      </c>
    </row>
    <row r="131" spans="1:6" x14ac:dyDescent="0.2">
      <c r="A131" t="s">
        <v>592</v>
      </c>
      <c r="B131">
        <v>2723</v>
      </c>
      <c r="C131">
        <v>386</v>
      </c>
      <c r="D131">
        <v>61</v>
      </c>
      <c r="E131">
        <v>2324</v>
      </c>
      <c r="F131">
        <v>13</v>
      </c>
    </row>
    <row r="132" spans="1:6" x14ac:dyDescent="0.2">
      <c r="A132" t="s">
        <v>595</v>
      </c>
      <c r="B132">
        <v>2759</v>
      </c>
      <c r="C132">
        <v>407</v>
      </c>
      <c r="D132">
        <v>36</v>
      </c>
      <c r="E132">
        <v>2339</v>
      </c>
      <c r="F132">
        <v>13</v>
      </c>
    </row>
    <row r="133" spans="1:6" x14ac:dyDescent="0.2">
      <c r="A133" t="s">
        <v>596</v>
      </c>
      <c r="B133">
        <v>2794</v>
      </c>
      <c r="C133">
        <v>408</v>
      </c>
      <c r="D133">
        <v>35</v>
      </c>
      <c r="E133">
        <v>2372</v>
      </c>
      <c r="F133">
        <v>14</v>
      </c>
    </row>
    <row r="134" spans="1:6" x14ac:dyDescent="0.2">
      <c r="A134" t="s">
        <v>597</v>
      </c>
      <c r="B134">
        <v>2824</v>
      </c>
      <c r="C134">
        <v>414</v>
      </c>
      <c r="D134">
        <v>30</v>
      </c>
      <c r="E134">
        <v>2396</v>
      </c>
      <c r="F134">
        <v>14</v>
      </c>
    </row>
    <row r="135" spans="1:6" x14ac:dyDescent="0.2">
      <c r="A135" t="s">
        <v>598</v>
      </c>
      <c r="B135">
        <v>2892</v>
      </c>
      <c r="C135">
        <v>472</v>
      </c>
      <c r="D135">
        <v>68</v>
      </c>
      <c r="E135">
        <v>2405</v>
      </c>
      <c r="F135">
        <v>15</v>
      </c>
    </row>
    <row r="136" spans="1:6" x14ac:dyDescent="0.2">
      <c r="A136" t="s">
        <v>599</v>
      </c>
      <c r="B136">
        <v>2906</v>
      </c>
      <c r="C136">
        <v>470</v>
      </c>
      <c r="D136">
        <v>14</v>
      </c>
      <c r="E136">
        <v>2421</v>
      </c>
      <c r="F136">
        <v>15</v>
      </c>
    </row>
    <row r="137" spans="1:6" x14ac:dyDescent="0.2">
      <c r="A137" t="s">
        <v>600</v>
      </c>
      <c r="B137">
        <v>2922</v>
      </c>
      <c r="C137">
        <v>470</v>
      </c>
      <c r="D137">
        <v>16</v>
      </c>
      <c r="E137">
        <v>2437</v>
      </c>
      <c r="F137">
        <v>15</v>
      </c>
    </row>
    <row r="138" spans="1:6" x14ac:dyDescent="0.2">
      <c r="A138" t="s">
        <v>601</v>
      </c>
      <c r="B138">
        <v>2958</v>
      </c>
      <c r="C138">
        <v>472</v>
      </c>
      <c r="D138">
        <v>36</v>
      </c>
      <c r="E138">
        <v>2471</v>
      </c>
      <c r="F138">
        <v>15</v>
      </c>
    </row>
    <row r="139" spans="1:6" x14ac:dyDescent="0.2">
      <c r="A139" t="s">
        <v>602</v>
      </c>
      <c r="B139">
        <v>3002</v>
      </c>
      <c r="C139">
        <v>487</v>
      </c>
      <c r="D139">
        <v>44</v>
      </c>
      <c r="E139">
        <v>2500</v>
      </c>
      <c r="F139">
        <v>15</v>
      </c>
    </row>
    <row r="140" spans="1:6" x14ac:dyDescent="0.2">
      <c r="A140" t="s">
        <v>603</v>
      </c>
      <c r="B140">
        <v>3045</v>
      </c>
      <c r="C140">
        <v>505</v>
      </c>
      <c r="D140">
        <v>43</v>
      </c>
      <c r="E140">
        <v>2525</v>
      </c>
      <c r="F140">
        <v>15</v>
      </c>
    </row>
    <row r="141" spans="1:6" x14ac:dyDescent="0.2">
      <c r="A141" t="s">
        <v>604</v>
      </c>
      <c r="B141">
        <v>3095</v>
      </c>
      <c r="C141">
        <v>544</v>
      </c>
      <c r="D141">
        <v>50</v>
      </c>
      <c r="E141">
        <v>2536</v>
      </c>
      <c r="F141">
        <v>15</v>
      </c>
    </row>
    <row r="142" spans="1:6" x14ac:dyDescent="0.2">
      <c r="A142" t="s">
        <v>605</v>
      </c>
      <c r="B142">
        <v>3118</v>
      </c>
      <c r="C142">
        <v>505</v>
      </c>
      <c r="D142">
        <v>23</v>
      </c>
      <c r="E142">
        <v>2598</v>
      </c>
      <c r="F142">
        <v>15</v>
      </c>
    </row>
    <row r="143" spans="1:6" x14ac:dyDescent="0.2">
      <c r="A143" t="s">
        <v>606</v>
      </c>
      <c r="B143">
        <v>3189</v>
      </c>
      <c r="C143">
        <v>548</v>
      </c>
      <c r="D143">
        <v>71</v>
      </c>
      <c r="E143">
        <v>2626</v>
      </c>
      <c r="F143">
        <v>15</v>
      </c>
    </row>
    <row r="144" spans="1:6" x14ac:dyDescent="0.2">
      <c r="A144" t="s">
        <v>607</v>
      </c>
      <c r="B144">
        <v>3244</v>
      </c>
      <c r="C144">
        <v>556</v>
      </c>
      <c r="D144">
        <v>55</v>
      </c>
      <c r="E144">
        <v>2673</v>
      </c>
      <c r="F144">
        <v>15</v>
      </c>
    </row>
    <row r="145" spans="1:6" x14ac:dyDescent="0.2">
      <c r="A145" t="s">
        <v>608</v>
      </c>
      <c r="B145">
        <v>3296</v>
      </c>
      <c r="C145">
        <v>567</v>
      </c>
      <c r="D145">
        <v>52</v>
      </c>
      <c r="E145">
        <v>2714</v>
      </c>
      <c r="F145">
        <v>15</v>
      </c>
    </row>
    <row r="146" spans="1:6" x14ac:dyDescent="0.2">
      <c r="A146" t="s">
        <v>609</v>
      </c>
      <c r="B146">
        <v>3361</v>
      </c>
      <c r="C146">
        <v>612</v>
      </c>
      <c r="D146">
        <v>65</v>
      </c>
      <c r="E146">
        <v>2734</v>
      </c>
      <c r="F146">
        <v>15</v>
      </c>
    </row>
    <row r="147" spans="1:6" x14ac:dyDescent="0.2">
      <c r="A147" t="s">
        <v>610</v>
      </c>
      <c r="B147">
        <v>3512</v>
      </c>
      <c r="C147">
        <v>730</v>
      </c>
      <c r="D147">
        <v>151</v>
      </c>
      <c r="E147">
        <v>2767</v>
      </c>
      <c r="F147">
        <v>15</v>
      </c>
    </row>
    <row r="148" spans="1:6" x14ac:dyDescent="0.2">
      <c r="A148" t="s">
        <v>611</v>
      </c>
      <c r="B148">
        <v>3584</v>
      </c>
      <c r="C148">
        <v>763</v>
      </c>
      <c r="D148">
        <v>72</v>
      </c>
      <c r="E148">
        <v>2806</v>
      </c>
      <c r="F148">
        <v>15</v>
      </c>
    </row>
    <row r="149" spans="1:6" x14ac:dyDescent="0.2">
      <c r="A149" t="s">
        <v>612</v>
      </c>
      <c r="B149">
        <v>3715</v>
      </c>
      <c r="C149">
        <v>849</v>
      </c>
      <c r="D149">
        <v>131</v>
      </c>
      <c r="E149">
        <v>2850</v>
      </c>
      <c r="F149">
        <v>16</v>
      </c>
    </row>
    <row r="150" spans="1:6" x14ac:dyDescent="0.2">
      <c r="A150" t="s">
        <v>613</v>
      </c>
      <c r="B150">
        <v>3810</v>
      </c>
      <c r="C150">
        <v>928</v>
      </c>
      <c r="D150">
        <v>95</v>
      </c>
      <c r="E150">
        <v>2866</v>
      </c>
      <c r="F150">
        <v>16</v>
      </c>
    </row>
    <row r="151" spans="1:6" x14ac:dyDescent="0.2">
      <c r="A151" t="s">
        <v>614</v>
      </c>
      <c r="B151">
        <v>3971</v>
      </c>
      <c r="C151">
        <v>1068</v>
      </c>
      <c r="D151">
        <v>161</v>
      </c>
      <c r="E151">
        <v>2887</v>
      </c>
      <c r="F151">
        <v>16</v>
      </c>
    </row>
    <row r="152" spans="1:6" x14ac:dyDescent="0.2">
      <c r="A152" t="s">
        <v>615</v>
      </c>
      <c r="B152">
        <v>4214</v>
      </c>
      <c r="C152">
        <v>1282</v>
      </c>
      <c r="D152">
        <v>243</v>
      </c>
      <c r="E152">
        <v>2914</v>
      </c>
      <c r="F152">
        <v>18</v>
      </c>
    </row>
    <row r="153" spans="1:6" x14ac:dyDescent="0.2">
      <c r="A153" t="s">
        <v>616</v>
      </c>
      <c r="B153">
        <v>4339</v>
      </c>
      <c r="C153">
        <v>1387</v>
      </c>
      <c r="D153">
        <v>125</v>
      </c>
      <c r="E153">
        <v>2934</v>
      </c>
      <c r="F153">
        <v>18</v>
      </c>
    </row>
    <row r="154" spans="1:6" x14ac:dyDescent="0.2">
      <c r="A154" t="s">
        <v>617</v>
      </c>
      <c r="B154">
        <v>4479</v>
      </c>
      <c r="C154">
        <v>1502</v>
      </c>
      <c r="D154">
        <v>140</v>
      </c>
      <c r="E154">
        <v>2958</v>
      </c>
      <c r="F154">
        <v>19</v>
      </c>
    </row>
    <row r="155" spans="1:6" x14ac:dyDescent="0.2">
      <c r="A155" t="s">
        <v>618</v>
      </c>
      <c r="B155">
        <v>4618</v>
      </c>
      <c r="C155">
        <v>1600</v>
      </c>
      <c r="D155">
        <v>139</v>
      </c>
      <c r="E155">
        <v>2999</v>
      </c>
      <c r="F155">
        <v>19</v>
      </c>
    </row>
    <row r="156" spans="1:6" x14ac:dyDescent="0.2">
      <c r="A156" t="s">
        <v>619</v>
      </c>
      <c r="B156">
        <v>4683</v>
      </c>
      <c r="C156">
        <v>1635</v>
      </c>
      <c r="D156">
        <v>65</v>
      </c>
      <c r="E156">
        <v>3029</v>
      </c>
      <c r="F156">
        <v>19</v>
      </c>
    </row>
    <row r="157" spans="1:6" x14ac:dyDescent="0.2">
      <c r="A157" t="s">
        <v>620</v>
      </c>
      <c r="B157">
        <v>4764</v>
      </c>
      <c r="C157">
        <v>1667</v>
      </c>
      <c r="D157">
        <v>81</v>
      </c>
      <c r="E157">
        <v>3078</v>
      </c>
      <c r="F157">
        <v>19</v>
      </c>
    </row>
    <row r="158" spans="1:6" x14ac:dyDescent="0.2">
      <c r="A158" t="s">
        <v>621</v>
      </c>
      <c r="B158">
        <v>4913</v>
      </c>
      <c r="C158">
        <v>1742</v>
      </c>
      <c r="D158">
        <v>149</v>
      </c>
      <c r="E158">
        <v>3152</v>
      </c>
      <c r="F158">
        <v>19</v>
      </c>
    </row>
    <row r="159" spans="1:6" x14ac:dyDescent="0.2">
      <c r="A159" t="s">
        <v>622</v>
      </c>
      <c r="B159">
        <v>5070</v>
      </c>
      <c r="C159">
        <v>1814</v>
      </c>
      <c r="D159">
        <v>157</v>
      </c>
      <c r="E159">
        <v>3237</v>
      </c>
      <c r="F159">
        <v>19</v>
      </c>
    </row>
    <row r="160" spans="1:6" x14ac:dyDescent="0.2">
      <c r="A160" t="s">
        <v>623</v>
      </c>
      <c r="B160">
        <v>5178</v>
      </c>
      <c r="C160">
        <v>1791</v>
      </c>
      <c r="D160">
        <v>108</v>
      </c>
      <c r="E160">
        <v>3368</v>
      </c>
      <c r="F160">
        <v>19</v>
      </c>
    </row>
    <row r="161" spans="1:6" x14ac:dyDescent="0.2">
      <c r="A161" t="s">
        <v>645</v>
      </c>
      <c r="B161">
        <v>5265</v>
      </c>
      <c r="C161">
        <v>1791</v>
      </c>
      <c r="D161">
        <v>87</v>
      </c>
      <c r="E161">
        <v>3454</v>
      </c>
      <c r="F161">
        <v>20</v>
      </c>
    </row>
    <row r="162" spans="1:6" x14ac:dyDescent="0.2">
      <c r="A162" t="s">
        <v>646</v>
      </c>
      <c r="B162">
        <v>5379</v>
      </c>
      <c r="C162">
        <v>1790</v>
      </c>
      <c r="D162">
        <v>114</v>
      </c>
      <c r="E162">
        <v>3568</v>
      </c>
      <c r="F162">
        <v>21</v>
      </c>
    </row>
    <row r="163" spans="1:6" x14ac:dyDescent="0.2">
      <c r="A163" t="s">
        <v>647</v>
      </c>
      <c r="B163">
        <v>5530</v>
      </c>
      <c r="C163">
        <v>1828</v>
      </c>
      <c r="D163">
        <v>151</v>
      </c>
      <c r="E163">
        <v>3681</v>
      </c>
      <c r="F163">
        <v>21</v>
      </c>
    </row>
    <row r="164" spans="1:6" x14ac:dyDescent="0.2">
      <c r="A164" t="s">
        <v>648</v>
      </c>
      <c r="B164">
        <v>5600</v>
      </c>
      <c r="C164">
        <v>1774</v>
      </c>
      <c r="D164">
        <v>70</v>
      </c>
      <c r="E164">
        <v>3804</v>
      </c>
      <c r="F164">
        <v>22</v>
      </c>
    </row>
    <row r="165" spans="1:6" x14ac:dyDescent="0.2">
      <c r="A165" t="s">
        <v>649</v>
      </c>
      <c r="B165">
        <v>5697</v>
      </c>
      <c r="C165">
        <v>1701</v>
      </c>
      <c r="D165">
        <v>97</v>
      </c>
      <c r="E165">
        <v>3974</v>
      </c>
      <c r="F165">
        <v>22</v>
      </c>
    </row>
    <row r="166" spans="1:6" x14ac:dyDescent="0.2">
      <c r="A166" t="s">
        <v>650</v>
      </c>
      <c r="B166">
        <v>5775</v>
      </c>
      <c r="C166">
        <v>1643</v>
      </c>
      <c r="D166">
        <v>78</v>
      </c>
      <c r="E166">
        <v>4110</v>
      </c>
      <c r="F166">
        <v>22</v>
      </c>
    </row>
    <row r="167" spans="1:6" x14ac:dyDescent="0.2">
      <c r="A167" t="s">
        <v>651</v>
      </c>
      <c r="B167">
        <v>5903</v>
      </c>
      <c r="C167">
        <v>1642</v>
      </c>
      <c r="D167">
        <v>128</v>
      </c>
      <c r="E167">
        <v>4237</v>
      </c>
      <c r="F167">
        <v>24</v>
      </c>
    </row>
    <row r="168" spans="1:6" x14ac:dyDescent="0.2">
      <c r="A168" t="s">
        <v>652</v>
      </c>
      <c r="B168">
        <v>6104</v>
      </c>
      <c r="C168">
        <v>1755</v>
      </c>
      <c r="D168">
        <v>201</v>
      </c>
      <c r="E168">
        <v>4325</v>
      </c>
      <c r="F168">
        <v>24</v>
      </c>
    </row>
    <row r="169" spans="1:6" x14ac:dyDescent="0.2">
      <c r="A169" t="s">
        <v>653</v>
      </c>
      <c r="B169">
        <v>6220</v>
      </c>
      <c r="C169">
        <v>1707</v>
      </c>
      <c r="D169">
        <v>116</v>
      </c>
      <c r="E169">
        <v>4489</v>
      </c>
      <c r="F169">
        <v>24</v>
      </c>
    </row>
    <row r="170" spans="1:6" x14ac:dyDescent="0.2">
      <c r="A170" t="s">
        <v>654</v>
      </c>
      <c r="B170">
        <v>6498</v>
      </c>
      <c r="C170">
        <v>1863</v>
      </c>
      <c r="D170">
        <v>278</v>
      </c>
      <c r="E170">
        <v>4611</v>
      </c>
      <c r="F170">
        <v>24</v>
      </c>
    </row>
    <row r="171" spans="1:6" x14ac:dyDescent="0.2">
      <c r="A171" t="s">
        <v>655</v>
      </c>
      <c r="B171">
        <v>6568</v>
      </c>
      <c r="C171">
        <v>1859</v>
      </c>
      <c r="D171">
        <v>70</v>
      </c>
      <c r="E171">
        <v>4683</v>
      </c>
      <c r="F171">
        <v>26</v>
      </c>
    </row>
    <row r="172" spans="1:6" x14ac:dyDescent="0.2">
      <c r="A172" t="s">
        <v>656</v>
      </c>
      <c r="B172">
        <v>6650</v>
      </c>
      <c r="C172">
        <v>1837</v>
      </c>
      <c r="D172">
        <v>82</v>
      </c>
      <c r="E172">
        <v>4787</v>
      </c>
      <c r="F172">
        <v>26</v>
      </c>
    </row>
    <row r="173" spans="1:6" x14ac:dyDescent="0.2">
      <c r="A173" t="s">
        <v>657</v>
      </c>
      <c r="B173">
        <v>6801</v>
      </c>
      <c r="C173">
        <v>1812</v>
      </c>
      <c r="D173">
        <v>151</v>
      </c>
      <c r="E173">
        <v>4963</v>
      </c>
      <c r="F173">
        <v>26</v>
      </c>
    </row>
    <row r="174" spans="1:6" x14ac:dyDescent="0.2">
      <c r="A174" t="s">
        <v>658</v>
      </c>
      <c r="B174">
        <v>6962</v>
      </c>
      <c r="C174">
        <v>1883</v>
      </c>
      <c r="D174">
        <v>161</v>
      </c>
      <c r="E174">
        <v>5052</v>
      </c>
      <c r="F174">
        <v>27</v>
      </c>
    </row>
    <row r="175" spans="1:6" x14ac:dyDescent="0.2">
      <c r="A175" t="s">
        <v>659</v>
      </c>
      <c r="B175">
        <v>7083</v>
      </c>
      <c r="C175">
        <v>1881</v>
      </c>
      <c r="D175">
        <v>121</v>
      </c>
      <c r="E175">
        <v>5174</v>
      </c>
      <c r="F175">
        <v>28</v>
      </c>
    </row>
    <row r="176" spans="1:6" x14ac:dyDescent="0.2">
      <c r="A176" t="s">
        <v>660</v>
      </c>
      <c r="B176">
        <v>7261</v>
      </c>
      <c r="C176">
        <v>1959</v>
      </c>
      <c r="D176">
        <v>178</v>
      </c>
      <c r="E176">
        <v>5274</v>
      </c>
      <c r="F176">
        <v>28</v>
      </c>
    </row>
    <row r="177" spans="1:6" x14ac:dyDescent="0.2">
      <c r="A177" t="s">
        <v>661</v>
      </c>
      <c r="B177">
        <v>7349</v>
      </c>
      <c r="C177">
        <v>1959</v>
      </c>
      <c r="D177">
        <v>88</v>
      </c>
      <c r="E177">
        <v>5362</v>
      </c>
      <c r="F177">
        <v>28</v>
      </c>
    </row>
    <row r="178" spans="1:6" x14ac:dyDescent="0.2">
      <c r="A178" t="s">
        <v>662</v>
      </c>
      <c r="B178">
        <v>7479</v>
      </c>
      <c r="C178">
        <v>2002</v>
      </c>
      <c r="D178">
        <v>130</v>
      </c>
      <c r="E178">
        <v>5449</v>
      </c>
      <c r="F178">
        <v>28</v>
      </c>
    </row>
    <row r="179" spans="1:6" x14ac:dyDescent="0.2">
      <c r="A179" t="s">
        <v>663</v>
      </c>
      <c r="B179">
        <v>7607</v>
      </c>
      <c r="C179">
        <v>2038</v>
      </c>
      <c r="D179">
        <v>128</v>
      </c>
      <c r="E179">
        <v>5541</v>
      </c>
      <c r="F179">
        <v>28</v>
      </c>
    </row>
    <row r="180" spans="1:6" x14ac:dyDescent="0.2">
      <c r="A180" t="s">
        <v>664</v>
      </c>
      <c r="B180">
        <v>7674</v>
      </c>
      <c r="C180">
        <v>1998</v>
      </c>
      <c r="D180">
        <v>67</v>
      </c>
      <c r="E180">
        <v>5648</v>
      </c>
      <c r="F180">
        <v>28</v>
      </c>
    </row>
    <row r="181" spans="1:6" x14ac:dyDescent="0.2">
      <c r="A181" t="s">
        <v>665</v>
      </c>
      <c r="B181">
        <v>7805</v>
      </c>
      <c r="C181">
        <v>2009</v>
      </c>
      <c r="D181">
        <v>131</v>
      </c>
      <c r="E181">
        <v>5768</v>
      </c>
      <c r="F181">
        <v>28</v>
      </c>
    </row>
    <row r="182" spans="1:6" x14ac:dyDescent="0.2">
      <c r="A182" t="s">
        <v>666</v>
      </c>
      <c r="B182">
        <v>8060</v>
      </c>
      <c r="C182">
        <v>2131</v>
      </c>
      <c r="D182">
        <v>255</v>
      </c>
      <c r="E182">
        <v>5900</v>
      </c>
      <c r="F182">
        <v>29</v>
      </c>
    </row>
    <row r="183" spans="1:6" x14ac:dyDescent="0.2">
      <c r="A183" t="s">
        <v>667</v>
      </c>
      <c r="B183">
        <v>8150</v>
      </c>
      <c r="C183">
        <v>2107</v>
      </c>
      <c r="D183">
        <v>90</v>
      </c>
      <c r="E183">
        <v>6014</v>
      </c>
      <c r="F183">
        <v>29</v>
      </c>
    </row>
    <row r="184" spans="1:6" x14ac:dyDescent="0.2">
      <c r="A184" t="s">
        <v>668</v>
      </c>
      <c r="B184">
        <v>8293</v>
      </c>
      <c r="C184">
        <v>2049</v>
      </c>
      <c r="D184">
        <v>143</v>
      </c>
      <c r="E184">
        <v>6215</v>
      </c>
      <c r="F184">
        <v>29</v>
      </c>
    </row>
    <row r="185" spans="1:6" x14ac:dyDescent="0.2">
      <c r="A185" t="s">
        <v>669</v>
      </c>
      <c r="B185">
        <v>8373</v>
      </c>
      <c r="C185">
        <v>1888</v>
      </c>
      <c r="D185">
        <v>80</v>
      </c>
      <c r="E185">
        <v>6456</v>
      </c>
      <c r="F185">
        <v>29</v>
      </c>
    </row>
    <row r="186" spans="1:6" x14ac:dyDescent="0.2">
      <c r="A186" t="s">
        <v>670</v>
      </c>
      <c r="B186">
        <v>8502</v>
      </c>
      <c r="C186">
        <v>1874</v>
      </c>
      <c r="D186">
        <v>129</v>
      </c>
      <c r="E186">
        <v>6599</v>
      </c>
      <c r="F186">
        <v>29</v>
      </c>
    </row>
    <row r="187" spans="1:6" x14ac:dyDescent="0.2">
      <c r="A187" t="s">
        <v>671</v>
      </c>
      <c r="B187">
        <v>8590</v>
      </c>
      <c r="C187">
        <v>1869</v>
      </c>
      <c r="D187">
        <v>88</v>
      </c>
      <c r="E187">
        <v>6692</v>
      </c>
      <c r="F187">
        <v>29</v>
      </c>
    </row>
    <row r="188" spans="1:6" x14ac:dyDescent="0.2">
      <c r="A188" t="s">
        <v>672</v>
      </c>
      <c r="B188">
        <v>8668</v>
      </c>
      <c r="C188">
        <v>1830</v>
      </c>
      <c r="D188">
        <v>78</v>
      </c>
      <c r="E188">
        <v>6809</v>
      </c>
      <c r="F188">
        <v>29</v>
      </c>
    </row>
    <row r="189" spans="1:6" x14ac:dyDescent="0.2">
      <c r="A189" t="s">
        <v>673</v>
      </c>
      <c r="B189">
        <v>8755</v>
      </c>
      <c r="C189">
        <v>1746</v>
      </c>
      <c r="D189">
        <v>87</v>
      </c>
      <c r="E189">
        <v>6979</v>
      </c>
      <c r="F189">
        <v>30</v>
      </c>
    </row>
    <row r="190" spans="1:6" x14ac:dyDescent="0.2">
      <c r="A190" t="s">
        <v>674</v>
      </c>
      <c r="B190">
        <v>8824</v>
      </c>
      <c r="C190">
        <v>1731</v>
      </c>
      <c r="D190">
        <v>69</v>
      </c>
      <c r="E190">
        <v>7062</v>
      </c>
      <c r="F190">
        <v>31</v>
      </c>
    </row>
    <row r="191" spans="1:6" x14ac:dyDescent="0.2">
      <c r="A191" t="s">
        <v>675</v>
      </c>
      <c r="B191">
        <v>8890</v>
      </c>
      <c r="C191">
        <v>1660</v>
      </c>
      <c r="D191">
        <v>66</v>
      </c>
      <c r="E191">
        <v>7199</v>
      </c>
      <c r="F191">
        <v>31</v>
      </c>
    </row>
    <row r="192" spans="1:6" x14ac:dyDescent="0.2">
      <c r="A192" t="s">
        <v>676</v>
      </c>
      <c r="B192">
        <v>8991</v>
      </c>
      <c r="C192">
        <v>1665</v>
      </c>
      <c r="D192">
        <v>101</v>
      </c>
      <c r="E192">
        <v>7295</v>
      </c>
      <c r="F192">
        <v>31</v>
      </c>
    </row>
    <row r="193" spans="1:6" x14ac:dyDescent="0.2">
      <c r="A193" t="s">
        <v>677</v>
      </c>
      <c r="B193">
        <v>9065</v>
      </c>
      <c r="C193">
        <v>1604</v>
      </c>
      <c r="D193">
        <v>74</v>
      </c>
      <c r="E193">
        <v>7430</v>
      </c>
      <c r="F193">
        <v>31</v>
      </c>
    </row>
    <row r="194" spans="1:6" x14ac:dyDescent="0.2">
      <c r="A194" t="s">
        <v>681</v>
      </c>
      <c r="B194">
        <v>9174</v>
      </c>
      <c r="C194">
        <v>1540</v>
      </c>
      <c r="D194">
        <v>109</v>
      </c>
      <c r="E194">
        <v>7602</v>
      </c>
      <c r="F194">
        <v>32</v>
      </c>
    </row>
    <row r="195" spans="1:6" x14ac:dyDescent="0.2">
      <c r="A195" t="s">
        <v>682</v>
      </c>
      <c r="B195">
        <v>9233</v>
      </c>
      <c r="C195">
        <v>1435</v>
      </c>
      <c r="D195">
        <v>59</v>
      </c>
      <c r="E195">
        <v>7765</v>
      </c>
      <c r="F195">
        <v>33</v>
      </c>
    </row>
    <row r="196" spans="1:6" x14ac:dyDescent="0.2">
      <c r="A196" t="s">
        <v>683</v>
      </c>
      <c r="B196">
        <v>9358</v>
      </c>
      <c r="C196">
        <v>1445</v>
      </c>
      <c r="D196">
        <v>125</v>
      </c>
      <c r="E196">
        <v>7880</v>
      </c>
      <c r="F196">
        <v>33</v>
      </c>
    </row>
    <row r="197" spans="1:6" x14ac:dyDescent="0.2">
      <c r="A197" t="s">
        <v>684</v>
      </c>
      <c r="B197">
        <v>9425</v>
      </c>
      <c r="C197">
        <v>1388</v>
      </c>
      <c r="D197">
        <v>67</v>
      </c>
      <c r="E197">
        <v>8004</v>
      </c>
      <c r="F197">
        <v>33</v>
      </c>
    </row>
    <row r="198" spans="1:6" x14ac:dyDescent="0.2">
      <c r="A198" t="s">
        <v>685</v>
      </c>
      <c r="B198">
        <v>9487</v>
      </c>
      <c r="C198">
        <v>1334</v>
      </c>
      <c r="D198">
        <v>62</v>
      </c>
      <c r="E198">
        <v>8120</v>
      </c>
      <c r="F198">
        <v>33</v>
      </c>
    </row>
    <row r="199" spans="1:6" x14ac:dyDescent="0.2">
      <c r="A199" t="s">
        <v>686</v>
      </c>
      <c r="B199">
        <v>9571</v>
      </c>
      <c r="C199">
        <v>1343</v>
      </c>
      <c r="D199">
        <v>84</v>
      </c>
      <c r="E199">
        <v>8195</v>
      </c>
      <c r="F199">
        <v>33</v>
      </c>
    </row>
    <row r="200" spans="1:6" x14ac:dyDescent="0.2">
      <c r="A200" t="s">
        <v>687</v>
      </c>
      <c r="B200">
        <v>9644</v>
      </c>
      <c r="C200">
        <v>1341</v>
      </c>
      <c r="D200">
        <v>73</v>
      </c>
      <c r="E200">
        <v>8270</v>
      </c>
      <c r="F200">
        <v>33</v>
      </c>
    </row>
    <row r="201" spans="1:6" x14ac:dyDescent="0.2">
      <c r="A201" t="s">
        <v>688</v>
      </c>
      <c r="B201">
        <v>9714</v>
      </c>
      <c r="C201">
        <v>1320</v>
      </c>
      <c r="D201">
        <v>70</v>
      </c>
      <c r="E201">
        <v>8361</v>
      </c>
      <c r="F201">
        <v>33</v>
      </c>
    </row>
    <row r="202" spans="1:6" x14ac:dyDescent="0.2">
      <c r="A202" t="s">
        <v>689</v>
      </c>
      <c r="B202">
        <v>9760</v>
      </c>
      <c r="C202">
        <v>1269</v>
      </c>
      <c r="D202">
        <v>46</v>
      </c>
      <c r="E202">
        <v>8457</v>
      </c>
      <c r="F202">
        <v>34</v>
      </c>
    </row>
    <row r="203" spans="1:6" x14ac:dyDescent="0.2">
      <c r="A203" t="s">
        <v>690</v>
      </c>
      <c r="B203">
        <v>9809</v>
      </c>
      <c r="C203">
        <v>1234</v>
      </c>
      <c r="D203">
        <v>49</v>
      </c>
      <c r="E203">
        <v>8541</v>
      </c>
      <c r="F203">
        <v>34</v>
      </c>
    </row>
    <row r="204" spans="1:6" x14ac:dyDescent="0.2">
      <c r="A204" t="s">
        <v>691</v>
      </c>
      <c r="B204">
        <v>9883</v>
      </c>
      <c r="C204">
        <v>1243</v>
      </c>
      <c r="D204">
        <v>74</v>
      </c>
      <c r="E204">
        <v>8606</v>
      </c>
      <c r="F204">
        <v>34</v>
      </c>
    </row>
    <row r="205" spans="1:6" x14ac:dyDescent="0.2">
      <c r="A205" t="s">
        <v>692</v>
      </c>
      <c r="B205">
        <v>9936</v>
      </c>
      <c r="C205">
        <v>1203</v>
      </c>
      <c r="D205">
        <v>53</v>
      </c>
      <c r="E205">
        <v>8699</v>
      </c>
      <c r="F205">
        <v>34</v>
      </c>
    </row>
    <row r="206" spans="1:6" x14ac:dyDescent="0.2">
      <c r="A206" t="s">
        <v>693</v>
      </c>
      <c r="B206">
        <v>10014</v>
      </c>
      <c r="C206">
        <v>1212</v>
      </c>
      <c r="D206">
        <v>78</v>
      </c>
      <c r="E206">
        <v>8768</v>
      </c>
      <c r="F206">
        <v>34</v>
      </c>
    </row>
    <row r="207" spans="1:6" x14ac:dyDescent="0.2">
      <c r="A207" t="s">
        <v>694</v>
      </c>
      <c r="B207">
        <v>10043</v>
      </c>
      <c r="C207">
        <v>1148</v>
      </c>
      <c r="D207">
        <v>29</v>
      </c>
      <c r="E207">
        <v>8861</v>
      </c>
      <c r="F207">
        <v>34</v>
      </c>
    </row>
    <row r="208" spans="1:6" x14ac:dyDescent="0.2">
      <c r="A208" t="s">
        <v>695</v>
      </c>
      <c r="B208">
        <v>10097</v>
      </c>
      <c r="C208">
        <v>1114</v>
      </c>
      <c r="D208">
        <v>54</v>
      </c>
      <c r="E208">
        <v>8949</v>
      </c>
      <c r="F208">
        <v>34</v>
      </c>
    </row>
    <row r="209" spans="1:6" x14ac:dyDescent="0.2">
      <c r="A209" t="s">
        <v>696</v>
      </c>
      <c r="B209">
        <v>10148</v>
      </c>
      <c r="C209">
        <v>1056</v>
      </c>
      <c r="D209">
        <v>51</v>
      </c>
      <c r="E209">
        <v>9058</v>
      </c>
      <c r="F209">
        <v>34</v>
      </c>
    </row>
    <row r="210" spans="1:6" x14ac:dyDescent="0.2">
      <c r="A210" t="s">
        <v>697</v>
      </c>
      <c r="B210">
        <v>10216</v>
      </c>
      <c r="C210">
        <v>1053</v>
      </c>
      <c r="D210">
        <v>68</v>
      </c>
      <c r="E210">
        <v>9129</v>
      </c>
      <c r="F210">
        <v>34</v>
      </c>
    </row>
    <row r="211" spans="1:6" x14ac:dyDescent="0.2">
      <c r="A211" t="s">
        <v>698</v>
      </c>
      <c r="B211">
        <v>10297</v>
      </c>
      <c r="C211">
        <v>1065</v>
      </c>
      <c r="D211">
        <v>81</v>
      </c>
      <c r="E211">
        <v>9198</v>
      </c>
      <c r="F211">
        <v>34</v>
      </c>
    </row>
    <row r="212" spans="1:6" x14ac:dyDescent="0.2">
      <c r="A212" t="s">
        <v>699</v>
      </c>
      <c r="B212">
        <v>10358</v>
      </c>
      <c r="C212">
        <v>1038</v>
      </c>
      <c r="D212">
        <v>61</v>
      </c>
      <c r="E212">
        <v>9286</v>
      </c>
      <c r="F212">
        <v>34</v>
      </c>
    </row>
    <row r="213" spans="1:6" x14ac:dyDescent="0.2">
      <c r="A213" t="s">
        <v>700</v>
      </c>
      <c r="B213">
        <v>10392</v>
      </c>
      <c r="C213">
        <v>1023</v>
      </c>
      <c r="D213">
        <v>34</v>
      </c>
      <c r="E213">
        <v>9335</v>
      </c>
      <c r="F213">
        <v>34</v>
      </c>
    </row>
    <row r="214" spans="1:6" x14ac:dyDescent="0.2">
      <c r="A214" t="s">
        <v>701</v>
      </c>
      <c r="B214">
        <v>10469</v>
      </c>
      <c r="C214">
        <v>1035</v>
      </c>
      <c r="D214">
        <v>77</v>
      </c>
      <c r="E214">
        <v>9400</v>
      </c>
      <c r="F214">
        <v>34</v>
      </c>
    </row>
    <row r="215" spans="1:6" x14ac:dyDescent="0.2">
      <c r="A215" t="s">
        <v>702</v>
      </c>
      <c r="B215">
        <v>10529</v>
      </c>
      <c r="C215">
        <v>1030</v>
      </c>
      <c r="D215">
        <v>60</v>
      </c>
      <c r="E215">
        <v>9465</v>
      </c>
      <c r="F215">
        <v>34</v>
      </c>
    </row>
    <row r="216" spans="1:6" x14ac:dyDescent="0.2">
      <c r="A216" t="s">
        <v>703</v>
      </c>
      <c r="B216">
        <v>10565</v>
      </c>
      <c r="C216">
        <v>992</v>
      </c>
      <c r="D216">
        <v>36</v>
      </c>
      <c r="E216">
        <v>9539</v>
      </c>
      <c r="F216">
        <v>34</v>
      </c>
    </row>
    <row r="217" spans="1:6" x14ac:dyDescent="0.2">
      <c r="A217" t="s">
        <v>704</v>
      </c>
      <c r="B217">
        <v>10622</v>
      </c>
      <c r="C217">
        <v>977</v>
      </c>
      <c r="D217">
        <v>57</v>
      </c>
      <c r="E217">
        <v>9611</v>
      </c>
      <c r="F217">
        <v>34</v>
      </c>
    </row>
    <row r="218" spans="1:6" x14ac:dyDescent="0.2">
      <c r="A218" t="s">
        <v>705</v>
      </c>
      <c r="B218">
        <v>10664</v>
      </c>
      <c r="C218">
        <v>971</v>
      </c>
      <c r="D218">
        <v>42</v>
      </c>
      <c r="E218">
        <v>9659</v>
      </c>
      <c r="F218">
        <v>34</v>
      </c>
    </row>
    <row r="219" spans="1:6" x14ac:dyDescent="0.2">
      <c r="A219" t="s">
        <v>706</v>
      </c>
      <c r="B219">
        <v>10735</v>
      </c>
      <c r="C219">
        <v>970</v>
      </c>
      <c r="D219">
        <v>71</v>
      </c>
      <c r="E219">
        <v>9731</v>
      </c>
      <c r="F219">
        <v>34</v>
      </c>
    </row>
    <row r="220" spans="1:6" x14ac:dyDescent="0.2">
      <c r="A220" t="s">
        <v>707</v>
      </c>
      <c r="B220">
        <v>10798</v>
      </c>
      <c r="C220">
        <v>986</v>
      </c>
      <c r="D220">
        <v>63</v>
      </c>
      <c r="E220">
        <v>9778</v>
      </c>
      <c r="F220">
        <v>34</v>
      </c>
    </row>
    <row r="221" spans="1:6" x14ac:dyDescent="0.2">
      <c r="A221" t="s">
        <v>708</v>
      </c>
      <c r="B221">
        <v>10855</v>
      </c>
      <c r="C221">
        <v>1001</v>
      </c>
      <c r="D221">
        <v>57</v>
      </c>
      <c r="E221">
        <v>9820</v>
      </c>
      <c r="F221">
        <v>34</v>
      </c>
    </row>
    <row r="222" spans="1:6" x14ac:dyDescent="0.2">
      <c r="A222" t="s">
        <v>709</v>
      </c>
      <c r="B222">
        <v>10884</v>
      </c>
      <c r="C222">
        <v>971</v>
      </c>
      <c r="D222">
        <v>29</v>
      </c>
      <c r="E222">
        <v>9878</v>
      </c>
      <c r="F222">
        <v>35</v>
      </c>
    </row>
    <row r="223" spans="1:6" x14ac:dyDescent="0.2">
      <c r="A223" t="s">
        <v>710</v>
      </c>
      <c r="B223">
        <v>10961</v>
      </c>
      <c r="C223">
        <v>1011</v>
      </c>
      <c r="D223">
        <v>77</v>
      </c>
      <c r="E223">
        <v>9915</v>
      </c>
      <c r="F223">
        <v>35</v>
      </c>
    </row>
    <row r="224" spans="1:6" x14ac:dyDescent="0.2">
      <c r="A224" t="s">
        <v>711</v>
      </c>
      <c r="B224">
        <v>10995</v>
      </c>
      <c r="C224">
        <v>992</v>
      </c>
      <c r="D224">
        <v>34</v>
      </c>
      <c r="E224">
        <v>9968</v>
      </c>
      <c r="F224">
        <v>35</v>
      </c>
    </row>
    <row r="225" spans="1:6" x14ac:dyDescent="0.2">
      <c r="A225" t="s">
        <v>712</v>
      </c>
      <c r="B225">
        <v>11063</v>
      </c>
      <c r="C225">
        <v>1013</v>
      </c>
      <c r="D225">
        <v>68</v>
      </c>
      <c r="E225">
        <v>10015</v>
      </c>
      <c r="F225">
        <v>35</v>
      </c>
    </row>
    <row r="226" spans="1:6" x14ac:dyDescent="0.2">
      <c r="A226" t="s">
        <v>713</v>
      </c>
      <c r="B226">
        <v>11104</v>
      </c>
      <c r="C226">
        <v>1001</v>
      </c>
      <c r="D226">
        <v>41</v>
      </c>
      <c r="E226">
        <v>10068</v>
      </c>
      <c r="F226">
        <v>35</v>
      </c>
    </row>
    <row r="227" spans="1:6" x14ac:dyDescent="0.2">
      <c r="A227" t="s">
        <v>714</v>
      </c>
      <c r="B227">
        <v>11152</v>
      </c>
      <c r="C227">
        <v>933</v>
      </c>
      <c r="D227">
        <v>48</v>
      </c>
      <c r="E227">
        <v>10184</v>
      </c>
      <c r="F227">
        <v>35</v>
      </c>
    </row>
    <row r="228" spans="1:6" x14ac:dyDescent="0.2">
      <c r="A228" t="s">
        <v>715</v>
      </c>
      <c r="B228">
        <v>11185</v>
      </c>
      <c r="C228">
        <v>912</v>
      </c>
      <c r="D228">
        <v>33</v>
      </c>
      <c r="E228">
        <v>10237</v>
      </c>
      <c r="F228">
        <v>36</v>
      </c>
    </row>
    <row r="229" spans="1:6" x14ac:dyDescent="0.2">
      <c r="A229" t="s">
        <v>716</v>
      </c>
      <c r="B229">
        <v>11206</v>
      </c>
      <c r="C229">
        <v>894</v>
      </c>
      <c r="D229">
        <v>21</v>
      </c>
      <c r="E229">
        <v>10275</v>
      </c>
      <c r="F229">
        <v>37</v>
      </c>
    </row>
    <row r="230" spans="1:6" x14ac:dyDescent="0.2">
      <c r="A230" t="s">
        <v>717</v>
      </c>
      <c r="B230">
        <v>11249</v>
      </c>
      <c r="C230">
        <v>893</v>
      </c>
      <c r="D230">
        <v>43</v>
      </c>
      <c r="E230">
        <v>10319</v>
      </c>
      <c r="F230">
        <v>37</v>
      </c>
    </row>
    <row r="231" spans="1:6" x14ac:dyDescent="0.2">
      <c r="A231" t="s">
        <v>718</v>
      </c>
      <c r="B231">
        <v>11266</v>
      </c>
      <c r="C231">
        <v>883</v>
      </c>
      <c r="D231">
        <v>17</v>
      </c>
      <c r="E231">
        <v>10346</v>
      </c>
      <c r="F231">
        <v>37</v>
      </c>
    </row>
    <row r="232" spans="1:6" x14ac:dyDescent="0.2">
      <c r="A232" t="s">
        <v>719</v>
      </c>
      <c r="B232">
        <v>11335</v>
      </c>
      <c r="C232">
        <v>890</v>
      </c>
      <c r="D232">
        <v>69</v>
      </c>
      <c r="E232">
        <v>10408</v>
      </c>
      <c r="F232">
        <v>37</v>
      </c>
    </row>
    <row r="233" spans="1:6" x14ac:dyDescent="0.2">
      <c r="A233" t="s">
        <v>720</v>
      </c>
      <c r="B233">
        <v>11361</v>
      </c>
      <c r="C233">
        <v>819</v>
      </c>
      <c r="D233">
        <v>26</v>
      </c>
      <c r="E233">
        <v>10505</v>
      </c>
      <c r="F233">
        <v>37</v>
      </c>
    </row>
    <row r="234" spans="1:6" x14ac:dyDescent="0.2">
      <c r="A234" t="s">
        <v>734</v>
      </c>
      <c r="B234">
        <v>11393</v>
      </c>
      <c r="C234">
        <v>823</v>
      </c>
      <c r="D234">
        <v>32</v>
      </c>
      <c r="E234">
        <v>10533</v>
      </c>
      <c r="F234">
        <v>37</v>
      </c>
    </row>
    <row r="235" spans="1:6" x14ac:dyDescent="0.2">
      <c r="A235" t="s">
        <v>735</v>
      </c>
      <c r="B235">
        <v>11412</v>
      </c>
      <c r="C235">
        <v>805</v>
      </c>
      <c r="D235">
        <v>19</v>
      </c>
      <c r="E235">
        <v>10570</v>
      </c>
      <c r="F235">
        <v>37</v>
      </c>
    </row>
    <row r="236" spans="1:6" x14ac:dyDescent="0.2">
      <c r="A236" t="s">
        <v>736</v>
      </c>
      <c r="B236">
        <v>11506</v>
      </c>
      <c r="C236">
        <v>847</v>
      </c>
      <c r="D236">
        <v>94</v>
      </c>
      <c r="E236">
        <v>10622</v>
      </c>
      <c r="F236">
        <v>37</v>
      </c>
    </row>
    <row r="237" spans="1:6" x14ac:dyDescent="0.2">
      <c r="A237" t="s">
        <v>737</v>
      </c>
      <c r="B237">
        <v>11533</v>
      </c>
      <c r="C237">
        <v>831</v>
      </c>
      <c r="D237">
        <v>27</v>
      </c>
      <c r="E237">
        <v>10665</v>
      </c>
      <c r="F237">
        <v>37</v>
      </c>
    </row>
    <row r="238" spans="1:6" x14ac:dyDescent="0.2">
      <c r="A238" t="s">
        <v>738</v>
      </c>
      <c r="B238">
        <v>11567</v>
      </c>
      <c r="C238">
        <v>783</v>
      </c>
      <c r="D238">
        <v>34</v>
      </c>
      <c r="E238">
        <v>10747</v>
      </c>
      <c r="F238">
        <v>37</v>
      </c>
    </row>
    <row r="239" spans="1:6" x14ac:dyDescent="0.2">
      <c r="A239" t="s">
        <v>739</v>
      </c>
      <c r="B239">
        <v>11590</v>
      </c>
      <c r="C239">
        <v>773</v>
      </c>
      <c r="D239">
        <v>23</v>
      </c>
      <c r="E239">
        <v>10780</v>
      </c>
      <c r="F239">
        <v>37</v>
      </c>
    </row>
    <row r="240" spans="1:6" x14ac:dyDescent="0.2">
      <c r="A240" t="s">
        <v>740</v>
      </c>
      <c r="B240">
        <v>11614</v>
      </c>
      <c r="C240">
        <v>759</v>
      </c>
      <c r="D240">
        <v>24</v>
      </c>
      <c r="E240">
        <v>10818</v>
      </c>
      <c r="F240">
        <v>37</v>
      </c>
    </row>
    <row r="241" spans="1:6" x14ac:dyDescent="0.2">
      <c r="A241" t="s">
        <v>741</v>
      </c>
      <c r="B241">
        <v>11639</v>
      </c>
      <c r="C241">
        <v>752</v>
      </c>
      <c r="D241">
        <v>25</v>
      </c>
      <c r="E241">
        <v>10850</v>
      </c>
      <c r="F241">
        <v>37</v>
      </c>
    </row>
    <row r="242" spans="1:6" x14ac:dyDescent="0.2">
      <c r="A242" t="s">
        <v>742</v>
      </c>
      <c r="B242">
        <v>11651</v>
      </c>
      <c r="C242">
        <v>742</v>
      </c>
      <c r="D242">
        <v>12</v>
      </c>
      <c r="E242">
        <v>10871</v>
      </c>
      <c r="F242">
        <v>38</v>
      </c>
    </row>
    <row r="243" spans="1:6" x14ac:dyDescent="0.2">
      <c r="A243" t="s">
        <v>743</v>
      </c>
      <c r="B243">
        <v>11695</v>
      </c>
      <c r="C243">
        <v>753</v>
      </c>
      <c r="D243">
        <v>44</v>
      </c>
      <c r="E243">
        <v>10904</v>
      </c>
      <c r="F243">
        <v>38</v>
      </c>
    </row>
    <row r="244" spans="1:6" x14ac:dyDescent="0.2">
      <c r="A244" t="s">
        <v>744</v>
      </c>
      <c r="B244">
        <v>11748</v>
      </c>
      <c r="C244">
        <v>773</v>
      </c>
      <c r="D244">
        <v>53</v>
      </c>
      <c r="E244">
        <v>10937</v>
      </c>
      <c r="F244">
        <v>38</v>
      </c>
    </row>
    <row r="245" spans="1:6" x14ac:dyDescent="0.2">
      <c r="A245" t="s">
        <v>745</v>
      </c>
      <c r="B245">
        <v>11793</v>
      </c>
      <c r="C245">
        <v>772</v>
      </c>
      <c r="D245">
        <v>45</v>
      </c>
      <c r="E245">
        <v>10983</v>
      </c>
      <c r="F245">
        <v>38</v>
      </c>
    </row>
    <row r="246" spans="1:6" x14ac:dyDescent="0.2">
      <c r="A246" t="s">
        <v>746</v>
      </c>
      <c r="B246">
        <v>11817</v>
      </c>
      <c r="C246">
        <v>767</v>
      </c>
      <c r="D246">
        <v>24</v>
      </c>
      <c r="E246">
        <v>11012</v>
      </c>
      <c r="F246">
        <v>38</v>
      </c>
    </row>
    <row r="247" spans="1:6" x14ac:dyDescent="0.2">
      <c r="A247" t="s">
        <v>747</v>
      </c>
      <c r="B247">
        <v>11886</v>
      </c>
      <c r="C247">
        <v>818</v>
      </c>
      <c r="D247">
        <v>69</v>
      </c>
      <c r="E247">
        <v>11030</v>
      </c>
      <c r="F247">
        <v>38</v>
      </c>
    </row>
    <row r="248" spans="1:6" x14ac:dyDescent="0.2">
      <c r="A248" t="s">
        <v>748</v>
      </c>
      <c r="B248">
        <v>11927</v>
      </c>
      <c r="C248">
        <v>837</v>
      </c>
      <c r="D248">
        <v>41</v>
      </c>
      <c r="E248">
        <v>11051</v>
      </c>
      <c r="F248">
        <v>39</v>
      </c>
    </row>
    <row r="249" spans="1:6" x14ac:dyDescent="0.2">
      <c r="A249" t="s">
        <v>749</v>
      </c>
      <c r="B249">
        <v>11952</v>
      </c>
      <c r="C249">
        <v>837</v>
      </c>
      <c r="D249">
        <v>25</v>
      </c>
      <c r="E249">
        <v>11076</v>
      </c>
      <c r="F249">
        <v>39</v>
      </c>
    </row>
    <row r="250" spans="1:6" x14ac:dyDescent="0.2">
      <c r="A250" t="s">
        <v>750</v>
      </c>
      <c r="B250">
        <v>11982</v>
      </c>
      <c r="C250">
        <v>840</v>
      </c>
      <c r="D250">
        <v>30</v>
      </c>
      <c r="E250">
        <v>11102</v>
      </c>
      <c r="F250">
        <v>40</v>
      </c>
    </row>
    <row r="251" spans="1:6" x14ac:dyDescent="0.2">
      <c r="A251" t="s">
        <v>751</v>
      </c>
      <c r="B251">
        <v>11999</v>
      </c>
      <c r="C251">
        <v>794</v>
      </c>
      <c r="D251">
        <v>17</v>
      </c>
      <c r="E251">
        <v>11165</v>
      </c>
      <c r="F251">
        <v>40</v>
      </c>
    </row>
    <row r="252" spans="1:6" x14ac:dyDescent="0.2">
      <c r="A252" t="s">
        <v>752</v>
      </c>
      <c r="B252">
        <v>12035</v>
      </c>
      <c r="C252">
        <v>802</v>
      </c>
      <c r="D252">
        <v>36</v>
      </c>
      <c r="E252">
        <v>11192</v>
      </c>
      <c r="F252">
        <v>41</v>
      </c>
    </row>
    <row r="253" spans="1:6" x14ac:dyDescent="0.2">
      <c r="A253" t="s">
        <v>753</v>
      </c>
      <c r="B253">
        <v>12063</v>
      </c>
      <c r="C253">
        <v>813</v>
      </c>
      <c r="D253">
        <v>28</v>
      </c>
      <c r="E253">
        <v>11209</v>
      </c>
      <c r="F253">
        <v>41</v>
      </c>
    </row>
    <row r="254" spans="1:6" x14ac:dyDescent="0.2">
      <c r="A254" t="s">
        <v>754</v>
      </c>
      <c r="B254">
        <v>12086</v>
      </c>
      <c r="C254">
        <v>807</v>
      </c>
      <c r="D254">
        <v>23</v>
      </c>
      <c r="E254">
        <v>11238</v>
      </c>
      <c r="F254">
        <v>41</v>
      </c>
    </row>
    <row r="255" spans="1:6" x14ac:dyDescent="0.2">
      <c r="A255" t="s">
        <v>755</v>
      </c>
      <c r="B255">
        <v>12112</v>
      </c>
      <c r="C255">
        <v>833</v>
      </c>
      <c r="D255">
        <v>26</v>
      </c>
      <c r="E255">
        <v>11238</v>
      </c>
      <c r="F255">
        <v>41</v>
      </c>
    </row>
    <row r="256" spans="1:6" x14ac:dyDescent="0.2">
      <c r="A256" t="s">
        <v>756</v>
      </c>
      <c r="B256">
        <v>12144</v>
      </c>
      <c r="C256">
        <v>845</v>
      </c>
      <c r="D256">
        <v>32</v>
      </c>
      <c r="E256">
        <v>11257</v>
      </c>
      <c r="F256">
        <v>42</v>
      </c>
    </row>
    <row r="257" spans="2:6" x14ac:dyDescent="0.2">
      <c r="B257">
        <v>12144</v>
      </c>
      <c r="C257">
        <v>845</v>
      </c>
      <c r="D257">
        <v>0</v>
      </c>
      <c r="E257">
        <v>11257</v>
      </c>
      <c r="F257">
        <v>42</v>
      </c>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Jul 2022</vt:lpstr>
      <vt:lpstr>Workings</vt:lpstr>
      <vt:lpstr>checks</vt:lpstr>
      <vt:lpstr>Covid related</vt:lpstr>
    </vt:vector>
  </TitlesOfParts>
  <Company>MMA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shafeenaz</dc:creator>
  <cp:lastModifiedBy>Mushfiqa Ibrahim</cp:lastModifiedBy>
  <cp:lastPrinted>2023-09-24T08:20:58Z</cp:lastPrinted>
  <dcterms:created xsi:type="dcterms:W3CDTF">2003-03-02T23:15:02Z</dcterms:created>
  <dcterms:modified xsi:type="dcterms:W3CDTF">2023-09-24T09:00:10Z</dcterms:modified>
</cp:coreProperties>
</file>